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0730" windowHeight="10005"/>
  </bookViews>
  <sheets>
    <sheet name="Ejecución octubre 2016" sheetId="2" r:id="rId1"/>
  </sheets>
  <calcPr calcId="125725"/>
</workbook>
</file>

<file path=xl/calcChain.xml><?xml version="1.0" encoding="utf-8"?>
<calcChain xmlns="http://schemas.openxmlformats.org/spreadsheetml/2006/main">
  <c r="C17" i="2"/>
  <c r="C23"/>
  <c r="D13" l="1"/>
  <c r="C38" l="1"/>
  <c r="D45" s="1"/>
  <c r="D46" l="1"/>
</calcChain>
</file>

<file path=xl/sharedStrings.xml><?xml version="1.0" encoding="utf-8"?>
<sst xmlns="http://schemas.openxmlformats.org/spreadsheetml/2006/main" count="57" uniqueCount="57">
  <si>
    <t>Teléfono local</t>
  </si>
  <si>
    <t>Energía eléctrica</t>
  </si>
  <si>
    <t>Publicidad y propaganda</t>
  </si>
  <si>
    <t>Artículos de plásticos</t>
  </si>
  <si>
    <t>Gasolina</t>
  </si>
  <si>
    <t>2.1.1.1.01</t>
  </si>
  <si>
    <t>2.1.5.1.01</t>
  </si>
  <si>
    <t>2.1.5.2.01</t>
  </si>
  <si>
    <t>2.1.5.3.01</t>
  </si>
  <si>
    <t>2.2.1.2.01</t>
  </si>
  <si>
    <t>2.2.1.3.01</t>
  </si>
  <si>
    <t>2.2.1.6.01</t>
  </si>
  <si>
    <t>2.2.1.5.01</t>
  </si>
  <si>
    <t>2.3.3.3.01</t>
  </si>
  <si>
    <t>2.2.2.1.01</t>
  </si>
  <si>
    <t>2.2.8.7.04</t>
  </si>
  <si>
    <t>2.2.5.1.01</t>
  </si>
  <si>
    <t>2.2.8.7.06</t>
  </si>
  <si>
    <t>2.3.1.1.01</t>
  </si>
  <si>
    <t>2.3.5.5.01</t>
  </si>
  <si>
    <t>2.3.7.1.01</t>
  </si>
  <si>
    <t>VALORES EN RD$</t>
  </si>
  <si>
    <t>I.- INGRESOS</t>
  </si>
  <si>
    <t>Fondo General</t>
  </si>
  <si>
    <t>II.-  EGRESOS</t>
  </si>
  <si>
    <t>SERVICIOS PERSONALES</t>
  </si>
  <si>
    <t xml:space="preserve">Contribuciones al seguro de salud  </t>
  </si>
  <si>
    <t>Contribuciones al seguro de pensiones</t>
  </si>
  <si>
    <t>Contribuciones al seguro de riesgo laboral</t>
  </si>
  <si>
    <t>SERVICIOS NO PERSONALES</t>
  </si>
  <si>
    <t>Servicios de internet</t>
  </si>
  <si>
    <t>Servicio de alquiler local y edificio</t>
  </si>
  <si>
    <t>MATERIALES Y SUMINISTROS</t>
  </si>
  <si>
    <t>Alimentos y bebidas para personas</t>
  </si>
  <si>
    <t xml:space="preserve">                      TOTAL EGRESOS:</t>
  </si>
  <si>
    <t>2.2.7.1.01</t>
  </si>
  <si>
    <t>2.2.8.5.02</t>
  </si>
  <si>
    <t>Aceite y grasas</t>
  </si>
  <si>
    <t>2.3.7.1.05</t>
  </si>
  <si>
    <t>2.2.7.2.06</t>
  </si>
  <si>
    <t>Servicios de capacitación</t>
  </si>
  <si>
    <t xml:space="preserve">Otros servicios técnicos profesionales </t>
  </si>
  <si>
    <t>2.2.1.4.01</t>
  </si>
  <si>
    <t>Telefax y correos</t>
  </si>
  <si>
    <t>Acabados textiles</t>
  </si>
  <si>
    <t>2.3.2.2.01</t>
  </si>
  <si>
    <t>EJECUCIÓN DEL PRESUPUESTO  MES OCTUBRE 2016</t>
  </si>
  <si>
    <t>Sueldo fijos</t>
  </si>
  <si>
    <t>2.2.3.01</t>
  </si>
  <si>
    <r>
      <t xml:space="preserve">                     </t>
    </r>
    <r>
      <rPr>
        <b/>
        <sz val="11"/>
        <rFont val="Times New Roman"/>
        <family val="1"/>
      </rPr>
      <t xml:space="preserve"> DISPONIBLE AL 31/10/2016</t>
    </r>
  </si>
  <si>
    <t>Disponible al 01/10/2016</t>
  </si>
  <si>
    <t>Viáticos en exterior</t>
  </si>
  <si>
    <t>Mantenimiento y reparación de equipo educacional</t>
  </si>
  <si>
    <t>Mantenimiento y reparación de equipo de transporte</t>
  </si>
  <si>
    <t>Lavandería</t>
  </si>
  <si>
    <t>Productos de arte gráficos</t>
  </si>
  <si>
    <t>Servicio teléfonico de larga distancia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</si>
</sst>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* #,##0.00\ _€_-;\-* #,##0.00\ _€_-;_-* &quot;-&quot;??\ _€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u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48">
    <xf numFmtId="0" fontId="0" fillId="0" borderId="0" xfId="0"/>
    <xf numFmtId="0" fontId="2" fillId="0" borderId="0" xfId="0" applyFont="1" applyFill="1" applyBorder="1" applyAlignment="1"/>
    <xf numFmtId="43" fontId="4" fillId="2" borderId="0" xfId="1" applyFont="1" applyFill="1" applyBorder="1" applyAlignment="1">
      <alignment vertical="top"/>
    </xf>
    <xf numFmtId="43" fontId="4" fillId="0" borderId="0" xfId="1" applyFont="1"/>
    <xf numFmtId="43" fontId="4" fillId="0" borderId="2" xfId="1" applyFont="1" applyBorder="1"/>
    <xf numFmtId="43" fontId="2" fillId="2" borderId="0" xfId="1" applyFont="1" applyFill="1" applyBorder="1" applyAlignment="1">
      <alignment vertical="top"/>
    </xf>
    <xf numFmtId="43" fontId="2" fillId="2" borderId="0" xfId="1" applyFont="1" applyFill="1" applyBorder="1"/>
    <xf numFmtId="43" fontId="0" fillId="0" borderId="0" xfId="1" applyFont="1"/>
    <xf numFmtId="43" fontId="5" fillId="0" borderId="0" xfId="0" applyNumberFormat="1" applyFont="1" applyBorder="1"/>
    <xf numFmtId="0" fontId="0" fillId="0" borderId="0" xfId="0" applyBorder="1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164" fontId="7" fillId="0" borderId="0" xfId="1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43" fontId="7" fillId="0" borderId="0" xfId="0" applyNumberFormat="1" applyFont="1" applyBorder="1"/>
    <xf numFmtId="0" fontId="4" fillId="0" borderId="0" xfId="0" applyFont="1" applyBorder="1" applyAlignment="1"/>
    <xf numFmtId="43" fontId="4" fillId="0" borderId="2" xfId="1" applyFont="1" applyBorder="1" applyAlignment="1">
      <alignment horizontal="center"/>
    </xf>
    <xf numFmtId="164" fontId="7" fillId="0" borderId="0" xfId="1" applyNumberFormat="1" applyFont="1" applyBorder="1" applyAlignment="1"/>
    <xf numFmtId="0" fontId="7" fillId="0" borderId="0" xfId="0" applyFont="1" applyBorder="1" applyAlignment="1">
      <alignment horizontal="left"/>
    </xf>
    <xf numFmtId="0" fontId="9" fillId="0" borderId="0" xfId="0" applyFont="1" applyBorder="1" applyAlignment="1">
      <alignment vertical="top"/>
    </xf>
    <xf numFmtId="0" fontId="4" fillId="0" borderId="0" xfId="0" applyFont="1"/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8" fillId="0" borderId="0" xfId="0" applyFont="1" applyFill="1"/>
    <xf numFmtId="0" fontId="4" fillId="0" borderId="0" xfId="0" applyFont="1" applyFill="1" applyBorder="1" applyAlignment="1">
      <alignment horizontal="center"/>
    </xf>
    <xf numFmtId="43" fontId="8" fillId="0" borderId="0" xfId="1" applyFont="1" applyFill="1" applyAlignment="1">
      <alignment horizontal="center"/>
    </xf>
    <xf numFmtId="0" fontId="9" fillId="0" borderId="0" xfId="0" applyFont="1" applyFill="1" applyBorder="1" applyAlignment="1"/>
    <xf numFmtId="43" fontId="6" fillId="0" borderId="3" xfId="0" applyNumberFormat="1" applyFont="1" applyBorder="1"/>
    <xf numFmtId="43" fontId="8" fillId="0" borderId="0" xfId="1" applyFont="1" applyFill="1" applyBorder="1" applyAlignment="1">
      <alignment horizontal="center"/>
    </xf>
    <xf numFmtId="43" fontId="6" fillId="0" borderId="0" xfId="1" applyFont="1"/>
    <xf numFmtId="0" fontId="4" fillId="0" borderId="0" xfId="0" applyFont="1" applyFill="1"/>
    <xf numFmtId="43" fontId="6" fillId="0" borderId="2" xfId="1" applyFont="1" applyBorder="1"/>
    <xf numFmtId="43" fontId="8" fillId="0" borderId="0" xfId="0" applyNumberFormat="1" applyFont="1" applyFill="1"/>
    <xf numFmtId="43" fontId="6" fillId="0" borderId="0" xfId="0" applyNumberFormat="1" applyFont="1"/>
    <xf numFmtId="0" fontId="7" fillId="0" borderId="0" xfId="0" applyFont="1" applyFill="1" applyBorder="1" applyAlignment="1">
      <alignment horizontal="center"/>
    </xf>
    <xf numFmtId="43" fontId="7" fillId="2" borderId="3" xfId="1" applyFont="1" applyFill="1" applyBorder="1" applyAlignment="1"/>
    <xf numFmtId="43" fontId="4" fillId="2" borderId="0" xfId="1" applyFont="1" applyFill="1" applyBorder="1"/>
    <xf numFmtId="43" fontId="4" fillId="2" borderId="2" xfId="1" applyFont="1" applyFill="1" applyBorder="1" applyAlignment="1">
      <alignment vertical="top"/>
    </xf>
    <xf numFmtId="43" fontId="4" fillId="2" borderId="0" xfId="1" applyFont="1" applyFill="1" applyBorder="1" applyAlignment="1"/>
    <xf numFmtId="43" fontId="7" fillId="0" borderId="0" xfId="0" applyNumberFormat="1" applyFont="1"/>
    <xf numFmtId="0" fontId="4" fillId="0" borderId="0" xfId="0" applyFont="1" applyAlignment="1"/>
    <xf numFmtId="43" fontId="4" fillId="2" borderId="0" xfId="1" applyFont="1" applyFill="1" applyAlignment="1"/>
    <xf numFmtId="43" fontId="7" fillId="0" borderId="1" xfId="0" applyNumberFormat="1" applyFont="1" applyBorder="1"/>
    <xf numFmtId="43" fontId="4" fillId="2" borderId="3" xfId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380999</xdr:colOff>
      <xdr:row>0</xdr:row>
      <xdr:rowOff>19050</xdr:rowOff>
    </xdr:from>
    <xdr:to>
      <xdr:col>2</xdr:col>
      <xdr:colOff>1104899</xdr:colOff>
      <xdr:row>8</xdr:row>
      <xdr:rowOff>152400</xdr:rowOff>
    </xdr:to>
    <xdr:pic>
      <xdr:nvPicPr>
        <xdr:cNvPr id="2" name="Picture 3" descr="Bandera de Comision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76524" y="781050"/>
          <a:ext cx="3762375" cy="1657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3"/>
  <sheetViews>
    <sheetView tabSelected="1" zoomScaleNormal="100" workbookViewId="0">
      <selection activeCell="D25" sqref="D25"/>
    </sheetView>
  </sheetViews>
  <sheetFormatPr baseColWidth="10" defaultRowHeight="15"/>
  <cols>
    <col min="1" max="1" width="11.5703125" bestFit="1" customWidth="1"/>
    <col min="2" max="2" width="45.5703125" customWidth="1"/>
    <col min="3" max="3" width="19.42578125" bestFit="1" customWidth="1"/>
    <col min="4" max="4" width="18.7109375" bestFit="1" customWidth="1"/>
    <col min="6" max="6" width="11.5703125" bestFit="1" customWidth="1"/>
    <col min="7" max="7" width="16.28515625" customWidth="1"/>
  </cols>
  <sheetData>
    <row r="1" spans="1:8">
      <c r="A1" s="10"/>
      <c r="B1" s="10"/>
      <c r="C1" s="10"/>
      <c r="D1" s="10"/>
    </row>
    <row r="2" spans="1:8">
      <c r="A2" s="10"/>
      <c r="B2" s="10"/>
      <c r="C2" s="10"/>
      <c r="D2" s="10"/>
    </row>
    <row r="3" spans="1:8">
      <c r="A3" s="10"/>
      <c r="B3" s="10"/>
      <c r="C3" s="10"/>
      <c r="D3" s="10"/>
    </row>
    <row r="4" spans="1:8">
      <c r="A4" s="10"/>
      <c r="B4" s="10"/>
      <c r="C4" s="10"/>
      <c r="D4" s="10"/>
    </row>
    <row r="5" spans="1:8">
      <c r="A5" s="10"/>
      <c r="B5" s="10"/>
      <c r="C5" s="10"/>
      <c r="D5" s="10"/>
    </row>
    <row r="6" spans="1:8">
      <c r="A6" s="10"/>
      <c r="B6" s="10"/>
      <c r="C6" s="10"/>
      <c r="D6" s="10"/>
    </row>
    <row r="7" spans="1:8">
      <c r="A7" s="10"/>
      <c r="B7" s="10"/>
      <c r="C7" s="10"/>
      <c r="D7" s="10"/>
    </row>
    <row r="8" spans="1:8">
      <c r="A8" s="10"/>
      <c r="B8" s="11"/>
      <c r="C8" s="10"/>
      <c r="D8" s="10"/>
    </row>
    <row r="9" spans="1:8" ht="24" customHeight="1">
      <c r="A9" s="11"/>
      <c r="B9" s="12"/>
      <c r="C9" s="11"/>
      <c r="D9" s="11"/>
    </row>
    <row r="10" spans="1:8">
      <c r="A10" s="47" t="s">
        <v>46</v>
      </c>
      <c r="B10" s="47"/>
      <c r="C10" s="47"/>
      <c r="D10" s="47"/>
    </row>
    <row r="11" spans="1:8">
      <c r="A11" s="47" t="s">
        <v>21</v>
      </c>
      <c r="B11" s="47"/>
      <c r="C11" s="47"/>
      <c r="D11" s="47"/>
    </row>
    <row r="12" spans="1:8" ht="31.5" customHeight="1">
      <c r="A12" s="12"/>
      <c r="B12" s="12"/>
      <c r="C12" s="12"/>
      <c r="D12" s="12"/>
    </row>
    <row r="13" spans="1:8" ht="20.25" customHeight="1">
      <c r="A13" s="13" t="s">
        <v>22</v>
      </c>
      <c r="B13" s="12"/>
      <c r="C13" s="14"/>
      <c r="D13" s="15">
        <f>C14+C15</f>
        <v>10722695.629999999</v>
      </c>
    </row>
    <row r="14" spans="1:8" ht="15.75">
      <c r="A14" s="12"/>
      <c r="B14" s="16" t="s">
        <v>50</v>
      </c>
      <c r="C14" s="17">
        <v>5773113.629999999</v>
      </c>
      <c r="D14" s="14"/>
      <c r="G14" s="8"/>
      <c r="H14" s="9"/>
    </row>
    <row r="15" spans="1:8">
      <c r="A15" s="12"/>
      <c r="B15" s="18" t="s">
        <v>23</v>
      </c>
      <c r="C15" s="19">
        <v>4949582</v>
      </c>
      <c r="D15" s="14"/>
      <c r="G15" s="9"/>
      <c r="H15" s="9"/>
    </row>
    <row r="16" spans="1:8" ht="27.75" customHeight="1">
      <c r="A16" s="13" t="s">
        <v>24</v>
      </c>
      <c r="B16" s="13"/>
      <c r="C16" s="12"/>
      <c r="D16" s="20"/>
    </row>
    <row r="17" spans="1:8">
      <c r="A17" s="21">
        <v>1</v>
      </c>
      <c r="B17" s="22" t="s">
        <v>25</v>
      </c>
      <c r="C17" s="46">
        <f>SUM(C18:C21)</f>
        <v>2327473.7799999998</v>
      </c>
      <c r="D17" s="23"/>
    </row>
    <row r="18" spans="1:8" ht="21.75" customHeight="1">
      <c r="A18" s="24" t="s">
        <v>5</v>
      </c>
      <c r="B18" s="25" t="s">
        <v>47</v>
      </c>
      <c r="C18" s="3">
        <v>2053000</v>
      </c>
      <c r="D18" s="26"/>
    </row>
    <row r="19" spans="1:8">
      <c r="A19" s="27" t="s">
        <v>6</v>
      </c>
      <c r="B19" s="25" t="s">
        <v>26</v>
      </c>
      <c r="C19" s="3">
        <v>117289.9</v>
      </c>
      <c r="D19" s="26"/>
    </row>
    <row r="20" spans="1:8">
      <c r="A20" s="27" t="s">
        <v>7</v>
      </c>
      <c r="B20" s="25" t="s">
        <v>27</v>
      </c>
      <c r="C20" s="3">
        <v>145557.1</v>
      </c>
      <c r="D20" s="26"/>
    </row>
    <row r="21" spans="1:8">
      <c r="A21" s="27" t="s">
        <v>8</v>
      </c>
      <c r="B21" s="25" t="s">
        <v>28</v>
      </c>
      <c r="C21" s="4">
        <v>11626.78</v>
      </c>
      <c r="D21" s="26"/>
    </row>
    <row r="22" spans="1:8">
      <c r="A22" s="27"/>
      <c r="B22" s="25"/>
      <c r="C22" s="10"/>
      <c r="D22" s="28"/>
    </row>
    <row r="23" spans="1:8" ht="24" customHeight="1">
      <c r="A23" s="27">
        <v>2</v>
      </c>
      <c r="B23" s="29" t="s">
        <v>29</v>
      </c>
      <c r="C23" s="30">
        <f>SUM(C24:C36)</f>
        <v>1704745.58</v>
      </c>
      <c r="D23" s="31"/>
      <c r="H23" s="1"/>
    </row>
    <row r="24" spans="1:8" ht="21.75" customHeight="1">
      <c r="A24" s="27" t="s">
        <v>9</v>
      </c>
      <c r="B24" s="25" t="s">
        <v>56</v>
      </c>
      <c r="C24" s="32">
        <v>870.87</v>
      </c>
      <c r="D24" s="26"/>
    </row>
    <row r="25" spans="1:8">
      <c r="A25" s="27" t="s">
        <v>10</v>
      </c>
      <c r="B25" s="25" t="s">
        <v>0</v>
      </c>
      <c r="C25" s="32">
        <v>39979.129999999997</v>
      </c>
      <c r="D25" s="26"/>
      <c r="F25" s="7"/>
    </row>
    <row r="26" spans="1:8">
      <c r="A26" s="27" t="s">
        <v>42</v>
      </c>
      <c r="B26" s="25" t="s">
        <v>43</v>
      </c>
      <c r="C26" s="32">
        <v>11965.23</v>
      </c>
      <c r="D26" s="26"/>
      <c r="F26" s="7"/>
    </row>
    <row r="27" spans="1:8">
      <c r="A27" s="27" t="s">
        <v>12</v>
      </c>
      <c r="B27" s="25" t="s">
        <v>30</v>
      </c>
      <c r="C27" s="32">
        <v>8797.76</v>
      </c>
      <c r="D27" s="26"/>
      <c r="F27" s="7"/>
    </row>
    <row r="28" spans="1:8">
      <c r="A28" s="27" t="s">
        <v>11</v>
      </c>
      <c r="B28" s="25" t="s">
        <v>1</v>
      </c>
      <c r="C28" s="32">
        <v>66071.03</v>
      </c>
      <c r="D28" s="26"/>
      <c r="F28" s="7"/>
    </row>
    <row r="29" spans="1:8">
      <c r="A29" s="27" t="s">
        <v>14</v>
      </c>
      <c r="B29" s="25" t="s">
        <v>2</v>
      </c>
      <c r="C29" s="32">
        <v>66080</v>
      </c>
      <c r="D29" s="26"/>
      <c r="F29" s="7"/>
    </row>
    <row r="30" spans="1:8">
      <c r="A30" s="27" t="s">
        <v>48</v>
      </c>
      <c r="B30" s="25" t="s">
        <v>51</v>
      </c>
      <c r="C30" s="32">
        <v>680520.96</v>
      </c>
      <c r="D30" s="26"/>
      <c r="F30" s="7"/>
    </row>
    <row r="31" spans="1:8">
      <c r="A31" s="27" t="s">
        <v>16</v>
      </c>
      <c r="B31" s="25" t="s">
        <v>31</v>
      </c>
      <c r="C31" s="32">
        <v>438676.8</v>
      </c>
      <c r="D31" s="33"/>
      <c r="F31" s="7"/>
    </row>
    <row r="32" spans="1:8">
      <c r="A32" s="27" t="s">
        <v>35</v>
      </c>
      <c r="B32" s="25" t="s">
        <v>52</v>
      </c>
      <c r="C32" s="32">
        <v>8650</v>
      </c>
      <c r="D32" s="33"/>
      <c r="F32" s="7"/>
    </row>
    <row r="33" spans="1:7">
      <c r="A33" s="27" t="s">
        <v>39</v>
      </c>
      <c r="B33" s="25" t="s">
        <v>53</v>
      </c>
      <c r="C33" s="32">
        <v>2324.6</v>
      </c>
      <c r="D33" s="33"/>
      <c r="F33" s="7"/>
    </row>
    <row r="34" spans="1:7">
      <c r="A34" s="27" t="s">
        <v>36</v>
      </c>
      <c r="B34" s="25" t="s">
        <v>54</v>
      </c>
      <c r="C34" s="32">
        <v>2289.1999999999998</v>
      </c>
      <c r="D34" s="33"/>
      <c r="F34" s="7"/>
    </row>
    <row r="35" spans="1:7">
      <c r="A35" s="27" t="s">
        <v>15</v>
      </c>
      <c r="B35" s="25" t="s">
        <v>40</v>
      </c>
      <c r="C35" s="32">
        <v>13000</v>
      </c>
      <c r="D35" s="33"/>
      <c r="F35" s="7"/>
    </row>
    <row r="36" spans="1:7">
      <c r="A36" s="27" t="s">
        <v>17</v>
      </c>
      <c r="B36" s="25" t="s">
        <v>41</v>
      </c>
      <c r="C36" s="34">
        <v>365520</v>
      </c>
      <c r="D36" s="35"/>
      <c r="F36" s="7"/>
    </row>
    <row r="37" spans="1:7">
      <c r="A37" s="10"/>
      <c r="B37" s="25"/>
      <c r="C37" s="36"/>
      <c r="D37" s="26"/>
      <c r="F37" s="7"/>
    </row>
    <row r="38" spans="1:7" ht="21" customHeight="1">
      <c r="A38" s="37">
        <v>3</v>
      </c>
      <c r="B38" s="29" t="s">
        <v>32</v>
      </c>
      <c r="C38" s="38">
        <f>C39+C40+C41+C42+C43+C44</f>
        <v>185083.97999999998</v>
      </c>
      <c r="D38" s="26"/>
      <c r="F38" s="7"/>
    </row>
    <row r="39" spans="1:7" ht="22.5" customHeight="1">
      <c r="A39" s="27" t="s">
        <v>18</v>
      </c>
      <c r="B39" s="25" t="s">
        <v>33</v>
      </c>
      <c r="C39" s="39">
        <v>22909.98</v>
      </c>
      <c r="D39" s="26"/>
      <c r="F39" s="7"/>
    </row>
    <row r="40" spans="1:7">
      <c r="A40" s="27" t="s">
        <v>45</v>
      </c>
      <c r="B40" s="25" t="s">
        <v>44</v>
      </c>
      <c r="C40" s="39">
        <v>14160</v>
      </c>
      <c r="D40" s="26"/>
      <c r="F40" s="7"/>
    </row>
    <row r="41" spans="1:7">
      <c r="A41" s="27" t="s">
        <v>13</v>
      </c>
      <c r="B41" s="25" t="s">
        <v>55</v>
      </c>
      <c r="C41" s="39">
        <v>38940</v>
      </c>
      <c r="D41" s="26"/>
      <c r="F41" s="7"/>
    </row>
    <row r="42" spans="1:7">
      <c r="A42" s="27" t="s">
        <v>19</v>
      </c>
      <c r="B42" s="25" t="s">
        <v>3</v>
      </c>
      <c r="C42" s="39">
        <v>4130</v>
      </c>
      <c r="D42" s="26"/>
      <c r="F42" s="7"/>
    </row>
    <row r="43" spans="1:7">
      <c r="A43" s="27" t="s">
        <v>20</v>
      </c>
      <c r="B43" s="25" t="s">
        <v>4</v>
      </c>
      <c r="C43" s="2">
        <v>104000</v>
      </c>
      <c r="D43" s="26"/>
      <c r="F43" s="7"/>
    </row>
    <row r="44" spans="1:7">
      <c r="A44" s="27" t="s">
        <v>38</v>
      </c>
      <c r="B44" s="25" t="s">
        <v>37</v>
      </c>
      <c r="C44" s="40">
        <v>944</v>
      </c>
      <c r="D44" s="26"/>
    </row>
    <row r="45" spans="1:7" ht="24.75" customHeight="1">
      <c r="A45" s="23"/>
      <c r="B45" s="21" t="s">
        <v>34</v>
      </c>
      <c r="C45" s="41"/>
      <c r="D45" s="42">
        <f>C38+C23+C17</f>
        <v>4217303.34</v>
      </c>
    </row>
    <row r="46" spans="1:7" ht="23.25" customHeight="1" thickBot="1">
      <c r="A46" s="10"/>
      <c r="B46" s="43" t="s">
        <v>49</v>
      </c>
      <c r="C46" s="44"/>
      <c r="D46" s="45">
        <f>D13-D45</f>
        <v>6505392.2899999991</v>
      </c>
      <c r="G46" s="6"/>
    </row>
    <row r="47" spans="1:7" ht="15.75" thickTop="1">
      <c r="A47" s="10"/>
      <c r="B47" s="10"/>
      <c r="C47" s="10"/>
      <c r="D47" s="10"/>
      <c r="G47" s="6"/>
    </row>
    <row r="48" spans="1:7">
      <c r="A48" s="10"/>
      <c r="B48" s="10"/>
      <c r="C48" s="10"/>
      <c r="D48" s="10"/>
      <c r="G48" s="6"/>
    </row>
    <row r="49" spans="1:7">
      <c r="A49" s="10"/>
      <c r="B49" s="10"/>
      <c r="C49" s="10"/>
      <c r="D49" s="10"/>
      <c r="G49" s="5"/>
    </row>
    <row r="50" spans="1:7">
      <c r="A50" s="10"/>
      <c r="B50" s="10"/>
      <c r="C50" s="10"/>
      <c r="D50" s="10"/>
      <c r="G50" s="5"/>
    </row>
    <row r="51" spans="1:7">
      <c r="A51" s="10"/>
      <c r="B51" s="10"/>
      <c r="C51" s="10"/>
      <c r="D51" s="10"/>
      <c r="G51" s="6"/>
    </row>
    <row r="52" spans="1:7">
      <c r="A52" s="10"/>
      <c r="B52" s="10"/>
      <c r="C52" s="10"/>
      <c r="D52" s="10"/>
      <c r="G52" s="6"/>
    </row>
    <row r="53" spans="1:7">
      <c r="G53" s="6"/>
    </row>
  </sheetData>
  <mergeCells count="2">
    <mergeCell ref="A10:D10"/>
    <mergeCell ref="A11:D11"/>
  </mergeCells>
  <pageMargins left="1.53" right="0.7" top="1.39" bottom="0.75" header="0.3" footer="0.3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octubre 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jalmontem</dc:creator>
  <cp:lastModifiedBy>Miguelina Ozuna</cp:lastModifiedBy>
  <cp:lastPrinted>2016-11-10T18:22:45Z</cp:lastPrinted>
  <dcterms:created xsi:type="dcterms:W3CDTF">2016-02-26T13:14:49Z</dcterms:created>
  <dcterms:modified xsi:type="dcterms:W3CDTF">2016-11-11T14:08:20Z</dcterms:modified>
</cp:coreProperties>
</file>