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C:\Users\a-ccoronado\Documents\1 - Transparencia\Finanzas\a. Balance General\2022\"/>
    </mc:Choice>
  </mc:AlternateContent>
  <xr:revisionPtr revIDLastSave="0" documentId="8_{F379D077-5C82-4419-81DE-CD99A891C929}" xr6:coauthVersionLast="47" xr6:coauthVersionMax="47" xr10:uidLastSave="{00000000-0000-0000-0000-000000000000}"/>
  <bookViews>
    <workbookView xWindow="20370" yWindow="-120" windowWidth="29040" windowHeight="15840" xr2:uid="{00000000-000D-0000-FFFF-FFFF00000000}"/>
  </bookViews>
  <sheets>
    <sheet name="Estado de Situación" sheetId="6" r:id="rId1"/>
  </sheets>
  <definedNames>
    <definedName name="_xlnm.Print_Area" localSheetId="0">'Estado de Situación'!$A$1:$E$52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2" i="6" l="1"/>
  <c r="D32" i="6"/>
  <c r="D36" i="6" s="1"/>
  <c r="D24" i="6"/>
  <c r="D17" i="6"/>
  <c r="D26" i="6" l="1"/>
  <c r="D43" i="6"/>
  <c r="D45" i="6" l="1"/>
</calcChain>
</file>

<file path=xl/sharedStrings.xml><?xml version="1.0" encoding="utf-8"?>
<sst xmlns="http://schemas.openxmlformats.org/spreadsheetml/2006/main" count="30" uniqueCount="30">
  <si>
    <t>Estado de Situación Financiera</t>
  </si>
  <si>
    <t xml:space="preserve"> (Valores en RD$)</t>
  </si>
  <si>
    <t>Activos</t>
  </si>
  <si>
    <t>Activos corrientes</t>
  </si>
  <si>
    <t xml:space="preserve">Efectivo y equivalente de efectivo (Notas 7) </t>
  </si>
  <si>
    <t>Total activos corrientes</t>
  </si>
  <si>
    <t>Activos no corrientes</t>
  </si>
  <si>
    <t>Total activos no corrientes</t>
  </si>
  <si>
    <t>Total activos</t>
  </si>
  <si>
    <t xml:space="preserve">Pasivos         </t>
  </si>
  <si>
    <t>Total pasivos corrientes</t>
  </si>
  <si>
    <t>Total pasivos</t>
  </si>
  <si>
    <t xml:space="preserve"> </t>
  </si>
  <si>
    <t>Capital</t>
  </si>
  <si>
    <t>Resultados positivos (ahorro)/negativo (desahorro)</t>
  </si>
  <si>
    <t>Resultados Acumulado</t>
  </si>
  <si>
    <t>Total activos netos/patrimonio</t>
  </si>
  <si>
    <t>Total pasivo y activos netos/patrimonio</t>
  </si>
  <si>
    <t>Cuenta por cobrar a corto plazo (Notas 9)</t>
  </si>
  <si>
    <t>Pagos anticipados (Nota 8)</t>
  </si>
  <si>
    <t>Propiedad, planta y equipo neto (Nota 10)</t>
  </si>
  <si>
    <t>Activos intangibles (Nota 11)</t>
  </si>
  <si>
    <t>Otros activos no financieros</t>
  </si>
  <si>
    <t>Otros pasivos corrientes</t>
  </si>
  <si>
    <t xml:space="preserve">Cuentas por pagar a corto plazo </t>
  </si>
  <si>
    <t>Pasivos corrientes (Nota 12)</t>
  </si>
  <si>
    <t>Activos Netos/Patrimonio (Notas 13)</t>
  </si>
  <si>
    <t>Al 28 de Febrero de 2022</t>
  </si>
  <si>
    <t>Pasivos no corrientes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</si>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</sst>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5" x14ac:knownFonts="1">
    <font>
      <sz val="11"/>
      <color theme="1"/>
      <name val="Arial"/>
    </font>
    <font>
      <b/>
      <sz val="12"/>
      <color rgb="FF231F20"/>
      <name val="Times New Roman"/>
      <family val="1"/>
    </font>
    <font>
      <sz val="12"/>
      <color theme="1"/>
      <name val="Times New Roman"/>
      <family val="1"/>
    </font>
    <font>
      <b/>
      <u/>
      <sz val="12"/>
      <color rgb="FF231F20"/>
      <name val="Times New Roman"/>
      <family val="1"/>
    </font>
    <font>
      <sz val="12"/>
      <color rgb="FF231F20"/>
      <name val="Times New Roman"/>
      <family val="1"/>
    </font>
    <font>
      <sz val="12"/>
      <color rgb="FF000000"/>
      <name val="Times New Roman"/>
      <family val="1"/>
    </font>
    <font>
      <sz val="11"/>
      <color theme="1"/>
      <name val="Calibri"/>
      <family val="2"/>
    </font>
    <font>
      <b/>
      <u/>
      <sz val="12"/>
      <color rgb="FF231F20"/>
      <name val="Times New Roman"/>
      <family val="1"/>
    </font>
    <font>
      <sz val="11"/>
      <color theme="1"/>
      <name val="Calibri"/>
      <family val="2"/>
    </font>
    <font>
      <b/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sz val="12"/>
      <color theme="1"/>
      <name val="Calibri"/>
      <family val="2"/>
    </font>
    <font>
      <b/>
      <u/>
      <sz val="12"/>
      <color theme="1"/>
      <name val="Times New Roman"/>
      <family val="1"/>
    </font>
    <font>
      <sz val="11"/>
      <color theme="1"/>
      <name val="Arial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</borders>
  <cellStyleXfs count="2">
    <xf numFmtId="0" fontId="0" fillId="0" borderId="0"/>
    <xf numFmtId="43" fontId="14" fillId="0" borderId="0" applyFont="0" applyFill="0" applyBorder="0" applyAlignment="0" applyProtection="0"/>
  </cellStyleXfs>
  <cellXfs count="57">
    <xf numFmtId="0" fontId="0" fillId="0" borderId="0" xfId="0" applyFont="1" applyAlignment="1"/>
    <xf numFmtId="0" fontId="2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164" fontId="2" fillId="0" borderId="0" xfId="0" applyNumberFormat="1" applyFont="1" applyAlignment="1">
      <alignment horizontal="right"/>
    </xf>
    <xf numFmtId="164" fontId="6" fillId="0" borderId="0" xfId="0" applyNumberFormat="1" applyFont="1"/>
    <xf numFmtId="0" fontId="6" fillId="0" borderId="0" xfId="0" applyFont="1"/>
    <xf numFmtId="43" fontId="2" fillId="0" borderId="0" xfId="0" applyNumberFormat="1" applyFont="1" applyAlignment="1">
      <alignment horizontal="left" vertical="center" wrapText="1"/>
    </xf>
    <xf numFmtId="3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/>
    <xf numFmtId="3" fontId="6" fillId="0" borderId="0" xfId="0" applyNumberFormat="1" applyFont="1"/>
    <xf numFmtId="0" fontId="8" fillId="0" borderId="0" xfId="0" applyFont="1"/>
    <xf numFmtId="43" fontId="6" fillId="0" borderId="0" xfId="0" applyNumberFormat="1" applyFont="1"/>
    <xf numFmtId="0" fontId="11" fillId="0" borderId="0" xfId="0" applyFont="1"/>
    <xf numFmtId="0" fontId="1" fillId="0" borderId="0" xfId="0" applyFont="1" applyAlignment="1">
      <alignment vertical="center" wrapText="1"/>
    </xf>
    <xf numFmtId="3" fontId="0" fillId="0" borderId="0" xfId="0" applyNumberFormat="1" applyFont="1" applyAlignment="1"/>
    <xf numFmtId="0" fontId="13" fillId="0" borderId="0" xfId="0" applyFont="1" applyAlignment="1"/>
    <xf numFmtId="164" fontId="0" fillId="0" borderId="0" xfId="0" applyNumberFormat="1" applyFont="1" applyAlignment="1"/>
    <xf numFmtId="164" fontId="13" fillId="0" borderId="0" xfId="0" applyNumberFormat="1" applyFont="1" applyAlignment="1"/>
    <xf numFmtId="43" fontId="5" fillId="2" borderId="2" xfId="1" applyFont="1" applyFill="1" applyBorder="1" applyAlignment="1">
      <alignment horizontal="right"/>
    </xf>
    <xf numFmtId="43" fontId="4" fillId="0" borderId="0" xfId="1" applyFont="1" applyAlignment="1">
      <alignment horizontal="right" vertical="center" wrapText="1"/>
    </xf>
    <xf numFmtId="43" fontId="7" fillId="0" borderId="0" xfId="1" applyFont="1" applyAlignment="1">
      <alignment horizontal="right" vertical="center" wrapText="1"/>
    </xf>
    <xf numFmtId="43" fontId="5" fillId="0" borderId="0" xfId="1" applyFont="1" applyAlignment="1"/>
    <xf numFmtId="43" fontId="2" fillId="0" borderId="1" xfId="1" applyFont="1" applyBorder="1"/>
    <xf numFmtId="43" fontId="2" fillId="0" borderId="0" xfId="1" applyFont="1"/>
    <xf numFmtId="43" fontId="5" fillId="0" borderId="1" xfId="1" applyFont="1" applyBorder="1" applyAlignment="1"/>
    <xf numFmtId="43" fontId="9" fillId="0" borderId="0" xfId="1" applyFont="1"/>
    <xf numFmtId="43" fontId="10" fillId="0" borderId="0" xfId="1" applyFont="1"/>
    <xf numFmtId="43" fontId="12" fillId="0" borderId="0" xfId="1" applyFont="1" applyAlignment="1">
      <alignment horizontal="center" vertical="center"/>
    </xf>
    <xf numFmtId="43" fontId="5" fillId="0" borderId="0" xfId="1" applyFont="1" applyFill="1" applyAlignment="1"/>
    <xf numFmtId="43" fontId="2" fillId="0" borderId="2" xfId="1" applyFont="1" applyBorder="1" applyAlignment="1">
      <alignment horizontal="right"/>
    </xf>
    <xf numFmtId="0" fontId="1" fillId="0" borderId="0" xfId="0" applyFont="1" applyAlignment="1">
      <alignment horizontal="center" vertical="center"/>
    </xf>
    <xf numFmtId="0" fontId="0" fillId="0" borderId="0" xfId="0" applyFont="1" applyAlignment="1"/>
    <xf numFmtId="43" fontId="2" fillId="0" borderId="0" xfId="1" applyFont="1" applyAlignment="1">
      <alignment horizontal="right" vertical="center" wrapText="1"/>
    </xf>
    <xf numFmtId="0" fontId="0" fillId="0" borderId="0" xfId="0" applyFont="1" applyAlignment="1"/>
    <xf numFmtId="0" fontId="0" fillId="3" borderId="0" xfId="0" applyFont="1" applyFill="1" applyAlignment="1"/>
    <xf numFmtId="43" fontId="6" fillId="0" borderId="0" xfId="0" applyNumberFormat="1" applyFont="1" applyFill="1"/>
    <xf numFmtId="0" fontId="0" fillId="0" borderId="0" xfId="0" applyFont="1" applyFill="1" applyAlignment="1"/>
    <xf numFmtId="0" fontId="0" fillId="0" borderId="0" xfId="0" applyFont="1" applyAlignment="1"/>
    <xf numFmtId="0" fontId="4" fillId="3" borderId="0" xfId="0" applyFont="1" applyFill="1" applyAlignment="1">
      <alignment horizontal="left" vertical="center" wrapText="1"/>
    </xf>
    <xf numFmtId="164" fontId="0" fillId="3" borderId="0" xfId="0" applyNumberFormat="1" applyFont="1" applyFill="1" applyAlignment="1"/>
    <xf numFmtId="0" fontId="6" fillId="3" borderId="0" xfId="0" applyFont="1" applyFill="1"/>
    <xf numFmtId="164" fontId="2" fillId="0" borderId="2" xfId="0" applyNumberFormat="1" applyFont="1" applyBorder="1" applyAlignment="1">
      <alignment horizontal="center"/>
    </xf>
    <xf numFmtId="164" fontId="2" fillId="0" borderId="2" xfId="0" applyNumberFormat="1" applyFont="1" applyBorder="1" applyAlignment="1">
      <alignment horizontal="center"/>
    </xf>
    <xf numFmtId="164" fontId="9" fillId="0" borderId="2" xfId="0" applyNumberFormat="1" applyFont="1" applyBorder="1" applyAlignment="1">
      <alignment horizontal="center"/>
    </xf>
    <xf numFmtId="0" fontId="9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/>
    <xf numFmtId="0" fontId="3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0" fillId="0" borderId="0" xfId="0" applyFont="1" applyAlignment="1"/>
    <xf numFmtId="0" fontId="9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/>
    <xf numFmtId="43" fontId="2" fillId="0" borderId="1" xfId="1" applyFont="1" applyBorder="1" applyAlignment="1">
      <alignment horizontal="right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1187449</xdr:colOff>
      <xdr:row>46</xdr:row>
      <xdr:rowOff>209550</xdr:rowOff>
    </xdr:from>
    <xdr:to>
      <xdr:col>2</xdr:col>
      <xdr:colOff>447674</xdr:colOff>
      <xdr:row>49</xdr:row>
      <xdr:rowOff>209550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11413806-E88B-4344-A288-84F758D4403A}"/>
            </a:ext>
          </a:extLst>
        </xdr:cNvPr>
        <xdr:cNvSpPr txBox="1"/>
      </xdr:nvSpPr>
      <xdr:spPr>
        <a:xfrm>
          <a:off x="1520824" y="8296275"/>
          <a:ext cx="2479675" cy="714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s-DO" sz="1200" b="1">
              <a:latin typeface="Times New Roman" panose="02020603050405020304" pitchFamily="18" charset="0"/>
              <a:cs typeface="Times New Roman" panose="02020603050405020304" pitchFamily="18" charset="0"/>
            </a:rPr>
            <a:t>______________________________</a:t>
          </a:r>
        </a:p>
        <a:p>
          <a:pPr algn="ctr"/>
          <a:r>
            <a:rPr lang="es-DO" sz="1200" b="1">
              <a:latin typeface="Times New Roman" panose="02020603050405020304" pitchFamily="18" charset="0"/>
              <a:cs typeface="Times New Roman" panose="02020603050405020304" pitchFamily="18" charset="0"/>
            </a:rPr>
            <a:t>Gabriela Calderón</a:t>
          </a:r>
        </a:p>
        <a:p>
          <a:r>
            <a:rPr lang="es-DO" sz="1000">
              <a:latin typeface="Times New Roman" panose="02020603050405020304" pitchFamily="18" charset="0"/>
              <a:cs typeface="Times New Roman" panose="02020603050405020304" pitchFamily="18" charset="0"/>
            </a:rPr>
            <a:t>Enc. Depto. Adiministrativo y Financiero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714143</xdr:colOff>
      <xdr:row>6</xdr:row>
      <xdr:rowOff>58016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82BE9F0-21B6-480F-A7C9-52CEF848CC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114818" cy="12010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009"/>
  <sheetViews>
    <sheetView tabSelected="1" workbookViewId="0">
      <selection sqref="A1:E52"/>
    </sheetView>
  </sheetViews>
  <sheetFormatPr baseColWidth="10" defaultColWidth="12.625" defaultRowHeight="15" customHeight="1" x14ac:dyDescent="0.2"/>
  <cols>
    <col min="1" max="1" width="8" style="48" customWidth="1"/>
    <col min="2" max="2" width="42.25" style="32" customWidth="1"/>
    <col min="3" max="3" width="6.375" style="48" customWidth="1"/>
    <col min="4" max="4" width="14.25" style="32" customWidth="1"/>
    <col min="5" max="5" width="9.375" style="32" customWidth="1"/>
    <col min="6" max="7" width="12.375" style="32" customWidth="1"/>
    <col min="8" max="8" width="15.25" style="32" customWidth="1"/>
    <col min="9" max="9" width="9.375" style="32" customWidth="1"/>
    <col min="10" max="10" width="22.125" style="32" customWidth="1"/>
    <col min="11" max="11" width="14.125" style="32" customWidth="1"/>
    <col min="12" max="12" width="15.375" style="32" customWidth="1"/>
    <col min="13" max="26" width="9.375" style="32" customWidth="1"/>
    <col min="27" max="16384" width="12.625" style="32"/>
  </cols>
  <sheetData>
    <row r="1" spans="2:8" s="51" customFormat="1" ht="15" customHeight="1" x14ac:dyDescent="0.2"/>
    <row r="2" spans="2:8" s="51" customFormat="1" ht="15" customHeight="1" x14ac:dyDescent="0.2"/>
    <row r="3" spans="2:8" s="51" customFormat="1" ht="15" customHeight="1" x14ac:dyDescent="0.2"/>
    <row r="4" spans="2:8" s="51" customFormat="1" ht="15" customHeight="1" x14ac:dyDescent="0.2"/>
    <row r="5" spans="2:8" s="51" customFormat="1" ht="15" customHeight="1" x14ac:dyDescent="0.2"/>
    <row r="6" spans="2:8" s="51" customFormat="1" ht="15" customHeight="1" x14ac:dyDescent="0.2"/>
    <row r="7" spans="2:8" s="51" customFormat="1" ht="15" customHeight="1" x14ac:dyDescent="0.2"/>
    <row r="8" spans="2:8" ht="15.75" x14ac:dyDescent="0.2">
      <c r="B8" s="54" t="s">
        <v>0</v>
      </c>
      <c r="C8" s="54"/>
      <c r="D8" s="55"/>
    </row>
    <row r="9" spans="2:8" ht="15.75" x14ac:dyDescent="0.2">
      <c r="B9" s="54" t="s">
        <v>27</v>
      </c>
      <c r="C9" s="54"/>
      <c r="D9" s="55"/>
    </row>
    <row r="10" spans="2:8" ht="15.75" x14ac:dyDescent="0.2">
      <c r="B10" s="54" t="s">
        <v>1</v>
      </c>
      <c r="C10" s="54"/>
      <c r="D10" s="55"/>
    </row>
    <row r="11" spans="2:8" ht="15.75" x14ac:dyDescent="0.2">
      <c r="B11" s="31"/>
      <c r="C11" s="47"/>
      <c r="D11" s="31"/>
    </row>
    <row r="12" spans="2:8" ht="12.75" customHeight="1" x14ac:dyDescent="0.2">
      <c r="B12" s="1"/>
      <c r="C12" s="1"/>
      <c r="D12" s="49"/>
      <c r="F12" s="16"/>
    </row>
    <row r="13" spans="2:8" ht="15.75" x14ac:dyDescent="0.2">
      <c r="B13" s="14" t="s">
        <v>2</v>
      </c>
      <c r="C13" s="14"/>
      <c r="D13" s="50"/>
    </row>
    <row r="14" spans="2:8" ht="15.75" x14ac:dyDescent="0.25">
      <c r="B14" s="14" t="s">
        <v>3</v>
      </c>
      <c r="C14" s="14"/>
      <c r="D14" s="1"/>
      <c r="F14" s="29"/>
    </row>
    <row r="15" spans="2:8" ht="15.75" x14ac:dyDescent="0.25">
      <c r="B15" s="2" t="s">
        <v>4</v>
      </c>
      <c r="C15" s="2"/>
      <c r="D15" s="19">
        <v>52554169.57</v>
      </c>
      <c r="E15" s="4"/>
      <c r="F15" s="17"/>
      <c r="G15" s="18"/>
      <c r="H15" s="17"/>
    </row>
    <row r="16" spans="2:8" ht="15.75" x14ac:dyDescent="0.25">
      <c r="B16" s="2" t="s">
        <v>19</v>
      </c>
      <c r="C16" s="2"/>
      <c r="D16" s="30">
        <v>1178346.8600000001</v>
      </c>
      <c r="E16" s="4"/>
      <c r="F16" s="17"/>
      <c r="G16" s="18"/>
      <c r="H16" s="17"/>
    </row>
    <row r="17" spans="2:12" ht="15.75" x14ac:dyDescent="0.25">
      <c r="B17" s="14" t="s">
        <v>5</v>
      </c>
      <c r="C17" s="14"/>
      <c r="D17" s="21">
        <f>SUM(D15:D16)</f>
        <v>53732516.43</v>
      </c>
      <c r="I17" s="5"/>
      <c r="J17" s="6"/>
    </row>
    <row r="18" spans="2:12" ht="10.5" customHeight="1" x14ac:dyDescent="0.25">
      <c r="B18" s="14"/>
      <c r="C18" s="14"/>
      <c r="D18" s="21"/>
      <c r="I18" s="5"/>
      <c r="J18" s="6"/>
    </row>
    <row r="19" spans="2:12" ht="15.75" x14ac:dyDescent="0.25">
      <c r="B19" s="14" t="s">
        <v>6</v>
      </c>
      <c r="C19" s="14"/>
      <c r="D19" s="21"/>
      <c r="I19" s="5"/>
      <c r="J19" s="6"/>
      <c r="L19" s="28"/>
    </row>
    <row r="20" spans="2:12" ht="15.75" x14ac:dyDescent="0.25">
      <c r="B20" s="2" t="s">
        <v>18</v>
      </c>
      <c r="C20" s="2"/>
      <c r="D20" s="20">
        <v>963.71</v>
      </c>
      <c r="I20" s="5"/>
      <c r="J20" s="6"/>
    </row>
    <row r="21" spans="2:12" ht="15.75" x14ac:dyDescent="0.25">
      <c r="B21" s="2" t="s">
        <v>20</v>
      </c>
      <c r="C21" s="2"/>
      <c r="D21" s="19">
        <v>3388316.2</v>
      </c>
      <c r="F21" s="34"/>
      <c r="I21" s="7"/>
      <c r="J21" s="7"/>
    </row>
    <row r="22" spans="2:12" ht="15.75" x14ac:dyDescent="0.25">
      <c r="B22" s="2" t="s">
        <v>21</v>
      </c>
      <c r="C22" s="2"/>
      <c r="D22" s="22">
        <v>281729.78999999998</v>
      </c>
    </row>
    <row r="23" spans="2:12" ht="15.75" x14ac:dyDescent="0.25">
      <c r="B23" s="2" t="s">
        <v>22</v>
      </c>
      <c r="C23" s="2"/>
      <c r="D23" s="23"/>
      <c r="F23" s="15"/>
      <c r="I23" s="8"/>
    </row>
    <row r="24" spans="2:12" ht="15.75" x14ac:dyDescent="0.25">
      <c r="B24" s="14" t="s">
        <v>7</v>
      </c>
      <c r="C24" s="14"/>
      <c r="D24" s="21">
        <f>SUM(D20:D23)</f>
        <v>3671009.7</v>
      </c>
      <c r="I24" s="5"/>
      <c r="J24" s="6"/>
      <c r="L24" s="19"/>
    </row>
    <row r="25" spans="2:12" ht="9" customHeight="1" x14ac:dyDescent="0.25">
      <c r="B25" s="14"/>
      <c r="C25" s="14"/>
      <c r="D25" s="21"/>
      <c r="I25" s="5"/>
      <c r="J25" s="6"/>
    </row>
    <row r="26" spans="2:12" ht="15.75" customHeight="1" x14ac:dyDescent="0.25">
      <c r="B26" s="14" t="s">
        <v>8</v>
      </c>
      <c r="C26" s="14"/>
      <c r="D26" s="21">
        <f>+D17+D24</f>
        <v>57403526.130000003</v>
      </c>
      <c r="I26" s="5"/>
      <c r="J26" s="6"/>
    </row>
    <row r="27" spans="2:12" ht="15.75" customHeight="1" x14ac:dyDescent="0.25">
      <c r="B27" s="9"/>
      <c r="C27" s="9"/>
      <c r="D27" s="33"/>
      <c r="I27" s="5"/>
      <c r="J27" s="6"/>
    </row>
    <row r="28" spans="2:12" ht="19.5" customHeight="1" x14ac:dyDescent="0.25">
      <c r="B28" s="14" t="s">
        <v>9</v>
      </c>
      <c r="C28" s="14"/>
      <c r="D28" s="20"/>
      <c r="I28" s="5"/>
      <c r="J28" s="6"/>
    </row>
    <row r="29" spans="2:12" ht="19.5" customHeight="1" x14ac:dyDescent="0.25">
      <c r="B29" s="14" t="s">
        <v>25</v>
      </c>
      <c r="C29" s="14"/>
      <c r="D29" s="20"/>
      <c r="I29" s="5"/>
      <c r="J29" s="6"/>
    </row>
    <row r="30" spans="2:12" ht="15.6" customHeight="1" x14ac:dyDescent="0.25">
      <c r="B30" s="2" t="s">
        <v>24</v>
      </c>
      <c r="C30" s="2"/>
      <c r="D30" s="22">
        <v>75186.679999999993</v>
      </c>
      <c r="E30" s="10"/>
      <c r="F30" s="15"/>
      <c r="G30" s="16"/>
      <c r="I30" s="5"/>
      <c r="J30" s="6"/>
    </row>
    <row r="31" spans="2:12" ht="15.75" x14ac:dyDescent="0.25">
      <c r="B31" s="39" t="s">
        <v>23</v>
      </c>
      <c r="C31" s="39"/>
      <c r="D31" s="23">
        <v>5815.3</v>
      </c>
      <c r="F31" s="40"/>
      <c r="G31" s="35"/>
      <c r="H31" s="35"/>
      <c r="I31" s="41"/>
      <c r="J31" s="6"/>
      <c r="K31" s="10"/>
    </row>
    <row r="32" spans="2:12" ht="15.75" customHeight="1" x14ac:dyDescent="0.25">
      <c r="B32" s="14" t="s">
        <v>10</v>
      </c>
      <c r="C32" s="14"/>
      <c r="D32" s="21">
        <f>SUM(D30:D31)</f>
        <v>81001.98</v>
      </c>
      <c r="E32" s="4"/>
    </row>
    <row r="33" spans="1:8" s="51" customFormat="1" ht="15.75" customHeight="1" x14ac:dyDescent="0.25">
      <c r="B33" s="14"/>
      <c r="C33" s="14"/>
      <c r="D33" s="21"/>
      <c r="E33" s="4"/>
    </row>
    <row r="34" spans="1:8" s="51" customFormat="1" ht="15.75" customHeight="1" x14ac:dyDescent="0.25">
      <c r="B34" s="14" t="s">
        <v>28</v>
      </c>
      <c r="C34" s="14"/>
      <c r="D34" s="56" t="s">
        <v>29</v>
      </c>
      <c r="E34" s="4"/>
    </row>
    <row r="35" spans="1:8" ht="10.5" customHeight="1" x14ac:dyDescent="0.2">
      <c r="B35" s="14"/>
      <c r="C35" s="14"/>
      <c r="D35" s="21"/>
    </row>
    <row r="36" spans="1:8" ht="15.75" customHeight="1" x14ac:dyDescent="0.25">
      <c r="B36" s="14" t="s">
        <v>11</v>
      </c>
      <c r="C36" s="14"/>
      <c r="D36" s="21">
        <f>+D32</f>
        <v>81001.98</v>
      </c>
      <c r="F36" s="11" t="s">
        <v>12</v>
      </c>
    </row>
    <row r="37" spans="1:8" ht="9" customHeight="1" x14ac:dyDescent="0.2">
      <c r="B37" s="14"/>
      <c r="C37" s="14"/>
      <c r="D37" s="21"/>
    </row>
    <row r="38" spans="1:8" ht="15.75" customHeight="1" x14ac:dyDescent="0.25">
      <c r="B38" s="14" t="s">
        <v>26</v>
      </c>
      <c r="C38" s="14"/>
      <c r="D38" s="33"/>
      <c r="G38" s="12"/>
    </row>
    <row r="39" spans="1:8" ht="19.5" customHeight="1" x14ac:dyDescent="0.25">
      <c r="B39" s="2" t="s">
        <v>13</v>
      </c>
      <c r="C39" s="2"/>
      <c r="D39" s="24">
        <v>11149294</v>
      </c>
      <c r="G39" s="12"/>
    </row>
    <row r="40" spans="1:8" ht="19.5" customHeight="1" x14ac:dyDescent="0.25">
      <c r="B40" s="2" t="s">
        <v>14</v>
      </c>
      <c r="C40" s="2"/>
      <c r="D40" s="22">
        <v>9323194.1500000004</v>
      </c>
      <c r="G40" s="12"/>
    </row>
    <row r="41" spans="1:8" ht="15.75" customHeight="1" x14ac:dyDescent="0.25">
      <c r="B41" s="2" t="s">
        <v>15</v>
      </c>
      <c r="C41" s="2"/>
      <c r="D41" s="25">
        <v>36850036</v>
      </c>
      <c r="G41" s="36"/>
      <c r="H41" s="37"/>
    </row>
    <row r="42" spans="1:8" ht="15.75" customHeight="1" x14ac:dyDescent="0.25">
      <c r="B42" s="14" t="s">
        <v>16</v>
      </c>
      <c r="C42" s="14"/>
      <c r="D42" s="26">
        <f>SUM(D39:D41)</f>
        <v>57322524.149999999</v>
      </c>
      <c r="G42" s="12"/>
    </row>
    <row r="43" spans="1:8" ht="15.75" customHeight="1" x14ac:dyDescent="0.25">
      <c r="B43" s="14" t="s">
        <v>17</v>
      </c>
      <c r="C43" s="14"/>
      <c r="D43" s="27">
        <f>D36+D42</f>
        <v>57403526.129999995</v>
      </c>
      <c r="F43" s="12"/>
      <c r="G43" s="12"/>
    </row>
    <row r="44" spans="1:8" ht="15.75" customHeight="1" x14ac:dyDescent="0.25">
      <c r="B44" s="9"/>
      <c r="C44" s="9"/>
      <c r="D44" s="3"/>
    </row>
    <row r="45" spans="1:8" s="38" customFormat="1" ht="15.75" customHeight="1" x14ac:dyDescent="0.25">
      <c r="A45" s="48"/>
      <c r="B45" s="9"/>
      <c r="C45" s="9"/>
      <c r="D45" s="24">
        <f>+D26-D43</f>
        <v>0</v>
      </c>
    </row>
    <row r="46" spans="1:8" ht="19.5" customHeight="1" x14ac:dyDescent="0.25">
      <c r="B46" s="9"/>
      <c r="C46" s="9"/>
      <c r="D46" s="3"/>
      <c r="F46" s="12"/>
    </row>
    <row r="47" spans="1:8" ht="17.25" customHeight="1" x14ac:dyDescent="0.25">
      <c r="B47" s="45"/>
      <c r="C47" s="45"/>
      <c r="D47" s="44"/>
    </row>
    <row r="48" spans="1:8" ht="19.5" customHeight="1" x14ac:dyDescent="0.25">
      <c r="B48" s="46"/>
      <c r="C48" s="46"/>
      <c r="D48" s="43"/>
      <c r="E48" s="13"/>
    </row>
    <row r="49" spans="1:5" s="38" customFormat="1" ht="19.5" customHeight="1" x14ac:dyDescent="0.25">
      <c r="A49" s="48"/>
      <c r="B49" s="46"/>
      <c r="C49" s="46"/>
      <c r="D49" s="42"/>
      <c r="E49" s="13"/>
    </row>
    <row r="50" spans="1:5" ht="19.5" customHeight="1" x14ac:dyDescent="0.25">
      <c r="B50" s="13"/>
      <c r="C50" s="13"/>
      <c r="D50" s="13"/>
      <c r="E50" s="13"/>
    </row>
    <row r="51" spans="1:5" ht="19.5" customHeight="1" x14ac:dyDescent="0.25">
      <c r="B51" s="13"/>
      <c r="C51" s="13"/>
      <c r="D51" s="13"/>
      <c r="E51" s="13"/>
    </row>
    <row r="52" spans="1:5" ht="18.95" customHeight="1" x14ac:dyDescent="0.25">
      <c r="B52" s="52"/>
      <c r="C52" s="52"/>
      <c r="D52" s="52"/>
      <c r="E52" s="13"/>
    </row>
    <row r="53" spans="1:5" ht="15.75" customHeight="1" x14ac:dyDescent="0.25">
      <c r="B53" s="53"/>
      <c r="C53" s="53"/>
      <c r="D53" s="53"/>
      <c r="E53" s="13"/>
    </row>
    <row r="54" spans="1:5" ht="15.75" customHeight="1" x14ac:dyDescent="0.2"/>
    <row r="55" spans="1:5" ht="15.75" customHeight="1" x14ac:dyDescent="0.2"/>
    <row r="56" spans="1:5" ht="15.75" customHeight="1" x14ac:dyDescent="0.2"/>
    <row r="57" spans="1:5" ht="15.75" customHeight="1" x14ac:dyDescent="0.2"/>
    <row r="58" spans="1:5" ht="15.75" customHeight="1" x14ac:dyDescent="0.2"/>
    <row r="59" spans="1:5" ht="15.75" customHeight="1" x14ac:dyDescent="0.2"/>
    <row r="60" spans="1:5" ht="15.75" customHeight="1" x14ac:dyDescent="0.2"/>
    <row r="61" spans="1:5" ht="15.75" customHeight="1" x14ac:dyDescent="0.2"/>
    <row r="62" spans="1:5" ht="15.75" customHeight="1" x14ac:dyDescent="0.2"/>
    <row r="63" spans="1:5" ht="15.75" customHeight="1" x14ac:dyDescent="0.2"/>
    <row r="64" spans="1:5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  <row r="1002" ht="15.75" customHeight="1" x14ac:dyDescent="0.2"/>
    <row r="1003" ht="15.75" customHeight="1" x14ac:dyDescent="0.2"/>
    <row r="1004" ht="15.75" customHeight="1" x14ac:dyDescent="0.2"/>
    <row r="1005" ht="15.75" customHeight="1" x14ac:dyDescent="0.2"/>
    <row r="1006" ht="15.75" customHeight="1" x14ac:dyDescent="0.2"/>
    <row r="1007" ht="15.75" customHeight="1" x14ac:dyDescent="0.2"/>
    <row r="1008" ht="15.75" customHeight="1" x14ac:dyDescent="0.2"/>
    <row r="1009" ht="15.75" customHeight="1" x14ac:dyDescent="0.2"/>
  </sheetData>
  <mergeCells count="5">
    <mergeCell ref="B52:D52"/>
    <mergeCell ref="B53:D53"/>
    <mergeCell ref="B8:D8"/>
    <mergeCell ref="B9:D9"/>
    <mergeCell ref="B10:D10"/>
  </mergeCells>
  <printOptions horizontalCentered="1" verticalCentered="1"/>
  <pageMargins left="0.70866141732283472" right="0.70866141732283472" top="0.74803149606299213" bottom="0.74803149606299213" header="0" footer="0"/>
  <pageSetup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Estado de Situación</vt:lpstr>
      <vt:lpstr>'Estado de Situación'!Área_de_impresión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M. Tejada Garcia</dc:creator>
  <cp:lastModifiedBy>Carlos Coronado</cp:lastModifiedBy>
  <cp:lastPrinted>2021-07-27T15:59:56Z</cp:lastPrinted>
  <dcterms:created xsi:type="dcterms:W3CDTF">2020-07-15T19:18:16Z</dcterms:created>
  <dcterms:modified xsi:type="dcterms:W3CDTF">2022-03-16T12:00:10Z</dcterms:modified>
</cp:coreProperties>
</file>