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610" windowHeight="10005"/>
  </bookViews>
  <sheets>
    <sheet name="Ejecución febrero 2016" sheetId="2" r:id="rId1"/>
  </sheets>
  <calcPr calcId="125725"/>
</workbook>
</file>

<file path=xl/calcChain.xml><?xml version="1.0" encoding="utf-8"?>
<calcChain xmlns="http://schemas.openxmlformats.org/spreadsheetml/2006/main">
  <c r="D13" i="2"/>
  <c r="C39"/>
  <c r="C45"/>
  <c r="C25"/>
  <c r="C17"/>
  <c r="D60" l="1"/>
  <c r="D61" l="1"/>
</calcChain>
</file>

<file path=xl/sharedStrings.xml><?xml version="1.0" encoding="utf-8"?>
<sst xmlns="http://schemas.openxmlformats.org/spreadsheetml/2006/main" count="88" uniqueCount="88">
  <si>
    <t>Teléfono local</t>
  </si>
  <si>
    <t>Publicidad y propaganda</t>
  </si>
  <si>
    <t>Impresión y encuadernación</t>
  </si>
  <si>
    <t>Servicios de capacitacion</t>
  </si>
  <si>
    <t>Pasajes</t>
  </si>
  <si>
    <t>Seguros personas</t>
  </si>
  <si>
    <t>Eventos generales</t>
  </si>
  <si>
    <t>Gasolina</t>
  </si>
  <si>
    <t>Acabado textil</t>
  </si>
  <si>
    <t>2.1.1.1.01</t>
  </si>
  <si>
    <t>2.1.5.1.01</t>
  </si>
  <si>
    <t>2.1.5.2.01</t>
  </si>
  <si>
    <t>2.1.5.3.01</t>
  </si>
  <si>
    <t>2.3.3.4.01</t>
  </si>
  <si>
    <t>2.1.1.6.01</t>
  </si>
  <si>
    <t>2.2.1.2.01</t>
  </si>
  <si>
    <t>2.2.1.3.01</t>
  </si>
  <si>
    <t>2.2.1.5.01</t>
  </si>
  <si>
    <t>2.2.1.8.01</t>
  </si>
  <si>
    <t>2.2.2.1.01</t>
  </si>
  <si>
    <t>2.2.2.2.01</t>
  </si>
  <si>
    <t>2.2.8.7.04</t>
  </si>
  <si>
    <t>2.2.4.1.01</t>
  </si>
  <si>
    <t>2.2.5.1.01</t>
  </si>
  <si>
    <t>2.2.6.3.01</t>
  </si>
  <si>
    <t>2.2.8.6.01</t>
  </si>
  <si>
    <t>2.3.1.1.01</t>
  </si>
  <si>
    <t>2.3.5.5.01</t>
  </si>
  <si>
    <t>2.3.7.1.01</t>
  </si>
  <si>
    <t>2.3.7.1.05</t>
  </si>
  <si>
    <t>2.3.2.2.01</t>
  </si>
  <si>
    <t>2.3.9.6.01</t>
  </si>
  <si>
    <t>2.2.8.5.01</t>
  </si>
  <si>
    <t>2.2.1.4.01</t>
  </si>
  <si>
    <t>2.2.8.2.01</t>
  </si>
  <si>
    <t xml:space="preserve"> </t>
  </si>
  <si>
    <t>VALORES EN RD$</t>
  </si>
  <si>
    <t>I.- INGRESOS</t>
  </si>
  <si>
    <t>Fondo General</t>
  </si>
  <si>
    <t>II.-  EGRESOS</t>
  </si>
  <si>
    <t>SERVICIOS PERSONALES</t>
  </si>
  <si>
    <t>Sueldos  fijos</t>
  </si>
  <si>
    <t>Vacaciones no disfrutadas</t>
  </si>
  <si>
    <t xml:space="preserve">Contribuciones al seguro de salud  </t>
  </si>
  <si>
    <t>Contribuciones al seguro de pensiones</t>
  </si>
  <si>
    <t>Contribuciones al seguro de riesgo laboral</t>
  </si>
  <si>
    <t>SERVICIOS NO PERSONALES</t>
  </si>
  <si>
    <t>Telefax y correo</t>
  </si>
  <si>
    <t>Servicios de internet</t>
  </si>
  <si>
    <t>Servicio de alquiler local y edificio</t>
  </si>
  <si>
    <t>Comisión y gastos bancarios</t>
  </si>
  <si>
    <t>MATERIALES Y SUMINISTROS</t>
  </si>
  <si>
    <t>Alimentos y bebidas para personas</t>
  </si>
  <si>
    <t>Aceite &amp; grasas</t>
  </si>
  <si>
    <t>Productos Eléctricos</t>
  </si>
  <si>
    <t xml:space="preserve">                      TOTAL EGRESOS:</t>
  </si>
  <si>
    <t>Seguros de bienes muebles</t>
  </si>
  <si>
    <t>2.2.6.2.01</t>
  </si>
  <si>
    <t>Productos forestales</t>
  </si>
  <si>
    <t>2.3.1.3.03</t>
  </si>
  <si>
    <t>2.3.3.2.01</t>
  </si>
  <si>
    <t>Material de limpieza</t>
  </si>
  <si>
    <t>2.3.9.1.01</t>
  </si>
  <si>
    <t>Muebles de oficina y estanteria</t>
  </si>
  <si>
    <t>2.6.1.1.01</t>
  </si>
  <si>
    <t>Productos y utiles varios</t>
  </si>
  <si>
    <t>2.3.9.9.01</t>
  </si>
  <si>
    <t>2.1.1.2.03</t>
  </si>
  <si>
    <t>2.2.7.2.06</t>
  </si>
  <si>
    <t>Productos de metal</t>
  </si>
  <si>
    <t>2.3.6.3.06</t>
  </si>
  <si>
    <t>2.2.7.2.01</t>
  </si>
  <si>
    <t>Productos quimicos de uso personal</t>
  </si>
  <si>
    <t>2.3.7.2.03</t>
  </si>
  <si>
    <t>Lavanderia</t>
  </si>
  <si>
    <t>2.2.8.5.02</t>
  </si>
  <si>
    <t>Suplencia</t>
  </si>
  <si>
    <t>Libros revista y periodicos</t>
  </si>
  <si>
    <t>Servicios telefonicos de larga distancia</t>
  </si>
  <si>
    <t>Recoleccion de residuos solidos</t>
  </si>
  <si>
    <t>Productosd de papel y carton</t>
  </si>
  <si>
    <t>Articulos de plasticos</t>
  </si>
  <si>
    <t>Mantenimiento reparacion de equipos de educacion</t>
  </si>
  <si>
    <t>Limpieza e higiene</t>
  </si>
  <si>
    <t>Mantenimineto y reparacion de equipo de transporte</t>
  </si>
  <si>
    <t>EJECUCIÓN DEL PRESUPUESTO  MES FEBRERO 2016</t>
  </si>
  <si>
    <t xml:space="preserve">Disponible al </t>
  </si>
  <si>
    <r>
      <t xml:space="preserve">                     </t>
    </r>
    <r>
      <rPr>
        <b/>
        <sz val="11"/>
        <rFont val="Times New Roman"/>
        <family val="1"/>
      </rPr>
      <t xml:space="preserve"> DISPONIBLE AL 29/02/2016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</si>
</sst>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color theme="1" tint="4.9989318521683403E-2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3" fontId="5" fillId="2" borderId="0" xfId="1" applyFont="1" applyFill="1"/>
    <xf numFmtId="43" fontId="5" fillId="2" borderId="0" xfId="1" applyFont="1" applyFill="1" applyBorder="1" applyAlignment="1">
      <alignment vertical="top"/>
    </xf>
    <xf numFmtId="43" fontId="5" fillId="0" borderId="0" xfId="1" applyFont="1"/>
    <xf numFmtId="43" fontId="5" fillId="0" borderId="2" xfId="1" applyFont="1" applyBorder="1"/>
    <xf numFmtId="43" fontId="5" fillId="2" borderId="2" xfId="1" applyFont="1" applyFill="1" applyBorder="1"/>
    <xf numFmtId="43" fontId="5" fillId="0" borderId="0" xfId="1" applyFont="1" applyBorder="1" applyAlignment="1"/>
    <xf numFmtId="43" fontId="5" fillId="0" borderId="0" xfId="1" applyFont="1" applyFill="1"/>
    <xf numFmtId="0" fontId="6" fillId="0" borderId="0" xfId="0" applyFont="1"/>
    <xf numFmtId="43" fontId="6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43" fontId="9" fillId="0" borderId="0" xfId="1" applyFont="1" applyBorder="1" applyAlignment="1">
      <alignment horizontal="center" vertical="center" wrapText="1"/>
    </xf>
    <xf numFmtId="0" fontId="9" fillId="0" borderId="0" xfId="0" applyFont="1" applyBorder="1" applyAlignment="1"/>
    <xf numFmtId="43" fontId="9" fillId="0" borderId="2" xfId="1" applyFont="1" applyBorder="1" applyAlignment="1">
      <alignment horizontal="center"/>
    </xf>
    <xf numFmtId="164" fontId="7" fillId="0" borderId="0" xfId="1" applyNumberFormat="1" applyFont="1" applyBorder="1" applyAlignment="1"/>
    <xf numFmtId="0" fontId="7" fillId="0" borderId="0" xfId="0" applyFont="1" applyBorder="1" applyAlignment="1">
      <alignment horizontal="left"/>
    </xf>
    <xf numFmtId="0" fontId="10" fillId="0" borderId="0" xfId="0" applyFont="1" applyBorder="1" applyAlignment="1">
      <alignment vertical="top"/>
    </xf>
    <xf numFmtId="164" fontId="7" fillId="2" borderId="3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0" xfId="0" applyFont="1" applyFill="1"/>
    <xf numFmtId="0" fontId="9" fillId="0" borderId="0" xfId="0" applyFont="1" applyFill="1" applyBorder="1" applyAlignment="1">
      <alignment horizontal="center" vertical="top"/>
    </xf>
    <xf numFmtId="43" fontId="9" fillId="2" borderId="0" xfId="1" applyFont="1" applyFill="1" applyBorder="1" applyAlignment="1">
      <alignment horizontal="right" vertical="center" wrapText="1"/>
    </xf>
    <xf numFmtId="43" fontId="8" fillId="0" borderId="0" xfId="1" applyFont="1" applyFill="1" applyAlignment="1">
      <alignment horizontal="center"/>
    </xf>
    <xf numFmtId="0" fontId="10" fillId="0" borderId="0" xfId="0" applyFont="1" applyFill="1" applyBorder="1" applyAlignment="1"/>
    <xf numFmtId="43" fontId="7" fillId="0" borderId="3" xfId="1" applyFont="1" applyBorder="1" applyAlignment="1"/>
    <xf numFmtId="43" fontId="8" fillId="0" borderId="0" xfId="1" applyFont="1" applyFill="1" applyBorder="1" applyAlignment="1">
      <alignment horizontal="center"/>
    </xf>
    <xf numFmtId="0" fontId="9" fillId="0" borderId="0" xfId="0" applyFont="1" applyFill="1"/>
    <xf numFmtId="0" fontId="9" fillId="2" borderId="0" xfId="0" applyFont="1" applyFill="1"/>
    <xf numFmtId="0" fontId="7" fillId="0" borderId="0" xfId="0" applyFont="1" applyFill="1" applyBorder="1" applyAlignment="1">
      <alignment horizontal="center"/>
    </xf>
    <xf numFmtId="43" fontId="7" fillId="2" borderId="3" xfId="1" applyFont="1" applyFill="1" applyBorder="1" applyAlignment="1"/>
    <xf numFmtId="43" fontId="9" fillId="2" borderId="0" xfId="1" applyFont="1" applyFill="1" applyBorder="1" applyAlignment="1"/>
    <xf numFmtId="43" fontId="7" fillId="0" borderId="0" xfId="0" applyNumberFormat="1" applyFont="1"/>
    <xf numFmtId="0" fontId="9" fillId="0" borderId="0" xfId="0" applyFont="1" applyAlignment="1"/>
    <xf numFmtId="43" fontId="9" fillId="2" borderId="0" xfId="1" applyFont="1" applyFill="1" applyAlignment="1"/>
    <xf numFmtId="43" fontId="7" fillId="0" borderId="1" xfId="0" applyNumberFormat="1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0</xdr:rowOff>
    </xdr:from>
    <xdr:to>
      <xdr:col>3</xdr:col>
      <xdr:colOff>9525</xdr:colOff>
      <xdr:row>7</xdr:row>
      <xdr:rowOff>38100</xdr:rowOff>
    </xdr:to>
    <xdr:pic>
      <xdr:nvPicPr>
        <xdr:cNvPr id="2" name="Picture 3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95325"/>
          <a:ext cx="4143376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E69"/>
  <sheetViews>
    <sheetView tabSelected="1" topLeftCell="A49" workbookViewId="0">
      <selection activeCell="B70" sqref="B70"/>
    </sheetView>
  </sheetViews>
  <sheetFormatPr defaultColWidth="11.42578125" defaultRowHeight="15"/>
  <cols>
    <col min="1" max="1" width="12.28515625" bestFit="1" customWidth="1"/>
    <col min="2" max="2" width="45.7109375" bestFit="1" customWidth="1"/>
    <col min="3" max="4" width="15.42578125" bestFit="1" customWidth="1"/>
  </cols>
  <sheetData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2"/>
      <c r="B7" s="2"/>
      <c r="C7" s="2"/>
      <c r="D7" s="2"/>
    </row>
    <row r="8" spans="1:4">
      <c r="A8" s="2"/>
      <c r="B8" s="3"/>
      <c r="C8" s="2"/>
      <c r="D8" s="2"/>
    </row>
    <row r="9" spans="1:4">
      <c r="A9" s="3"/>
      <c r="B9" s="4"/>
      <c r="C9" s="3"/>
      <c r="D9" s="3"/>
    </row>
    <row r="10" spans="1:4">
      <c r="A10" s="46" t="s">
        <v>85</v>
      </c>
      <c r="B10" s="46"/>
      <c r="C10" s="46"/>
      <c r="D10" s="46"/>
    </row>
    <row r="11" spans="1:4">
      <c r="A11" s="46" t="s">
        <v>36</v>
      </c>
      <c r="B11" s="46"/>
      <c r="C11" s="46"/>
      <c r="D11" s="46"/>
    </row>
    <row r="12" spans="1:4">
      <c r="A12" s="14"/>
      <c r="B12" s="14"/>
      <c r="C12" s="14"/>
      <c r="D12" s="14"/>
    </row>
    <row r="13" spans="1:4" ht="17.25" customHeight="1">
      <c r="A13" s="15" t="s">
        <v>37</v>
      </c>
      <c r="B13" s="14"/>
      <c r="C13" s="16"/>
      <c r="D13" s="17">
        <f>C14+C15</f>
        <v>6569990.4299999997</v>
      </c>
    </row>
    <row r="14" spans="1:4">
      <c r="A14" s="14"/>
      <c r="B14" s="18" t="s">
        <v>86</v>
      </c>
      <c r="C14" s="19">
        <v>1620408.43</v>
      </c>
      <c r="D14" s="16"/>
    </row>
    <row r="15" spans="1:4">
      <c r="A15" s="14"/>
      <c r="B15" s="20" t="s">
        <v>38</v>
      </c>
      <c r="C15" s="21">
        <v>4949582</v>
      </c>
      <c r="D15" s="16"/>
    </row>
    <row r="16" spans="1:4" ht="20.25" customHeight="1">
      <c r="A16" s="15" t="s">
        <v>39</v>
      </c>
      <c r="B16" s="15"/>
      <c r="C16" s="14"/>
      <c r="D16" s="22"/>
    </row>
    <row r="17" spans="1:4">
      <c r="A17" s="45">
        <v>1</v>
      </c>
      <c r="B17" s="24" t="s">
        <v>40</v>
      </c>
      <c r="C17" s="25">
        <f>SUM(C18:C23)</f>
        <v>2300261.39</v>
      </c>
      <c r="D17" s="26"/>
    </row>
    <row r="18" spans="1:4" ht="19.5" customHeight="1">
      <c r="A18" s="27" t="s">
        <v>9</v>
      </c>
      <c r="B18" s="28" t="s">
        <v>41</v>
      </c>
      <c r="C18" s="7">
        <v>2014333.33</v>
      </c>
      <c r="D18" s="29"/>
    </row>
    <row r="19" spans="1:4">
      <c r="A19" s="30" t="s">
        <v>67</v>
      </c>
      <c r="B19" s="28" t="s">
        <v>76</v>
      </c>
      <c r="C19" s="7">
        <v>10383.02</v>
      </c>
      <c r="D19" s="29"/>
    </row>
    <row r="20" spans="1:4">
      <c r="A20" s="30" t="s">
        <v>14</v>
      </c>
      <c r="B20" s="28" t="s">
        <v>42</v>
      </c>
      <c r="C20" s="7">
        <v>6922.01</v>
      </c>
      <c r="D20" s="29"/>
    </row>
    <row r="21" spans="1:4">
      <c r="A21" s="27" t="s">
        <v>10</v>
      </c>
      <c r="B21" s="28" t="s">
        <v>43</v>
      </c>
      <c r="C21" s="7">
        <v>114548.43</v>
      </c>
      <c r="D21" s="29"/>
    </row>
    <row r="22" spans="1:4">
      <c r="A22" s="27" t="s">
        <v>11</v>
      </c>
      <c r="B22" s="28" t="s">
        <v>44</v>
      </c>
      <c r="C22" s="7">
        <v>142811.76999999999</v>
      </c>
      <c r="D22" s="29"/>
    </row>
    <row r="23" spans="1:4">
      <c r="A23" s="27" t="s">
        <v>12</v>
      </c>
      <c r="B23" s="28" t="s">
        <v>45</v>
      </c>
      <c r="C23" s="8">
        <v>11262.83</v>
      </c>
      <c r="D23" s="29"/>
    </row>
    <row r="24" spans="1:4">
      <c r="A24" s="27"/>
      <c r="B24" s="28"/>
      <c r="C24" s="31"/>
      <c r="D24" s="32"/>
    </row>
    <row r="25" spans="1:4">
      <c r="A25" s="27">
        <v>2</v>
      </c>
      <c r="B25" s="33" t="s">
        <v>46</v>
      </c>
      <c r="C25" s="34">
        <f>SUM(C26:C43)</f>
        <v>1066391.3799999999</v>
      </c>
      <c r="D25" s="35"/>
    </row>
    <row r="26" spans="1:4" ht="20.25" customHeight="1">
      <c r="A26" s="27" t="s">
        <v>15</v>
      </c>
      <c r="B26" s="28" t="s">
        <v>78</v>
      </c>
      <c r="C26" s="10">
        <v>75.33</v>
      </c>
      <c r="D26" s="29"/>
    </row>
    <row r="27" spans="1:4">
      <c r="A27" s="27" t="s">
        <v>16</v>
      </c>
      <c r="B27" s="28" t="s">
        <v>0</v>
      </c>
      <c r="C27" s="7">
        <v>56399.360000000001</v>
      </c>
      <c r="D27" s="29"/>
    </row>
    <row r="28" spans="1:4">
      <c r="A28" s="27" t="s">
        <v>33</v>
      </c>
      <c r="B28" s="28" t="s">
        <v>47</v>
      </c>
      <c r="C28" s="7">
        <v>66674.33</v>
      </c>
      <c r="D28" s="29"/>
    </row>
    <row r="29" spans="1:4">
      <c r="A29" s="27" t="s">
        <v>17</v>
      </c>
      <c r="B29" s="28" t="s">
        <v>48</v>
      </c>
      <c r="C29" s="7">
        <v>8035.75</v>
      </c>
      <c r="D29" s="29"/>
    </row>
    <row r="30" spans="1:4">
      <c r="A30" s="27" t="s">
        <v>18</v>
      </c>
      <c r="B30" s="28" t="s">
        <v>79</v>
      </c>
      <c r="C30" s="7">
        <v>1270</v>
      </c>
      <c r="D30" s="29"/>
    </row>
    <row r="31" spans="1:4">
      <c r="A31" s="27" t="s">
        <v>19</v>
      </c>
      <c r="B31" s="28" t="s">
        <v>1</v>
      </c>
      <c r="C31" s="7">
        <v>283656.83</v>
      </c>
      <c r="D31" s="29"/>
    </row>
    <row r="32" spans="1:4">
      <c r="A32" s="27" t="s">
        <v>20</v>
      </c>
      <c r="B32" s="28" t="s">
        <v>2</v>
      </c>
      <c r="C32" s="7">
        <v>743.22</v>
      </c>
      <c r="D32" s="29"/>
    </row>
    <row r="33" spans="1:4">
      <c r="A33" s="27" t="s">
        <v>22</v>
      </c>
      <c r="B33" s="28" t="s">
        <v>4</v>
      </c>
      <c r="C33" s="7">
        <v>3850</v>
      </c>
      <c r="D33" s="36"/>
    </row>
    <row r="34" spans="1:4">
      <c r="A34" s="27" t="s">
        <v>23</v>
      </c>
      <c r="B34" s="28" t="s">
        <v>49</v>
      </c>
      <c r="C34" s="7">
        <v>432163.2</v>
      </c>
      <c r="D34" s="36"/>
    </row>
    <row r="35" spans="1:4">
      <c r="A35" s="27" t="s">
        <v>57</v>
      </c>
      <c r="B35" s="28" t="s">
        <v>56</v>
      </c>
      <c r="C35" s="7">
        <v>69923.77</v>
      </c>
      <c r="D35" s="36"/>
    </row>
    <row r="36" spans="1:4">
      <c r="A36" s="27" t="s">
        <v>24</v>
      </c>
      <c r="B36" s="28" t="s">
        <v>5</v>
      </c>
      <c r="C36" s="7">
        <v>81344.7</v>
      </c>
      <c r="D36" s="36"/>
    </row>
    <row r="37" spans="1:4">
      <c r="A37" s="27" t="s">
        <v>71</v>
      </c>
      <c r="B37" s="28" t="s">
        <v>82</v>
      </c>
      <c r="C37" s="5">
        <v>11650</v>
      </c>
      <c r="D37" s="36"/>
    </row>
    <row r="38" spans="1:4">
      <c r="A38" s="27" t="s">
        <v>68</v>
      </c>
      <c r="B38" s="28" t="s">
        <v>84</v>
      </c>
      <c r="C38" s="5">
        <v>7434</v>
      </c>
      <c r="D38" s="36"/>
    </row>
    <row r="39" spans="1:4">
      <c r="A39" s="27" t="s">
        <v>34</v>
      </c>
      <c r="B39" s="28" t="s">
        <v>50</v>
      </c>
      <c r="C39" s="11">
        <f>300+226.39</f>
        <v>526.39</v>
      </c>
      <c r="D39" s="36"/>
    </row>
    <row r="40" spans="1:4">
      <c r="A40" s="27" t="s">
        <v>32</v>
      </c>
      <c r="B40" s="28" t="s">
        <v>83</v>
      </c>
      <c r="C40" s="5">
        <v>1854.5</v>
      </c>
      <c r="D40" s="37"/>
    </row>
    <row r="41" spans="1:4">
      <c r="A41" s="27" t="s">
        <v>75</v>
      </c>
      <c r="B41" s="28" t="s">
        <v>74</v>
      </c>
      <c r="C41" s="5">
        <v>995</v>
      </c>
      <c r="D41" s="36"/>
    </row>
    <row r="42" spans="1:4">
      <c r="A42" s="27" t="s">
        <v>25</v>
      </c>
      <c r="B42" s="28" t="s">
        <v>6</v>
      </c>
      <c r="C42" s="5">
        <v>31295</v>
      </c>
      <c r="D42" s="36"/>
    </row>
    <row r="43" spans="1:4">
      <c r="A43" s="27" t="s">
        <v>21</v>
      </c>
      <c r="B43" s="28" t="s">
        <v>3</v>
      </c>
      <c r="C43" s="9">
        <v>8500</v>
      </c>
      <c r="D43" s="29"/>
    </row>
    <row r="44" spans="1:4">
      <c r="A44" s="12"/>
      <c r="B44" s="28"/>
      <c r="C44" s="13"/>
      <c r="D44" s="29"/>
    </row>
    <row r="45" spans="1:4">
      <c r="A45" s="38">
        <v>3</v>
      </c>
      <c r="B45" s="33" t="s">
        <v>51</v>
      </c>
      <c r="C45" s="39">
        <f>SUM(C46:C59)</f>
        <v>291782.40000000002</v>
      </c>
      <c r="D45" s="29"/>
    </row>
    <row r="46" spans="1:4" ht="22.5" customHeight="1">
      <c r="A46" s="27" t="s">
        <v>26</v>
      </c>
      <c r="B46" s="28" t="s">
        <v>52</v>
      </c>
      <c r="C46" s="5">
        <v>77131.199999999997</v>
      </c>
      <c r="D46" s="29"/>
    </row>
    <row r="47" spans="1:4">
      <c r="A47" s="27" t="s">
        <v>30</v>
      </c>
      <c r="B47" s="28" t="s">
        <v>8</v>
      </c>
      <c r="C47" s="5">
        <v>57230</v>
      </c>
      <c r="D47" s="29"/>
    </row>
    <row r="48" spans="1:4">
      <c r="A48" s="27" t="s">
        <v>59</v>
      </c>
      <c r="B48" s="28" t="s">
        <v>58</v>
      </c>
      <c r="C48" s="5">
        <v>149.97999999999999</v>
      </c>
      <c r="D48" s="29"/>
    </row>
    <row r="49" spans="1:4">
      <c r="A49" s="27" t="s">
        <v>13</v>
      </c>
      <c r="B49" s="28" t="s">
        <v>77</v>
      </c>
      <c r="C49" s="5">
        <v>130</v>
      </c>
      <c r="D49" s="29"/>
    </row>
    <row r="50" spans="1:4">
      <c r="A50" s="27" t="s">
        <v>60</v>
      </c>
      <c r="B50" s="28" t="s">
        <v>80</v>
      </c>
      <c r="C50" s="5">
        <v>10885.5</v>
      </c>
      <c r="D50" s="29"/>
    </row>
    <row r="51" spans="1:4">
      <c r="A51" s="27" t="s">
        <v>27</v>
      </c>
      <c r="B51" s="28" t="s">
        <v>81</v>
      </c>
      <c r="C51" s="5">
        <v>1953.99</v>
      </c>
      <c r="D51" s="29"/>
    </row>
    <row r="52" spans="1:4">
      <c r="A52" s="27" t="s">
        <v>70</v>
      </c>
      <c r="B52" s="28" t="s">
        <v>69</v>
      </c>
      <c r="C52" s="5">
        <v>327.14999999999998</v>
      </c>
      <c r="D52" s="29"/>
    </row>
    <row r="53" spans="1:4">
      <c r="A53" s="27" t="s">
        <v>28</v>
      </c>
      <c r="B53" s="28" t="s">
        <v>7</v>
      </c>
      <c r="C53" s="6">
        <v>104000</v>
      </c>
      <c r="D53" s="29"/>
    </row>
    <row r="54" spans="1:4">
      <c r="A54" s="27" t="s">
        <v>29</v>
      </c>
      <c r="B54" s="28" t="s">
        <v>53</v>
      </c>
      <c r="C54" s="5">
        <v>215</v>
      </c>
      <c r="D54" s="29"/>
    </row>
    <row r="55" spans="1:4">
      <c r="A55" s="27" t="s">
        <v>73</v>
      </c>
      <c r="B55" s="28" t="s">
        <v>72</v>
      </c>
      <c r="C55" s="5">
        <v>16965</v>
      </c>
      <c r="D55" s="29"/>
    </row>
    <row r="56" spans="1:4">
      <c r="A56" s="27" t="s">
        <v>62</v>
      </c>
      <c r="B56" s="28" t="s">
        <v>61</v>
      </c>
      <c r="C56" s="5">
        <v>1887.65</v>
      </c>
      <c r="D56" s="29"/>
    </row>
    <row r="57" spans="1:4">
      <c r="A57" s="27" t="s">
        <v>31</v>
      </c>
      <c r="B57" s="28" t="s">
        <v>54</v>
      </c>
      <c r="C57" s="5">
        <v>1670</v>
      </c>
      <c r="D57" s="29"/>
    </row>
    <row r="58" spans="1:4">
      <c r="A58" s="27" t="s">
        <v>66</v>
      </c>
      <c r="B58" s="28" t="s">
        <v>65</v>
      </c>
      <c r="C58" s="5">
        <v>1875</v>
      </c>
      <c r="D58" s="29"/>
    </row>
    <row r="59" spans="1:4">
      <c r="A59" s="27" t="s">
        <v>64</v>
      </c>
      <c r="B59" s="28" t="s">
        <v>63</v>
      </c>
      <c r="C59" s="9">
        <v>17361.93</v>
      </c>
      <c r="D59" s="29"/>
    </row>
    <row r="60" spans="1:4" ht="19.5" customHeight="1">
      <c r="A60" s="26"/>
      <c r="B60" s="23" t="s">
        <v>55</v>
      </c>
      <c r="C60" s="40"/>
      <c r="D60" s="41">
        <f>C17+C25+C45</f>
        <v>3658435.17</v>
      </c>
    </row>
    <row r="61" spans="1:4" ht="17.25" customHeight="1" thickBot="1">
      <c r="A61" s="12"/>
      <c r="B61" s="42" t="s">
        <v>87</v>
      </c>
      <c r="C61" s="43"/>
      <c r="D61" s="44">
        <f>D13-D60</f>
        <v>2911555.26</v>
      </c>
    </row>
    <row r="62" spans="1:4" ht="15.75" thickTop="1">
      <c r="A62" s="12"/>
      <c r="B62" s="12"/>
      <c r="C62" s="12"/>
      <c r="D62" s="12"/>
    </row>
    <row r="63" spans="1:4">
      <c r="A63" s="12"/>
      <c r="B63" s="12"/>
      <c r="C63" s="12"/>
      <c r="D63" s="12"/>
    </row>
    <row r="64" spans="1:4">
      <c r="A64" s="12"/>
      <c r="B64" s="12"/>
      <c r="C64" s="12"/>
      <c r="D64" s="12"/>
    </row>
    <row r="65" spans="1:5">
      <c r="A65" s="12"/>
      <c r="B65" s="12"/>
      <c r="C65" s="12"/>
      <c r="D65" s="12"/>
    </row>
    <row r="69" spans="1:5">
      <c r="E69" s="1" t="s">
        <v>35</v>
      </c>
    </row>
  </sheetData>
  <mergeCells count="2">
    <mergeCell ref="A10:D10"/>
    <mergeCell ref="A11:D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Ejecución febrero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Mozuna</cp:lastModifiedBy>
  <cp:lastPrinted>2016-03-01T19:12:26Z</cp:lastPrinted>
  <dcterms:created xsi:type="dcterms:W3CDTF">2016-02-26T13:14:49Z</dcterms:created>
  <dcterms:modified xsi:type="dcterms:W3CDTF">2016-04-11T21:44:54Z</dcterms:modified>
</cp:coreProperties>
</file>