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ABB50572-1A1C-413E-AF43-D85CE212648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Temporales'!$A$1:$R$17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K11" i="2"/>
  <c r="L11" i="2"/>
  <c r="M11" i="2"/>
  <c r="N11" i="2"/>
  <c r="O11" i="2"/>
  <c r="P11" i="2"/>
  <c r="Q11" i="2"/>
  <c r="R10" i="2"/>
  <c r="K10" i="2"/>
  <c r="K9" i="2" l="1"/>
  <c r="R9" i="2" l="1"/>
  <c r="R11" i="2" s="1"/>
</calcChain>
</file>

<file path=xl/sharedStrings.xml><?xml version="1.0" encoding="utf-8"?>
<sst xmlns="http://schemas.openxmlformats.org/spreadsheetml/2006/main" count="36" uniqueCount="33">
  <si>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</si>
  <si>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</si>
  <si>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</si>
  <si>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</si>
  <si>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</si>
  <si>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</si>
  <si>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</si>
  <si>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</si>
  <si>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</si>
  <si>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</si>
  <si>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</si>
  <si>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</si>
  <si>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</si>
  <si>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</si>
  <si>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</si>
  <si>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</si>
  <si>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</si>
  <si>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</si>
  <si>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</si>
  <si>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</si>
  <si>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</si>
  <si>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</si>
  <si>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</si>
  <si>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</si>
  <si>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</si>
  <si>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</si>
  <si>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</si>
  <si>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</si>
  <si>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</si>
  <si>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Marzo 2023</t>
  </si>
  <si>
    <t>Alicia Isabel Ramos González</t>
  </si>
  <si>
    <t>Analista Legal</t>
  </si>
  <si>
    <t>Dpto.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</si>
</sst>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left" vertical="center" wrapText="1"/>
    </xf>
    <xf numFmtId="14" fontId="6" fillId="3" borderId="6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topLeftCell="A5" zoomScale="70" zoomScaleNormal="70" zoomScaleSheetLayoutView="20" zoomScalePageLayoutView="50" workbookViewId="0">
      <selection activeCell="B9" sqref="B9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  <c r="T1" s="1"/>
    </row>
    <row r="2" spans="2:20" s="2" customFormat="1" x14ac:dyDescent="0.3"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6" t="s">
        <v>16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4"/>
      <c r="T4" s="4"/>
    </row>
    <row r="5" spans="2:20" s="2" customFormat="1" x14ac:dyDescent="0.3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7" t="s">
        <v>19</v>
      </c>
      <c r="C7" s="27" t="s">
        <v>20</v>
      </c>
      <c r="D7" s="27" t="s">
        <v>21</v>
      </c>
      <c r="E7" s="28" t="s">
        <v>22</v>
      </c>
      <c r="F7" s="27" t="s">
        <v>23</v>
      </c>
      <c r="G7" s="28" t="s">
        <v>25</v>
      </c>
      <c r="H7" s="32" t="s">
        <v>26</v>
      </c>
      <c r="I7" s="29" t="s">
        <v>8</v>
      </c>
      <c r="J7" s="29" t="s">
        <v>9</v>
      </c>
      <c r="K7" s="29" t="s">
        <v>10</v>
      </c>
      <c r="L7" s="29" t="s">
        <v>1</v>
      </c>
      <c r="M7" s="36" t="s">
        <v>11</v>
      </c>
      <c r="N7" s="36"/>
      <c r="O7" s="36"/>
      <c r="P7" s="36" t="s">
        <v>3</v>
      </c>
      <c r="Q7" s="29" t="s">
        <v>2</v>
      </c>
      <c r="R7" s="29" t="s">
        <v>12</v>
      </c>
    </row>
    <row r="8" spans="2:20" ht="66.599999999999994" customHeight="1" x14ac:dyDescent="0.2">
      <c r="B8" s="27"/>
      <c r="C8" s="27"/>
      <c r="D8" s="27"/>
      <c r="E8" s="28"/>
      <c r="F8" s="27"/>
      <c r="G8" s="28"/>
      <c r="H8" s="33"/>
      <c r="I8" s="29"/>
      <c r="J8" s="29"/>
      <c r="K8" s="29"/>
      <c r="L8" s="29"/>
      <c r="M8" s="7" t="s">
        <v>13</v>
      </c>
      <c r="N8" s="7" t="s">
        <v>14</v>
      </c>
      <c r="O8" s="7" t="s">
        <v>15</v>
      </c>
      <c r="P8" s="36"/>
      <c r="Q8" s="29"/>
      <c r="R8" s="29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2559.75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49189.75</v>
      </c>
    </row>
    <row r="10" spans="2:20" s="2" customFormat="1" ht="43.5" customHeight="1" x14ac:dyDescent="0.2">
      <c r="B10" s="21" t="s">
        <v>30</v>
      </c>
      <c r="C10" s="9" t="s">
        <v>17</v>
      </c>
      <c r="D10" s="23" t="s">
        <v>31</v>
      </c>
      <c r="E10" s="9" t="s">
        <v>24</v>
      </c>
      <c r="F10" s="23" t="s">
        <v>32</v>
      </c>
      <c r="G10" s="22" t="s">
        <v>6</v>
      </c>
      <c r="H10" s="24">
        <v>44986</v>
      </c>
      <c r="I10" s="10">
        <v>70000</v>
      </c>
      <c r="J10" s="11">
        <v>30</v>
      </c>
      <c r="K10" s="10">
        <f>(I10/30)*J10</f>
        <v>70000</v>
      </c>
      <c r="L10" s="12">
        <v>5368.48</v>
      </c>
      <c r="M10" s="12">
        <v>2128</v>
      </c>
      <c r="N10" s="12">
        <v>0</v>
      </c>
      <c r="O10" s="12">
        <v>2009</v>
      </c>
      <c r="P10" s="12">
        <v>0</v>
      </c>
      <c r="Q10" s="12">
        <v>0</v>
      </c>
      <c r="R10" s="12">
        <f>K10-(L10+M10+N10+O10+P10-Q10)</f>
        <v>60494.520000000004</v>
      </c>
    </row>
    <row r="11" spans="2:20" s="2" customFormat="1" x14ac:dyDescent="0.2">
      <c r="B11" s="34" t="s">
        <v>0</v>
      </c>
      <c r="C11" s="35"/>
      <c r="D11" s="35"/>
      <c r="E11" s="35"/>
      <c r="F11" s="35"/>
      <c r="G11" s="35"/>
      <c r="H11" s="35"/>
      <c r="I11" s="13">
        <f t="shared" ref="I11:Q11" si="0">SUM(I9:I10)</f>
        <v>125000</v>
      </c>
      <c r="J11" s="13"/>
      <c r="K11" s="13">
        <f t="shared" si="0"/>
        <v>125000</v>
      </c>
      <c r="L11" s="13">
        <f t="shared" si="0"/>
        <v>7928.23</v>
      </c>
      <c r="M11" s="13">
        <f t="shared" si="0"/>
        <v>3800</v>
      </c>
      <c r="N11" s="13">
        <f t="shared" si="0"/>
        <v>0</v>
      </c>
      <c r="O11" s="13">
        <f t="shared" si="0"/>
        <v>3587.5</v>
      </c>
      <c r="P11" s="13">
        <f t="shared" si="0"/>
        <v>0</v>
      </c>
      <c r="Q11" s="13">
        <f t="shared" si="0"/>
        <v>0</v>
      </c>
      <c r="R11" s="13">
        <f>SUM(R9:R10)</f>
        <v>109684.27</v>
      </c>
    </row>
    <row r="12" spans="2:20" s="2" customFormat="1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4"/>
      <c r="O12" s="15"/>
      <c r="P12" s="15"/>
      <c r="Q12" s="15"/>
      <c r="R12" s="15"/>
    </row>
    <row r="13" spans="2:20" s="2" customFormat="1" ht="33.75" x14ac:dyDescent="0.2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2:20" s="2" customFormat="1" ht="33.75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2:20" s="2" customFormat="1" ht="24.6" customHeight="1" x14ac:dyDescent="0.2">
      <c r="B15" s="16" t="s">
        <v>27</v>
      </c>
      <c r="C15" s="16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ht="21.6" customHeight="1" x14ac:dyDescent="0.2">
      <c r="B16" s="14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5"/>
      <c r="O18" s="17"/>
      <c r="P18" s="17"/>
      <c r="Q18" s="17"/>
      <c r="R18" s="17"/>
    </row>
    <row r="19" spans="2:18" x14ac:dyDescent="0.2">
      <c r="L19" s="18"/>
      <c r="M19" s="18"/>
      <c r="N19" s="18"/>
      <c r="O19" s="18"/>
      <c r="P19" s="18"/>
      <c r="Q19" s="18"/>
      <c r="R19" s="18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</sheetData>
  <mergeCells count="22">
    <mergeCell ref="B13:R13"/>
    <mergeCell ref="B14:R14"/>
    <mergeCell ref="H7:H8"/>
    <mergeCell ref="B11:H11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2023-04-13T15:45:54Z</dcterms:modified>
</cp:coreProperties>
</file>