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3A52D8DB-13B5-4395-8F8F-990C1D80130E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2" l="1"/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9" i="2"/>
  <c r="R13" i="2" s="1"/>
</calcChain>
</file>

<file path=xl/sharedStrings.xml><?xml version="1.0" encoding="utf-8"?>
<sst xmlns="http://schemas.openxmlformats.org/spreadsheetml/2006/main" count="48" uniqueCount="41">
  <si>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</si>
  <si>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</si>
  <si>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</si>
  <si>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</si>
  <si>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</si>
  <si>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</si>
  <si>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</si>
  <si>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</si>
  <si>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</si>
  <si>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</si>
  <si>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</si>
  <si>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</si>
  <si>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</si>
  <si>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</si>
  <si>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</si>
  <si>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</si>
  <si>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</si>
  <si>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</si>
  <si>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</si>
  <si>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</si>
  <si>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</si>
  <si>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</si>
  <si>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</si>
  <si>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</si>
  <si>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</si>
  <si>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</si>
  <si>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</si>
  <si>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</si>
  <si>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</si>
  <si>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</si>
  <si>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</si>
  <si>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</si>
  <si>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Administrativa y Financiera</t>
  </si>
  <si>
    <t>Encargada de Investigación</t>
  </si>
  <si>
    <t>Jessica Victoria Soriano Gomez</t>
  </si>
  <si>
    <t xml:space="preserve">Secretaria Dirección Ejecutiva </t>
  </si>
  <si>
    <t>Dirección Ejecutiva</t>
  </si>
  <si>
    <t>II</t>
  </si>
  <si>
    <t>Mes de Abril 2023</t>
  </si>
  <si>
    <t>Paola M. Andújar</t>
  </si>
  <si>
    <t>Enc. División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</si>
</sst>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activeCell="B17" sqref="B17:B18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6.42578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31</v>
      </c>
      <c r="H7" s="28" t="s">
        <v>19</v>
      </c>
      <c r="I7" s="25" t="s">
        <v>29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58.5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34</v>
      </c>
      <c r="C9" s="9" t="s">
        <v>12</v>
      </c>
      <c r="D9" s="8" t="s">
        <v>35</v>
      </c>
      <c r="E9" s="9" t="s">
        <v>37</v>
      </c>
      <c r="F9" s="8" t="s">
        <v>36</v>
      </c>
      <c r="G9" s="9" t="s">
        <v>27</v>
      </c>
      <c r="H9" s="20">
        <v>44531</v>
      </c>
      <c r="I9" s="10">
        <v>10000</v>
      </c>
      <c r="J9" s="11">
        <v>30</v>
      </c>
      <c r="K9" s="10">
        <f>(I9/30)*J9</f>
        <v>10000</v>
      </c>
      <c r="L9" s="12">
        <v>1396.25</v>
      </c>
      <c r="M9" s="12">
        <v>304</v>
      </c>
      <c r="N9" s="12">
        <v>0</v>
      </c>
      <c r="O9" s="12">
        <v>287</v>
      </c>
      <c r="P9" s="12">
        <v>0</v>
      </c>
      <c r="Q9" s="12">
        <v>0</v>
      </c>
      <c r="R9" s="12">
        <f>K9-(L9+M9+N9+O9+P9-Q9)</f>
        <v>8012.75</v>
      </c>
    </row>
    <row r="10" spans="2:20" s="2" customFormat="1" ht="43.5" customHeight="1" x14ac:dyDescent="0.2">
      <c r="B10" s="8" t="s">
        <v>20</v>
      </c>
      <c r="C10" s="9" t="s">
        <v>12</v>
      </c>
      <c r="D10" s="8" t="s">
        <v>32</v>
      </c>
      <c r="E10" s="9" t="s">
        <v>24</v>
      </c>
      <c r="F10" s="8" t="s">
        <v>13</v>
      </c>
      <c r="G10" s="9" t="s">
        <v>27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21</v>
      </c>
      <c r="C11" s="9" t="s">
        <v>12</v>
      </c>
      <c r="D11" s="8" t="s">
        <v>23</v>
      </c>
      <c r="E11" s="9" t="s">
        <v>25</v>
      </c>
      <c r="F11" s="8" t="s">
        <v>13</v>
      </c>
      <c r="G11" s="9" t="s">
        <v>27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22</v>
      </c>
      <c r="C12" s="9" t="s">
        <v>12</v>
      </c>
      <c r="D12" s="8" t="s">
        <v>33</v>
      </c>
      <c r="E12" s="9" t="s">
        <v>24</v>
      </c>
      <c r="F12" s="8" t="s">
        <v>26</v>
      </c>
      <c r="G12" s="9" t="s">
        <v>28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30" t="s">
        <v>0</v>
      </c>
      <c r="C13" s="31"/>
      <c r="D13" s="31"/>
      <c r="E13" s="31"/>
      <c r="F13" s="31"/>
      <c r="G13" s="31"/>
      <c r="H13" s="31"/>
      <c r="I13" s="13">
        <f>SUM(I9:I12)</f>
        <v>110000</v>
      </c>
      <c r="J13" s="13"/>
      <c r="K13" s="13">
        <f>SUM(K9:K12)</f>
        <v>110000</v>
      </c>
      <c r="L13" s="13">
        <f t="shared" ref="L13:R13" si="2">SUM(L9:L12)</f>
        <v>22148.25</v>
      </c>
      <c r="M13" s="13">
        <f t="shared" si="2"/>
        <v>3344</v>
      </c>
      <c r="N13" s="13">
        <f t="shared" si="2"/>
        <v>0</v>
      </c>
      <c r="O13" s="13">
        <f t="shared" si="2"/>
        <v>3157</v>
      </c>
      <c r="P13" s="13">
        <f t="shared" si="2"/>
        <v>0</v>
      </c>
      <c r="Q13" s="13">
        <f t="shared" si="2"/>
        <v>0</v>
      </c>
      <c r="R13" s="13">
        <f t="shared" si="2"/>
        <v>81350.75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20" s="2" customFormat="1" ht="33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s="2" customFormat="1" x14ac:dyDescent="0.2">
      <c r="B17" s="16" t="s">
        <v>39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40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2023-05-12T16:05:19Z</dcterms:modified>
</cp:coreProperties>
</file>