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Ejecución junio 2016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C40" i="2"/>
  <c r="D13"/>
  <c r="B55" i="3" l="1"/>
  <c r="A55"/>
  <c r="B54"/>
  <c r="A54"/>
  <c r="B52"/>
  <c r="B50"/>
  <c r="A50"/>
  <c r="B49"/>
  <c r="B44"/>
  <c r="A44"/>
  <c r="B41"/>
  <c r="A41"/>
  <c r="B39"/>
  <c r="A39"/>
  <c r="B36"/>
  <c r="A36"/>
  <c r="B35"/>
  <c r="A35"/>
  <c r="B31"/>
  <c r="A31"/>
  <c r="B30"/>
  <c r="A30"/>
  <c r="B28"/>
  <c r="C36" l="1"/>
  <c r="C52"/>
  <c r="C41" l="1"/>
  <c r="C55"/>
  <c r="C54"/>
  <c r="C22" l="1"/>
  <c r="C50" l="1"/>
  <c r="C34"/>
  <c r="C35"/>
  <c r="C38"/>
  <c r="C27"/>
  <c r="C32"/>
  <c r="C33"/>
  <c r="C37"/>
  <c r="C29"/>
  <c r="C43"/>
  <c r="C26"/>
  <c r="C25"/>
  <c r="C28"/>
  <c r="C20" l="1"/>
  <c r="C19"/>
  <c r="C21"/>
  <c r="C53"/>
  <c r="C44"/>
  <c r="C31"/>
  <c r="C30"/>
  <c r="C18"/>
  <c r="C17" s="1"/>
  <c r="C47"/>
  <c r="C39"/>
  <c r="C49"/>
  <c r="C42"/>
  <c r="C24" l="1"/>
  <c r="C46"/>
  <c r="C46" i="2"/>
  <c r="C24"/>
  <c r="C17"/>
  <c r="D56" i="3" l="1"/>
  <c r="D55" i="2"/>
  <c r="D56" s="1"/>
</calcChain>
</file>

<file path=xl/sharedStrings.xml><?xml version="1.0" encoding="utf-8"?>
<sst xmlns="http://schemas.openxmlformats.org/spreadsheetml/2006/main" count="132" uniqueCount="80">
  <si>
    <t>Teléfono local</t>
  </si>
  <si>
    <t>Energía eléctrica</t>
  </si>
  <si>
    <t>Publicidad y propaganda</t>
  </si>
  <si>
    <t>Impresión y encuadernación</t>
  </si>
  <si>
    <t>Seguros personas</t>
  </si>
  <si>
    <t>Eventos generales</t>
  </si>
  <si>
    <t>Artículos de plásticos</t>
  </si>
  <si>
    <t>Gasolina</t>
  </si>
  <si>
    <t>2.1.1.1.01</t>
  </si>
  <si>
    <t>2.1.5.1.01</t>
  </si>
  <si>
    <t>2.1.5.2.01</t>
  </si>
  <si>
    <t>2.1.5.3.01</t>
  </si>
  <si>
    <t>2.1.3.2.01</t>
  </si>
  <si>
    <t>2.2.1.2.01</t>
  </si>
  <si>
    <t>2.2.1.3.01</t>
  </si>
  <si>
    <t>2.2.1.6.01</t>
  </si>
  <si>
    <t>2.2.1.5.01</t>
  </si>
  <si>
    <t>2.2.2.1.01</t>
  </si>
  <si>
    <t>2.2.2.2.01</t>
  </si>
  <si>
    <t>2.2.8.7.04</t>
  </si>
  <si>
    <t>2.2.3.2.01</t>
  </si>
  <si>
    <t>2.2.4.1.01</t>
  </si>
  <si>
    <t>2.2.5.1.01</t>
  </si>
  <si>
    <t>2.2.6.3.01</t>
  </si>
  <si>
    <t>2.2.8.6.01</t>
  </si>
  <si>
    <t>2.2.8.7.06</t>
  </si>
  <si>
    <t>2.3.1.1.01</t>
  </si>
  <si>
    <t>2.3.5.5.01</t>
  </si>
  <si>
    <t>2.3.7.1.01</t>
  </si>
  <si>
    <t>2.3.9.6.01</t>
  </si>
  <si>
    <t>2.2.8.2.01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</si>
  <si>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</si>
  <si>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</si>
  <si>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</si>
  <si>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</si>
  <si>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</si>
  <si>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</si>
  <si>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</si>
  <si>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</si>
  <si>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</si>
  <si>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</si>
  <si>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Servicios de internet</t>
  </si>
  <si>
    <t>Servicio de alquiler local y edificio</t>
  </si>
  <si>
    <t>Comisión y gastos bancarios</t>
  </si>
  <si>
    <t>MATERIALES Y SUMINISTROS</t>
  </si>
  <si>
    <t>Alimentos y bebidas para personas</t>
  </si>
  <si>
    <t>Productos Eléctricos</t>
  </si>
  <si>
    <t xml:space="preserve">                      TOTAL EGRESOS:</t>
  </si>
  <si>
    <t>2.2.6.2.01</t>
  </si>
  <si>
    <t>2.3.6.3.06</t>
  </si>
  <si>
    <t>2.3.3.1.01</t>
  </si>
  <si>
    <t>2.2.7.1.01</t>
  </si>
  <si>
    <t>Pasaje</t>
  </si>
  <si>
    <t>2.2.8.5.01</t>
  </si>
  <si>
    <t>2.3.9.9.02</t>
  </si>
  <si>
    <t>2.6.1.3.01</t>
  </si>
  <si>
    <t>2.3.7.2.03</t>
  </si>
  <si>
    <t>2.2.3.1.01</t>
  </si>
  <si>
    <t>2.2.5.8.01</t>
  </si>
  <si>
    <t>EJECUCIÓN DEL PRESUPUESTO  MES JUNIO 2016</t>
  </si>
  <si>
    <t>2.2.7.2.06</t>
  </si>
  <si>
    <t>Gastos de representación</t>
  </si>
  <si>
    <t>Viáticos en el exterior</t>
  </si>
  <si>
    <t>Servicios de capacitación</t>
  </si>
  <si>
    <t>Obras menores en edificación</t>
  </si>
  <si>
    <t>Disponible al 01/06/2016</t>
  </si>
  <si>
    <r>
      <t xml:space="preserve">                     </t>
    </r>
    <r>
      <rPr>
        <b/>
        <sz val="10"/>
        <rFont val="Times New Roman"/>
        <family val="1"/>
      </rPr>
      <t xml:space="preserve"> DISPONIBLE AL 30/06/2016</t>
    </r>
  </si>
  <si>
    <t>Accesorios de metal</t>
  </si>
  <si>
    <t>Productos químicos de laboratorio y de uso personal</t>
  </si>
  <si>
    <t>Productos eléctricos y afines</t>
  </si>
  <si>
    <t>Servicio telefónico de larga distancia</t>
  </si>
  <si>
    <t>Viáticos dentro del país</t>
  </si>
  <si>
    <t>Otros alquileres</t>
  </si>
  <si>
    <t>Seguro de bienes muebles</t>
  </si>
  <si>
    <t>Mantenimiento y reparación de equipos de transporte</t>
  </si>
  <si>
    <t xml:space="preserve">Fumigación </t>
  </si>
  <si>
    <t xml:space="preserve">Otros servicios técnicos profesionales </t>
  </si>
  <si>
    <t>Productos y útiles varios para actividades festivas</t>
  </si>
  <si>
    <t>Equipos computacional</t>
  </si>
  <si>
    <t>Seguros de personas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</si>
</sst>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 applyBorder="1" applyAlignment="1"/>
    <xf numFmtId="164" fontId="3" fillId="0" borderId="0" xfId="1" applyNumberFormat="1" applyFont="1" applyBorder="1" applyAlignment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top"/>
    </xf>
    <xf numFmtId="164" fontId="3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top"/>
    </xf>
    <xf numFmtId="43" fontId="4" fillId="2" borderId="0" xfId="1" applyFont="1" applyFill="1" applyBorder="1" applyAlignment="1">
      <alignment horizontal="right" vertical="center" wrapText="1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43" fontId="5" fillId="0" borderId="0" xfId="1" applyFont="1" applyFill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/>
    <xf numFmtId="43" fontId="3" fillId="0" borderId="0" xfId="0" applyNumberFormat="1" applyFont="1"/>
    <xf numFmtId="0" fontId="4" fillId="0" borderId="0" xfId="0" applyFont="1" applyAlignment="1"/>
    <xf numFmtId="43" fontId="3" fillId="0" borderId="1" xfId="0" applyNumberFormat="1" applyFont="1" applyBorder="1"/>
    <xf numFmtId="43" fontId="3" fillId="2" borderId="3" xfId="1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43" fontId="3" fillId="0" borderId="3" xfId="1" applyFont="1" applyBorder="1" applyAlignment="1"/>
    <xf numFmtId="43" fontId="4" fillId="0" borderId="2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43" fontId="7" fillId="0" borderId="0" xfId="1" applyFont="1"/>
    <xf numFmtId="43" fontId="7" fillId="2" borderId="0" xfId="1" applyFont="1" applyFill="1"/>
    <xf numFmtId="43" fontId="7" fillId="3" borderId="0" xfId="1" applyFont="1" applyFill="1"/>
    <xf numFmtId="43" fontId="7" fillId="2" borderId="0" xfId="1" applyFont="1" applyFill="1" applyBorder="1"/>
    <xf numFmtId="43" fontId="9" fillId="2" borderId="0" xfId="1" applyFont="1" applyFill="1"/>
    <xf numFmtId="43" fontId="9" fillId="2" borderId="0" xfId="1" applyFont="1" applyFill="1" applyBorder="1" applyAlignment="1">
      <alignment vertical="top"/>
    </xf>
    <xf numFmtId="43" fontId="9" fillId="0" borderId="0" xfId="1" applyFont="1"/>
    <xf numFmtId="43" fontId="9" fillId="0" borderId="2" xfId="1" applyFont="1" applyBorder="1"/>
    <xf numFmtId="43" fontId="9" fillId="0" borderId="0" xfId="1" applyFont="1" applyBorder="1"/>
    <xf numFmtId="43" fontId="1" fillId="2" borderId="0" xfId="1" applyFont="1" applyFill="1"/>
    <xf numFmtId="0" fontId="3" fillId="0" borderId="0" xfId="0" applyFont="1" applyBorder="1" applyAlignment="1">
      <alignment horizontal="center"/>
    </xf>
    <xf numFmtId="43" fontId="7" fillId="2" borderId="2" xfId="1" applyFont="1" applyFill="1" applyBorder="1"/>
    <xf numFmtId="43" fontId="9" fillId="2" borderId="2" xfId="1" applyFont="1" applyFill="1" applyBorder="1"/>
    <xf numFmtId="43" fontId="4" fillId="2" borderId="0" xfId="1" applyFont="1" applyFill="1" applyBorder="1" applyAlignment="1">
      <alignment vertical="top"/>
    </xf>
    <xf numFmtId="43" fontId="4" fillId="2" borderId="2" xfId="1" applyFont="1" applyFill="1" applyBorder="1"/>
    <xf numFmtId="43" fontId="4" fillId="2" borderId="0" xfId="1" applyFont="1" applyFill="1" applyBorder="1"/>
    <xf numFmtId="43" fontId="0" fillId="0" borderId="0" xfId="1" applyFont="1"/>
    <xf numFmtId="43" fontId="0" fillId="0" borderId="2" xfId="1" applyFont="1" applyBorder="1"/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0</xdr:row>
      <xdr:rowOff>19050</xdr:rowOff>
    </xdr:from>
    <xdr:to>
      <xdr:col>3</xdr:col>
      <xdr:colOff>47624</xdr:colOff>
      <xdr:row>8</xdr:row>
      <xdr:rowOff>152400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4" y="781050"/>
          <a:ext cx="3762375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380999</xdr:colOff>
      <xdr:row>0</xdr:row>
      <xdr:rowOff>19050</xdr:rowOff>
    </xdr:from>
    <xdr:to>
      <xdr:col>1</xdr:col>
      <xdr:colOff>1638299</xdr:colOff>
      <xdr:row>8</xdr:row>
      <xdr:rowOff>152400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4" y="19050"/>
          <a:ext cx="3762375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59"/>
  <sheetViews>
    <sheetView tabSelected="1" zoomScaleNormal="100" workbookViewId="0">
      <selection activeCell="D25" sqref="D25"/>
    </sheetView>
  </sheetViews>
  <sheetFormatPr baseColWidth="10" defaultRowHeight="15"/>
  <cols>
    <col min="1" max="1" width="11.5703125" bestFit="1" customWidth="1"/>
    <col min="2" max="2" width="42" customWidth="1"/>
    <col min="3" max="3" width="19.42578125" bestFit="1" customWidth="1"/>
    <col min="4" max="4" width="18.7109375" bestFit="1" customWidth="1"/>
    <col min="6" max="6" width="11.5703125" bestFit="1" customWidth="1"/>
  </cols>
  <sheetData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5"/>
      <c r="C8" s="2"/>
      <c r="D8" s="2"/>
    </row>
    <row r="9" spans="1:4">
      <c r="A9" s="25"/>
      <c r="B9" s="26"/>
      <c r="C9" s="25"/>
      <c r="D9" s="25"/>
    </row>
    <row r="10" spans="1:4">
      <c r="A10" s="52" t="s">
        <v>59</v>
      </c>
      <c r="B10" s="52"/>
      <c r="C10" s="52"/>
      <c r="D10" s="52"/>
    </row>
    <row r="11" spans="1:4">
      <c r="A11" s="52" t="s">
        <v>31</v>
      </c>
      <c r="B11" s="52"/>
      <c r="C11" s="52"/>
      <c r="D11" s="52"/>
    </row>
    <row r="12" spans="1:4">
      <c r="A12" s="26"/>
      <c r="B12" s="26"/>
      <c r="C12" s="26"/>
      <c r="D12" s="26"/>
    </row>
    <row r="13" spans="1:4">
      <c r="A13" s="3" t="s">
        <v>32</v>
      </c>
      <c r="B13" s="26"/>
      <c r="C13" s="6"/>
      <c r="D13" s="32">
        <f>C14+C15</f>
        <v>10227020.27</v>
      </c>
    </row>
    <row r="14" spans="1:4">
      <c r="A14" s="26"/>
      <c r="B14" s="5" t="s">
        <v>65</v>
      </c>
      <c r="C14" s="33">
        <v>5277438.2699999996</v>
      </c>
      <c r="D14" s="6"/>
    </row>
    <row r="15" spans="1:4">
      <c r="A15" s="26"/>
      <c r="B15" s="7" t="s">
        <v>33</v>
      </c>
      <c r="C15" s="31">
        <v>4949582</v>
      </c>
      <c r="D15" s="6"/>
    </row>
    <row r="16" spans="1:4">
      <c r="A16" s="3" t="s">
        <v>34</v>
      </c>
      <c r="B16" s="3"/>
      <c r="C16" s="26"/>
      <c r="D16" s="8"/>
    </row>
    <row r="17" spans="1:6">
      <c r="A17" s="9">
        <v>1</v>
      </c>
      <c r="B17" s="10" t="s">
        <v>35</v>
      </c>
      <c r="C17" s="11">
        <f>C18+C19+C20+C21+C22</f>
        <v>2339728.98</v>
      </c>
      <c r="D17" s="4"/>
    </row>
    <row r="18" spans="1:6">
      <c r="A18" s="12" t="s">
        <v>8</v>
      </c>
      <c r="B18" s="27" t="s">
        <v>36</v>
      </c>
      <c r="C18" s="40">
        <v>2055000</v>
      </c>
      <c r="D18" s="14"/>
    </row>
    <row r="19" spans="1:6">
      <c r="A19" s="15" t="s">
        <v>9</v>
      </c>
      <c r="B19" s="27" t="s">
        <v>37</v>
      </c>
      <c r="C19" s="40">
        <v>117431.7</v>
      </c>
      <c r="D19" s="14"/>
    </row>
    <row r="20" spans="1:6">
      <c r="A20" s="15" t="s">
        <v>10</v>
      </c>
      <c r="B20" s="27" t="s">
        <v>38</v>
      </c>
      <c r="C20" s="40">
        <v>145699.1</v>
      </c>
      <c r="D20" s="14"/>
    </row>
    <row r="21" spans="1:6">
      <c r="A21" s="15" t="s">
        <v>11</v>
      </c>
      <c r="B21" s="27" t="s">
        <v>39</v>
      </c>
      <c r="C21" s="42">
        <v>11703.78</v>
      </c>
      <c r="D21" s="14"/>
    </row>
    <row r="22" spans="1:6">
      <c r="A22" s="15" t="s">
        <v>12</v>
      </c>
      <c r="B22" s="27" t="s">
        <v>61</v>
      </c>
      <c r="C22" s="41">
        <v>9894.4</v>
      </c>
      <c r="D22" s="14"/>
    </row>
    <row r="23" spans="1:6">
      <c r="A23" s="15"/>
      <c r="B23" s="27"/>
      <c r="C23" s="13"/>
      <c r="D23" s="16"/>
    </row>
    <row r="24" spans="1:6">
      <c r="A24" s="15">
        <v>2</v>
      </c>
      <c r="B24" s="28" t="s">
        <v>40</v>
      </c>
      <c r="C24" s="30">
        <f>C25+C26+C27+C28+C29+C30+C31+C32+C33+C34+C35+C36+C37+C38+C39+C40+C41+C42+C43+C44</f>
        <v>1659055.6099999999</v>
      </c>
      <c r="D24" s="17"/>
    </row>
    <row r="25" spans="1:6">
      <c r="A25" s="15" t="s">
        <v>14</v>
      </c>
      <c r="B25" s="27" t="s">
        <v>0</v>
      </c>
      <c r="C25" s="50">
        <v>40115.78</v>
      </c>
      <c r="D25" s="14"/>
      <c r="F25" s="50"/>
    </row>
    <row r="26" spans="1:6">
      <c r="A26" s="15" t="s">
        <v>16</v>
      </c>
      <c r="B26" s="27" t="s">
        <v>41</v>
      </c>
      <c r="C26" s="50">
        <v>7728.5</v>
      </c>
      <c r="D26" s="14"/>
      <c r="F26" s="50"/>
    </row>
    <row r="27" spans="1:6">
      <c r="A27" s="15" t="s">
        <v>15</v>
      </c>
      <c r="B27" s="27" t="s">
        <v>1</v>
      </c>
      <c r="C27" s="50">
        <v>60243.72</v>
      </c>
      <c r="D27" s="14"/>
      <c r="F27" s="50"/>
    </row>
    <row r="28" spans="1:6">
      <c r="A28" s="15" t="s">
        <v>13</v>
      </c>
      <c r="B28" s="27" t="s">
        <v>70</v>
      </c>
      <c r="C28" s="50">
        <v>959.47</v>
      </c>
      <c r="D28" s="14"/>
      <c r="F28" s="50"/>
    </row>
    <row r="29" spans="1:6">
      <c r="A29" s="15" t="s">
        <v>17</v>
      </c>
      <c r="B29" s="27" t="s">
        <v>2</v>
      </c>
      <c r="C29" s="50">
        <v>111066.66</v>
      </c>
      <c r="D29" s="14"/>
      <c r="F29" s="50"/>
    </row>
    <row r="30" spans="1:6">
      <c r="A30" s="15" t="s">
        <v>18</v>
      </c>
      <c r="B30" s="27" t="s">
        <v>3</v>
      </c>
      <c r="C30" s="50">
        <v>92689</v>
      </c>
      <c r="D30" s="14"/>
      <c r="F30" s="50"/>
    </row>
    <row r="31" spans="1:6">
      <c r="A31" s="15" t="s">
        <v>57</v>
      </c>
      <c r="B31" s="27" t="s">
        <v>71</v>
      </c>
      <c r="C31" s="50">
        <v>61050</v>
      </c>
      <c r="D31" s="14"/>
      <c r="F31" s="50"/>
    </row>
    <row r="32" spans="1:6">
      <c r="A32" s="15" t="s">
        <v>20</v>
      </c>
      <c r="B32" s="27" t="s">
        <v>62</v>
      </c>
      <c r="C32" s="50">
        <v>372361.33999999997</v>
      </c>
      <c r="D32" s="14"/>
      <c r="F32" s="50"/>
    </row>
    <row r="33" spans="1:7">
      <c r="A33" s="15" t="s">
        <v>21</v>
      </c>
      <c r="B33" s="27" t="s">
        <v>52</v>
      </c>
      <c r="C33" s="50">
        <v>105709</v>
      </c>
      <c r="D33" s="14"/>
      <c r="F33" s="50"/>
    </row>
    <row r="34" spans="1:7">
      <c r="A34" s="15" t="s">
        <v>22</v>
      </c>
      <c r="B34" s="27" t="s">
        <v>42</v>
      </c>
      <c r="C34" s="50">
        <v>433768</v>
      </c>
      <c r="D34" s="18"/>
      <c r="F34" s="50"/>
    </row>
    <row r="35" spans="1:7">
      <c r="A35" s="15" t="s">
        <v>58</v>
      </c>
      <c r="B35" s="27" t="s">
        <v>72</v>
      </c>
      <c r="C35" s="50">
        <v>1298</v>
      </c>
      <c r="D35" s="18"/>
      <c r="F35" s="50"/>
    </row>
    <row r="36" spans="1:7">
      <c r="A36" s="15" t="s">
        <v>48</v>
      </c>
      <c r="B36" s="27" t="s">
        <v>73</v>
      </c>
      <c r="C36" s="50">
        <v>44228.45</v>
      </c>
      <c r="D36" s="18"/>
      <c r="F36" s="50"/>
    </row>
    <row r="37" spans="1:7">
      <c r="A37" s="15" t="s">
        <v>23</v>
      </c>
      <c r="B37" s="27" t="s">
        <v>79</v>
      </c>
      <c r="C37" s="50">
        <v>99200.81</v>
      </c>
      <c r="D37" s="18"/>
      <c r="F37" s="50"/>
    </row>
    <row r="38" spans="1:7">
      <c r="A38" s="15" t="s">
        <v>51</v>
      </c>
      <c r="B38" s="27" t="s">
        <v>64</v>
      </c>
      <c r="C38" s="50">
        <v>13334</v>
      </c>
      <c r="D38" s="18"/>
      <c r="F38" s="50"/>
    </row>
    <row r="39" spans="1:7">
      <c r="A39" s="15" t="s">
        <v>60</v>
      </c>
      <c r="B39" s="27" t="s">
        <v>74</v>
      </c>
      <c r="C39" s="50">
        <v>11151</v>
      </c>
      <c r="D39" s="18"/>
      <c r="F39" s="50"/>
    </row>
    <row r="40" spans="1:7">
      <c r="A40" s="15" t="s">
        <v>30</v>
      </c>
      <c r="B40" s="27" t="s">
        <v>43</v>
      </c>
      <c r="C40" s="50">
        <f>975+190+175</f>
        <v>1340</v>
      </c>
      <c r="D40" s="18"/>
      <c r="F40" s="50"/>
    </row>
    <row r="41" spans="1:7">
      <c r="A41" s="15" t="s">
        <v>53</v>
      </c>
      <c r="B41" s="27" t="s">
        <v>75</v>
      </c>
      <c r="C41" s="50">
        <v>2360</v>
      </c>
      <c r="D41" s="18"/>
      <c r="F41" s="50"/>
    </row>
    <row r="42" spans="1:7">
      <c r="A42" s="15" t="s">
        <v>24</v>
      </c>
      <c r="B42" s="27" t="s">
        <v>5</v>
      </c>
      <c r="C42" s="50">
        <v>21769.82</v>
      </c>
      <c r="D42" s="18"/>
      <c r="F42" s="50"/>
    </row>
    <row r="43" spans="1:7">
      <c r="A43" s="15" t="s">
        <v>19</v>
      </c>
      <c r="B43" s="27" t="s">
        <v>63</v>
      </c>
      <c r="C43" s="50">
        <v>137618.16</v>
      </c>
      <c r="D43" s="14"/>
      <c r="F43" s="50"/>
    </row>
    <row r="44" spans="1:7">
      <c r="A44" s="15" t="s">
        <v>25</v>
      </c>
      <c r="B44" s="27" t="s">
        <v>76</v>
      </c>
      <c r="C44" s="51">
        <v>41063.9</v>
      </c>
      <c r="D44" s="14"/>
      <c r="F44" s="50"/>
    </row>
    <row r="45" spans="1:7">
      <c r="A45" s="1"/>
      <c r="B45" s="27"/>
      <c r="C45" s="1"/>
      <c r="D45" s="14"/>
    </row>
    <row r="46" spans="1:7">
      <c r="A46" s="29">
        <v>3</v>
      </c>
      <c r="B46" s="28" t="s">
        <v>44</v>
      </c>
      <c r="C46" s="22">
        <f>C47+C48+C49+C50+C51+C52+C53+C54</f>
        <v>661372.79</v>
      </c>
      <c r="D46" s="14"/>
    </row>
    <row r="47" spans="1:7">
      <c r="A47" s="15" t="s">
        <v>26</v>
      </c>
      <c r="B47" s="27" t="s">
        <v>45</v>
      </c>
      <c r="C47" s="49">
        <v>89747.02</v>
      </c>
      <c r="D47" s="14"/>
      <c r="G47" s="49"/>
    </row>
    <row r="48" spans="1:7">
      <c r="A48" s="15" t="s">
        <v>27</v>
      </c>
      <c r="B48" s="27" t="s">
        <v>6</v>
      </c>
      <c r="C48" s="49">
        <v>14903.4</v>
      </c>
      <c r="D48" s="14"/>
      <c r="G48" s="49"/>
    </row>
    <row r="49" spans="1:7">
      <c r="A49" s="15" t="s">
        <v>49</v>
      </c>
      <c r="B49" s="27" t="s">
        <v>67</v>
      </c>
      <c r="C49" s="49">
        <v>8531.4</v>
      </c>
      <c r="D49" s="14"/>
      <c r="G49" s="49"/>
    </row>
    <row r="50" spans="1:7">
      <c r="A50" s="15" t="s">
        <v>28</v>
      </c>
      <c r="B50" s="27" t="s">
        <v>7</v>
      </c>
      <c r="C50" s="47">
        <v>104000</v>
      </c>
      <c r="D50" s="14"/>
      <c r="G50" s="47"/>
    </row>
    <row r="51" spans="1:7">
      <c r="A51" s="15" t="s">
        <v>56</v>
      </c>
      <c r="B51" s="27" t="s">
        <v>68</v>
      </c>
      <c r="C51" s="47">
        <v>531</v>
      </c>
      <c r="D51" s="14"/>
      <c r="G51" s="47"/>
    </row>
    <row r="52" spans="1:7">
      <c r="A52" s="15" t="s">
        <v>29</v>
      </c>
      <c r="B52" s="27" t="s">
        <v>69</v>
      </c>
      <c r="C52" s="49">
        <v>10955.369999999999</v>
      </c>
      <c r="D52" s="14"/>
      <c r="G52" s="49"/>
    </row>
    <row r="53" spans="1:7">
      <c r="A53" s="15" t="s">
        <v>54</v>
      </c>
      <c r="B53" s="27" t="s">
        <v>77</v>
      </c>
      <c r="C53" s="49">
        <v>260000</v>
      </c>
      <c r="D53" s="14"/>
      <c r="G53" s="49"/>
    </row>
    <row r="54" spans="1:7">
      <c r="A54" s="15" t="s">
        <v>55</v>
      </c>
      <c r="B54" s="27" t="s">
        <v>78</v>
      </c>
      <c r="C54" s="48">
        <v>172704.6</v>
      </c>
      <c r="D54" s="14"/>
      <c r="G54" s="49"/>
    </row>
    <row r="55" spans="1:7">
      <c r="A55" s="4"/>
      <c r="B55" s="9" t="s">
        <v>47</v>
      </c>
      <c r="C55" s="23"/>
      <c r="D55" s="19">
        <f>C17+C24+C46</f>
        <v>4660157.38</v>
      </c>
    </row>
    <row r="56" spans="1:7" ht="15.75" thickBot="1">
      <c r="A56" s="2"/>
      <c r="B56" s="20" t="s">
        <v>66</v>
      </c>
      <c r="C56" s="24"/>
      <c r="D56" s="21">
        <f>D13-D55</f>
        <v>5566862.8899999997</v>
      </c>
    </row>
    <row r="57" spans="1:7" ht="15.75" thickTop="1">
      <c r="A57" s="1"/>
      <c r="B57" s="1"/>
      <c r="C57" s="1"/>
    </row>
    <row r="58" spans="1:7">
      <c r="A58" s="1"/>
      <c r="B58" s="1"/>
      <c r="C58" s="1"/>
    </row>
    <row r="59" spans="1:7">
      <c r="A59" s="1"/>
      <c r="B59" s="1"/>
      <c r="C59" s="1"/>
    </row>
  </sheetData>
  <mergeCells count="2">
    <mergeCell ref="A10:D10"/>
    <mergeCell ref="A11:D11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topLeftCell="A32" workbookViewId="0">
      <selection activeCell="B48" sqref="B48"/>
    </sheetView>
  </sheetViews>
  <sheetFormatPr baseColWidth="10" defaultRowHeight="15"/>
  <cols>
    <col min="2" max="2" width="43.85546875" customWidth="1"/>
    <col min="3" max="3" width="16" customWidth="1"/>
    <col min="4" max="4" width="16.285156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5"/>
      <c r="C8" s="2"/>
      <c r="D8" s="2"/>
    </row>
    <row r="9" spans="1:4">
      <c r="A9" s="25"/>
      <c r="B9" s="44"/>
      <c r="C9" s="25"/>
      <c r="D9" s="25"/>
    </row>
    <row r="10" spans="1:4">
      <c r="A10" s="52" t="s">
        <v>59</v>
      </c>
      <c r="B10" s="52"/>
      <c r="C10" s="52"/>
      <c r="D10" s="52"/>
    </row>
    <row r="11" spans="1:4">
      <c r="A11" s="52" t="s">
        <v>31</v>
      </c>
      <c r="B11" s="52"/>
      <c r="C11" s="52"/>
      <c r="D11" s="52"/>
    </row>
    <row r="12" spans="1:4">
      <c r="A12" s="44"/>
      <c r="B12" s="44"/>
      <c r="C12" s="44"/>
      <c r="D12" s="44"/>
    </row>
    <row r="13" spans="1:4">
      <c r="A13" s="3" t="s">
        <v>32</v>
      </c>
      <c r="B13" s="44"/>
      <c r="C13" s="6"/>
      <c r="D13" s="32">
        <v>7098516.7200000007</v>
      </c>
    </row>
    <row r="14" spans="1:4">
      <c r="A14" s="44"/>
      <c r="B14" s="5" t="s">
        <v>65</v>
      </c>
      <c r="C14" s="33">
        <v>2148934.7200000002</v>
      </c>
      <c r="D14" s="6"/>
    </row>
    <row r="15" spans="1:4">
      <c r="A15" s="44"/>
      <c r="B15" s="7" t="s">
        <v>33</v>
      </c>
      <c r="C15" s="31">
        <v>4949582</v>
      </c>
      <c r="D15" s="6"/>
    </row>
    <row r="16" spans="1:4">
      <c r="A16" s="3" t="s">
        <v>34</v>
      </c>
      <c r="B16" s="3"/>
      <c r="C16" s="44"/>
      <c r="D16" s="8"/>
    </row>
    <row r="17" spans="1:4">
      <c r="A17" s="9">
        <v>1</v>
      </c>
      <c r="B17" s="10" t="s">
        <v>35</v>
      </c>
      <c r="C17" s="11" t="e">
        <f>C18+C19+C20+C21+C22</f>
        <v>#REF!</v>
      </c>
      <c r="D17" s="4"/>
    </row>
    <row r="18" spans="1:4">
      <c r="A18" s="12" t="s">
        <v>8</v>
      </c>
      <c r="B18" s="27" t="s">
        <v>36</v>
      </c>
      <c r="C18" s="40" t="e">
        <f>#REF!</f>
        <v>#REF!</v>
      </c>
      <c r="D18" s="14"/>
    </row>
    <row r="19" spans="1:4">
      <c r="A19" s="15" t="s">
        <v>9</v>
      </c>
      <c r="B19" s="27" t="s">
        <v>37</v>
      </c>
      <c r="C19" s="40" t="e">
        <f>#REF!</f>
        <v>#REF!</v>
      </c>
      <c r="D19" s="14"/>
    </row>
    <row r="20" spans="1:4">
      <c r="A20" s="15" t="s">
        <v>10</v>
      </c>
      <c r="B20" s="27" t="s">
        <v>38</v>
      </c>
      <c r="C20" s="40" t="e">
        <f>#REF!</f>
        <v>#REF!</v>
      </c>
      <c r="D20" s="14"/>
    </row>
    <row r="21" spans="1:4">
      <c r="A21" s="15" t="s">
        <v>11</v>
      </c>
      <c r="B21" s="27" t="s">
        <v>39</v>
      </c>
      <c r="C21" s="42" t="e">
        <f>#REF!</f>
        <v>#REF!</v>
      </c>
      <c r="D21" s="14"/>
    </row>
    <row r="22" spans="1:4">
      <c r="A22" s="15" t="s">
        <v>12</v>
      </c>
      <c r="B22" s="27" t="s">
        <v>61</v>
      </c>
      <c r="C22" s="41" t="e">
        <f>#REF!</f>
        <v>#REF!</v>
      </c>
      <c r="D22" s="14"/>
    </row>
    <row r="23" spans="1:4">
      <c r="A23" s="15"/>
      <c r="B23" s="27"/>
      <c r="C23" s="13"/>
      <c r="D23" s="16"/>
    </row>
    <row r="24" spans="1:4">
      <c r="A24" s="15">
        <v>2</v>
      </c>
      <c r="B24" s="28" t="s">
        <v>40</v>
      </c>
      <c r="C24" s="30" t="e">
        <f>C25+C26+C27+C28+C29+C30+C31+C32+C33+C34+C35+C36+C37+C38+C39+C40+C41+C42+C43+C44</f>
        <v>#REF!</v>
      </c>
      <c r="D24" s="17"/>
    </row>
    <row r="25" spans="1:4">
      <c r="A25" s="15" t="s">
        <v>14</v>
      </c>
      <c r="B25" s="27" t="s">
        <v>0</v>
      </c>
      <c r="C25" s="34" t="e">
        <f>#REF!</f>
        <v>#REF!</v>
      </c>
      <c r="D25" s="14"/>
    </row>
    <row r="26" spans="1:4">
      <c r="A26" s="15" t="s">
        <v>16</v>
      </c>
      <c r="B26" s="27" t="s">
        <v>41</v>
      </c>
      <c r="C26" s="34" t="e">
        <f>#REF!</f>
        <v>#REF!</v>
      </c>
      <c r="D26" s="14"/>
    </row>
    <row r="27" spans="1:4">
      <c r="A27" s="15" t="s">
        <v>15</v>
      </c>
      <c r="B27" s="27" t="s">
        <v>1</v>
      </c>
      <c r="C27" s="34" t="e">
        <f>#REF!</f>
        <v>#REF!</v>
      </c>
      <c r="D27" s="14"/>
    </row>
    <row r="28" spans="1:4">
      <c r="A28" s="15" t="s">
        <v>13</v>
      </c>
      <c r="B28" s="27" t="e">
        <f>#REF!</f>
        <v>#REF!</v>
      </c>
      <c r="C28" s="34" t="e">
        <f>#REF!</f>
        <v>#REF!</v>
      </c>
      <c r="D28" s="14"/>
    </row>
    <row r="29" spans="1:4">
      <c r="A29" s="15" t="s">
        <v>17</v>
      </c>
      <c r="B29" s="27" t="s">
        <v>2</v>
      </c>
      <c r="C29" s="34" t="e">
        <f>#REF!</f>
        <v>#REF!</v>
      </c>
      <c r="D29" s="14"/>
    </row>
    <row r="30" spans="1:4">
      <c r="A30" s="15" t="e">
        <f>#REF!</f>
        <v>#REF!</v>
      </c>
      <c r="B30" s="27" t="e">
        <f>#REF!</f>
        <v>#REF!</v>
      </c>
      <c r="C30" s="34" t="e">
        <f>#REF!</f>
        <v>#REF!</v>
      </c>
      <c r="D30" s="14"/>
    </row>
    <row r="31" spans="1:4">
      <c r="A31" s="15" t="e">
        <f>#REF!</f>
        <v>#REF!</v>
      </c>
      <c r="B31" s="27" t="e">
        <f>#REF!</f>
        <v>#REF!</v>
      </c>
      <c r="C31" s="34" t="e">
        <f>#REF!</f>
        <v>#REF!</v>
      </c>
      <c r="D31" s="14"/>
    </row>
    <row r="32" spans="1:4">
      <c r="A32" s="15" t="s">
        <v>20</v>
      </c>
      <c r="B32" s="27" t="s">
        <v>62</v>
      </c>
      <c r="C32" s="34" t="e">
        <f>#REF!</f>
        <v>#REF!</v>
      </c>
      <c r="D32" s="14"/>
    </row>
    <row r="33" spans="1:4">
      <c r="A33" s="15" t="s">
        <v>21</v>
      </c>
      <c r="B33" s="27" t="s">
        <v>52</v>
      </c>
      <c r="C33" s="34" t="e">
        <f>#REF!</f>
        <v>#REF!</v>
      </c>
      <c r="D33" s="14"/>
    </row>
    <row r="34" spans="1:4">
      <c r="A34" s="15" t="s">
        <v>22</v>
      </c>
      <c r="B34" s="27" t="s">
        <v>42</v>
      </c>
      <c r="C34" s="34" t="e">
        <f>#REF!</f>
        <v>#REF!</v>
      </c>
      <c r="D34" s="18"/>
    </row>
    <row r="35" spans="1:4">
      <c r="A35" s="15" t="e">
        <f>#REF!</f>
        <v>#REF!</v>
      </c>
      <c r="B35" s="27" t="e">
        <f>#REF!</f>
        <v>#REF!</v>
      </c>
      <c r="C35" s="34" t="e">
        <f>#REF!</f>
        <v>#REF!</v>
      </c>
      <c r="D35" s="18"/>
    </row>
    <row r="36" spans="1:4">
      <c r="A36" s="15" t="e">
        <f>#REF!</f>
        <v>#REF!</v>
      </c>
      <c r="B36" s="27" t="e">
        <f>#REF!</f>
        <v>#REF!</v>
      </c>
      <c r="C36" s="34" t="e">
        <f>#REF!</f>
        <v>#REF!</v>
      </c>
      <c r="D36" s="18"/>
    </row>
    <row r="37" spans="1:4">
      <c r="A37" s="15" t="s">
        <v>23</v>
      </c>
      <c r="B37" s="27" t="s">
        <v>4</v>
      </c>
      <c r="C37" s="34" t="e">
        <f>#REF!</f>
        <v>#REF!</v>
      </c>
      <c r="D37" s="18"/>
    </row>
    <row r="38" spans="1:4">
      <c r="A38" s="15" t="s">
        <v>51</v>
      </c>
      <c r="B38" s="27" t="s">
        <v>64</v>
      </c>
      <c r="C38" s="34" t="e">
        <f>#REF!</f>
        <v>#REF!</v>
      </c>
      <c r="D38" s="18"/>
    </row>
    <row r="39" spans="1:4">
      <c r="A39" s="15" t="e">
        <f>#REF!</f>
        <v>#REF!</v>
      </c>
      <c r="B39" s="27" t="e">
        <f>#REF!</f>
        <v>#REF!</v>
      </c>
      <c r="C39" s="34" t="e">
        <f>#REF!</f>
        <v>#REF!</v>
      </c>
      <c r="D39" s="18"/>
    </row>
    <row r="40" spans="1:4">
      <c r="A40" s="15" t="s">
        <v>30</v>
      </c>
      <c r="B40" s="27" t="s">
        <v>43</v>
      </c>
      <c r="C40" s="36"/>
      <c r="D40" s="18"/>
    </row>
    <row r="41" spans="1:4">
      <c r="A41" s="15" t="e">
        <f>#REF!</f>
        <v>#REF!</v>
      </c>
      <c r="B41" s="27" t="e">
        <f>#REF!</f>
        <v>#REF!</v>
      </c>
      <c r="C41" s="43" t="e">
        <f>#REF!</f>
        <v>#REF!</v>
      </c>
      <c r="D41" s="18"/>
    </row>
    <row r="42" spans="1:4">
      <c r="A42" s="15" t="s">
        <v>24</v>
      </c>
      <c r="B42" s="27" t="s">
        <v>5</v>
      </c>
      <c r="C42" s="35" t="e">
        <f>#REF!</f>
        <v>#REF!</v>
      </c>
      <c r="D42" s="18"/>
    </row>
    <row r="43" spans="1:4">
      <c r="A43" s="15" t="s">
        <v>19</v>
      </c>
      <c r="B43" s="27" t="s">
        <v>63</v>
      </c>
      <c r="C43" s="37" t="e">
        <f>#REF!</f>
        <v>#REF!</v>
      </c>
      <c r="D43" s="14"/>
    </row>
    <row r="44" spans="1:4">
      <c r="A44" s="15" t="e">
        <f>#REF!</f>
        <v>#REF!</v>
      </c>
      <c r="B44" s="27" t="e">
        <f>#REF!</f>
        <v>#REF!</v>
      </c>
      <c r="C44" s="45" t="e">
        <f>#REF!</f>
        <v>#REF!</v>
      </c>
      <c r="D44" s="14"/>
    </row>
    <row r="45" spans="1:4">
      <c r="A45" s="1"/>
      <c r="B45" s="27"/>
      <c r="C45" s="1"/>
      <c r="D45" s="14"/>
    </row>
    <row r="46" spans="1:4">
      <c r="A46" s="29">
        <v>3</v>
      </c>
      <c r="B46" s="28" t="s">
        <v>44</v>
      </c>
      <c r="C46" s="22" t="e">
        <f>C47+C49+C50+C51+C52+C53+C54+C55</f>
        <v>#REF!</v>
      </c>
      <c r="D46" s="14"/>
    </row>
    <row r="47" spans="1:4">
      <c r="A47" s="15" t="s">
        <v>26</v>
      </c>
      <c r="B47" s="27" t="s">
        <v>45</v>
      </c>
      <c r="C47" s="38" t="e">
        <f>#REF!</f>
        <v>#REF!</v>
      </c>
      <c r="D47" s="14"/>
    </row>
    <row r="48" spans="1:4">
      <c r="A48" s="15" t="s">
        <v>50</v>
      </c>
      <c r="B48" s="27"/>
      <c r="C48" s="38">
        <v>11918</v>
      </c>
      <c r="D48" s="14"/>
    </row>
    <row r="49" spans="1:4">
      <c r="A49" s="15" t="s">
        <v>27</v>
      </c>
      <c r="B49" s="27" t="e">
        <f>#REF!</f>
        <v>#REF!</v>
      </c>
      <c r="C49" s="38" t="e">
        <f>#REF!</f>
        <v>#REF!</v>
      </c>
      <c r="D49" s="14"/>
    </row>
    <row r="50" spans="1:4">
      <c r="A50" s="15" t="e">
        <f>#REF!</f>
        <v>#REF!</v>
      </c>
      <c r="B50" s="27" t="e">
        <f>#REF!</f>
        <v>#REF!</v>
      </c>
      <c r="C50" s="38" t="e">
        <f>#REF!</f>
        <v>#REF!</v>
      </c>
      <c r="D50" s="14"/>
    </row>
    <row r="51" spans="1:4">
      <c r="A51" s="15" t="s">
        <v>28</v>
      </c>
      <c r="B51" s="27" t="s">
        <v>7</v>
      </c>
      <c r="C51" s="39">
        <v>104000</v>
      </c>
      <c r="D51" s="14"/>
    </row>
    <row r="52" spans="1:4">
      <c r="A52" s="15" t="s">
        <v>56</v>
      </c>
      <c r="B52" s="27" t="e">
        <f>#REF!</f>
        <v>#REF!</v>
      </c>
      <c r="C52" s="39" t="e">
        <f>#REF!</f>
        <v>#REF!</v>
      </c>
      <c r="D52" s="14"/>
    </row>
    <row r="53" spans="1:4">
      <c r="A53" s="15" t="s">
        <v>29</v>
      </c>
      <c r="B53" s="27" t="s">
        <v>46</v>
      </c>
      <c r="C53" s="38" t="e">
        <f>#REF!</f>
        <v>#REF!</v>
      </c>
      <c r="D53" s="14"/>
    </row>
    <row r="54" spans="1:4">
      <c r="A54" s="15" t="e">
        <f>#REF!</f>
        <v>#REF!</v>
      </c>
      <c r="B54" s="27" t="e">
        <f>#REF!</f>
        <v>#REF!</v>
      </c>
      <c r="C54" s="38" t="e">
        <f>#REF!</f>
        <v>#REF!</v>
      </c>
      <c r="D54" s="14"/>
    </row>
    <row r="55" spans="1:4">
      <c r="A55" s="15" t="e">
        <f>#REF!</f>
        <v>#REF!</v>
      </c>
      <c r="B55" s="27" t="e">
        <f>#REF!</f>
        <v>#REF!</v>
      </c>
      <c r="C55" s="46" t="e">
        <f>#REF!</f>
        <v>#REF!</v>
      </c>
      <c r="D55" s="14"/>
    </row>
    <row r="56" spans="1:4">
      <c r="A56" s="4"/>
      <c r="B56" s="9" t="s">
        <v>47</v>
      </c>
      <c r="C56" s="23"/>
      <c r="D56" s="19" t="e">
        <f>C17+C24+C46</f>
        <v>#REF!</v>
      </c>
    </row>
    <row r="57" spans="1:4" ht="15.75" thickBot="1">
      <c r="A57" s="2"/>
      <c r="B57" s="20" t="s">
        <v>66</v>
      </c>
      <c r="C57" s="24"/>
      <c r="D57" s="21">
        <v>2996287.0500000007</v>
      </c>
    </row>
    <row r="58" spans="1:4" ht="15.75" thickTop="1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</sheetData>
  <mergeCells count="2">
    <mergeCell ref="A10:D10"/>
    <mergeCell ref="A11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junio 2016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cp:lastPrinted>2016-06-02T16:10:30Z</cp:lastPrinted>
  <dcterms:created xsi:type="dcterms:W3CDTF">2016-02-26T13:14:49Z</dcterms:created>
  <dcterms:modified xsi:type="dcterms:W3CDTF">2016-07-07T16:59:09Z</dcterms:modified>
</cp:coreProperties>
</file>