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ccoronado\Documents\1 - Transparencia\Presupuesto\b. Ejecucion del presupuesto\2022\Informe Fisicos FInancieros\"/>
    </mc:Choice>
  </mc:AlternateContent>
  <xr:revisionPtr revIDLastSave="0" documentId="13_ncr:1_{AD4ECA69-871B-4C2E-89DF-395FEBAC26BE}" xr6:coauthVersionLast="47" xr6:coauthVersionMax="47" xr10:uidLastSave="{00000000-0000-0000-0000-000000000000}"/>
  <bookViews>
    <workbookView xWindow="-120" yWindow="-120" windowWidth="20730" windowHeight="11040" xr2:uid="{4338FEAE-DB8E-4C02-BE6D-DDC1311F061E}"/>
  </bookViews>
  <sheets>
    <sheet name="Hoja1" sheetId="1" r:id="rId1"/>
  </sheets>
  <externalReferences>
    <externalReference r:id="rId2"/>
  </externalReferences>
  <definedNames>
    <definedName name="Print_Area" localSheetId="0">Hoja1!$A$1:$J$51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25" i="1"/>
  <c r="J30" i="1"/>
  <c r="I30" i="1"/>
  <c r="J29"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<sst xmlns="http://schemas.openxmlformats.org/spreadsheetml/2006/main" count="74" uniqueCount="74">
  <si>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</si>
  <si>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</si>
  <si>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</si>
  <si>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</si>
  <si>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</si>
  <si>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</si>
  <si>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</si>
  <si>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</si>
  <si>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</si>
  <si>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</si>
  <si>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</si>
  <si>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</si>
  <si>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</si>
  <si>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</si>
  <si>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</si>
  <si>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</si>
  <si>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</si>
  <si>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</si>
  <si>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</si>
  <si>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</si>
  <si>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</si>
  <si>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</si>
  <si>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</si>
  <si>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</si>
  <si>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</si>
  <si>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</si>
  <si>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</si>
  <si>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</si>
  <si>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</si>
  <si>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</si>
  <si>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</si>
  <si>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</si>
  <si>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</si>
  <si>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</si>
  <si>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</si>
  <si>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</si>
  <si>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</si>
  <si>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</si>
  <si>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</si>
  <si>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</si>
  <si>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</si>
  <si>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</si>
  <si>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</si>
  <si>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</si>
  <si>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</si>
  <si>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</si>
  <si>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</si>
  <si>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</si>
  <si>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</si>
  <si>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5165 Comisión Reguladora de Prácticas Desleales</t>
  </si>
  <si>
    <t>01 Comisión Reguladora de Prácticas Desleales</t>
  </si>
  <si>
    <t>0001 Comision Reguladora de Practicas Desleales en el Comercio</t>
  </si>
  <si>
    <t>[Defender la producción nacional ante aumentos súbitos de importaciones y prácticas desleales en el comercio internacional]</t>
  </si>
  <si>
    <t>Somos un instrumento eficaz y útil de defensa comercial que contribuye a la permanencia y ajuste de los sectores productivos.]</t>
  </si>
  <si>
    <t>11-Defensa de las prácticas desleales del comercio internacional</t>
  </si>
  <si>
    <t>3.3.1</t>
  </si>
  <si>
    <t>[Productores nacionales, exportadores, sociedad]</t>
  </si>
  <si>
    <t>[Asistencia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</si>
  <si>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6279- Productores nacionales reciben asistencia ante las pràcticas desleales en el comercio y aumento subito de las importaciones</t>
  </si>
  <si>
    <t xml:space="preserve">Asistencia a las partes interesadas para realizar todas las investigaciones que demanda la Ley No. 1-02,  asistencia en la defensa de los intereses de los exportadores dominicanos que se vean involucrados en investigaciones relativos a temas de defensa comercial en el extranjero. Realizar las investigaciones a fin de establecer el ingreso de importaciones afectadas por prácticas desleales en comercio, dumping y subsidios, o aumentos súbitos de las importaciones  que causen un perjuicio a los productores nacionales de bienes similares, que ameriten la imposición de derechos (antidumping, compensatorias o medidas de salvaguardias) orientadas a prevenir o corregir el daño que dichas prácticas hayan causado o puedan causar a la producción nacional. </t>
  </si>
  <si>
    <t>6279- Productores nacionales reciben asistencia ante las pràcticas desleales en el comercio y aumento subito de las importaciones.</t>
  </si>
  <si>
    <t>Cantidad de asistencias atendidas</t>
  </si>
  <si>
    <t>N/A</t>
  </si>
  <si>
    <t xml:space="preserve">Presupuesto aprobado:  </t>
  </si>
  <si>
    <t xml:space="preserve">Presupuesto modificado: </t>
  </si>
  <si>
    <t>Angers Sánchez</t>
  </si>
  <si>
    <t>Total devengado:</t>
  </si>
  <si>
    <t>Analista de Planificación y Desarrollo</t>
  </si>
  <si>
    <t>[Incremento de las asistencias a los sectores productivos nacional sobre prácticas desleales y aumento súbito de las importaciones de 24 en el año 2021 a 28 para el año 2022.]</t>
  </si>
  <si>
    <t>Programación Semestral</t>
  </si>
  <si>
    <t>Ejecución Semestral</t>
  </si>
  <si>
    <t>Respecto a la programación física-financiera realizada y los resultados obtenidos para el perido enero-junio 2022 la CDC programó un total de 13 asistencias, al culminar el periodo la institución logró ejecutar el 61% de la meta fisica programada.  Corresponde al 28% de la ejecución con respecto a lo programado para el año.
En términos financieros, para este primer periodo se programó un monto de RD$36,058,323.00 de los cuales se ejecutó un monto de RD$30,071,097.76, equivalente a un 94%. Corresponde al 43% de lo programado para el año.</t>
  </si>
  <si>
    <t xml:space="preserve">La desviación presentada de un 39% en la ejecución física con relación a lo programado, se debe a la reprogramación, por parte de las entidades contrapartes (MICM/INTEC), en el segundo trimestre, de las capacitaciones coordinadas para el periodo. Estas capacitaciones se imparten con el objetivo de crear capacidades y concientizar sobre el rol de la CDC y las herramientas que dispone para la defensa de los sectores productivos nacional frente a las prácticas desleales en el comercio y el aumento súbito de las importaciones.
Asimismo, la CDC programó brindar 2 asesorías en el marco de las solicitudes de consultas realizadas por diferentes sectores productivos del país, relativas a posibles casos de prácticas desleales de las cuales no se llevaron a cabo ya que no hubo un acercamiento o solicitudes por parte de representantes de los sectores productivos del país. 
En ese mismo orden, en el marco de la demanda interpuesta por Costa Rica ante el Órgano de Solución de Diferencias de la Organización Mundial del Comercio (OMC), en virtud de la medida aplicada a las importaciones de Barras o varillas de acero originarias de dicho país, la CDC aún está en proceso de elaboración del escrito a presentar en dicho Órgano.
En cuanto a la ejecución financiera, la desviación presentada se debe a que los montos ejecutados en el marco de la participación de la CDC, en representación del país, en la Duodécima Conferencia Ministerial celebrada en la Organización Mundial del Comercio en fecha del 12 al 17 de junio del año en curso, aún no se reflejan en la ejecución del presupuesto de la institución, ya que se encuentran pendiente de remitir las facturas resultantes de los trámites de viáticos y compras de pasajes realizadas por la Unidad de Viajes del Ministerio Administrativo de la Presidencia. </t>
  </si>
  <si>
    <t>Informe de Evaluación Semestral de las Metas Físicas-Financieras Enero -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</si>
</sst>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17" fillId="0" borderId="24" xfId="0" applyFont="1" applyBorder="1" applyAlignment="1" applyProtection="1">
      <alignment horizontal="justify" vertical="justify" wrapText="1"/>
      <protection locked="0"/>
    </xf>
    <xf numFmtId="0" fontId="17" fillId="0" borderId="28" xfId="0" applyFont="1" applyBorder="1" applyAlignment="1" applyProtection="1">
      <alignment horizontal="center"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39" fontId="0" fillId="0" borderId="0" xfId="0" applyNumberFormat="1"/>
    <xf numFmtId="10" fontId="17" fillId="0" borderId="28" xfId="2" applyNumberFormat="1" applyFont="1" applyFill="1" applyBorder="1" applyAlignment="1" applyProtection="1">
      <alignment horizontal="center" vertical="center" wrapText="1" readingOrder="1"/>
      <protection locked="0"/>
    </xf>
    <xf numFmtId="167" fontId="17" fillId="0" borderId="25" xfId="0"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0" xfId="0" applyFont="1" applyAlignment="1" applyProtection="1">
      <alignment horizontal="justify" wrapText="1"/>
      <protection locked="0"/>
    </xf>
    <xf numFmtId="0" fontId="22" fillId="0" borderId="18" xfId="0" applyFont="1" applyBorder="1" applyAlignment="1" applyProtection="1">
      <alignment horizontal="justify"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2" fillId="0" borderId="0" xfId="0" applyFont="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0" xfId="0" applyFont="1" applyAlignment="1" applyProtection="1">
      <alignment horizontal="center"/>
      <protection locked="0"/>
    </xf>
    <xf numFmtId="0" fontId="11" fillId="0" borderId="10"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2" fillId="6" borderId="22" xfId="0" applyFont="1" applyFill="1" applyBorder="1" applyAlignment="1">
      <alignment horizontal="center" vertical="center" wrapText="1"/>
    </xf>
    <xf numFmtId="0" fontId="22" fillId="0" borderId="0" xfId="0" applyFont="1" applyAlignment="1" applyProtection="1">
      <alignment horizontal="justify" vertical="justify" wrapText="1"/>
      <protection locked="0"/>
    </xf>
    <xf numFmtId="0" fontId="22" fillId="0" borderId="18" xfId="0" applyFont="1" applyBorder="1" applyAlignment="1" applyProtection="1">
      <alignment horizontal="justify" vertical="justify" wrapText="1"/>
      <protection locked="0"/>
    </xf>
    <xf numFmtId="0" fontId="14" fillId="6" borderId="23"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L48"/>
  <sheetViews>
    <sheetView tabSelected="1" zoomScale="80" zoomScaleNormal="80" workbookViewId="0">
      <selection activeCell="B1" sqref="B1:J1"/>
    </sheetView>
  </sheetViews>
  <sheetFormatPr baseColWidth="10" defaultRowHeight="15" x14ac:dyDescent="0.25"/>
  <cols>
    <col min="1" max="1" width="23" style="6" customWidth="1"/>
    <col min="2" max="2" width="14.5703125" style="6" customWidth="1"/>
    <col min="3" max="3" width="12.5703125" style="6" customWidth="1"/>
    <col min="4" max="4" width="14.42578125" style="6" customWidth="1"/>
    <col min="5" max="5" width="12.5703125" style="6" customWidth="1"/>
    <col min="6" max="6" width="14.42578125" style="6" customWidth="1"/>
    <col min="7" max="7" width="12.5703125" style="6" customWidth="1"/>
    <col min="8" max="8" width="15.42578125" style="6" customWidth="1"/>
    <col min="9" max="10" width="12.5703125" style="6" customWidth="1"/>
    <col min="11" max="11" width="11.42578125" style="6"/>
    <col min="12" max="12" width="12.85546875" bestFit="1" customWidth="1"/>
  </cols>
  <sheetData>
    <row r="1" spans="1:11" ht="21.75" thickBot="1" x14ac:dyDescent="0.3">
      <c r="A1" s="24"/>
      <c r="B1" s="81" t="s">
        <v>73</v>
      </c>
      <c r="C1" s="82"/>
      <c r="D1" s="82"/>
      <c r="E1" s="82"/>
      <c r="F1" s="82"/>
      <c r="G1" s="82"/>
      <c r="H1" s="82"/>
      <c r="I1" s="82"/>
      <c r="J1" s="83"/>
      <c r="K1" s="1"/>
    </row>
    <row r="2" spans="1:11" ht="21.75" thickBot="1" x14ac:dyDescent="0.3">
      <c r="A2" s="25"/>
      <c r="B2" s="84" t="s">
        <v>0</v>
      </c>
      <c r="C2" s="85"/>
      <c r="D2" s="84" t="s">
        <v>1</v>
      </c>
      <c r="E2" s="86"/>
      <c r="F2" s="86"/>
      <c r="G2" s="85"/>
      <c r="H2" s="87"/>
      <c r="I2" s="2" t="s">
        <v>2</v>
      </c>
      <c r="J2" s="3" t="s">
        <v>3</v>
      </c>
      <c r="K2" s="1"/>
    </row>
    <row r="3" spans="1:11" ht="21.75" thickBot="1" x14ac:dyDescent="0.3">
      <c r="A3" s="26"/>
      <c r="B3" s="88" t="s">
        <v>4</v>
      </c>
      <c r="C3" s="89"/>
      <c r="D3" s="88"/>
      <c r="E3" s="89"/>
      <c r="F3" s="89"/>
      <c r="G3" s="89"/>
      <c r="H3" s="90"/>
      <c r="I3" s="30"/>
      <c r="J3" s="31"/>
      <c r="K3" s="1"/>
    </row>
    <row r="4" spans="1:11" x14ac:dyDescent="0.25">
      <c r="A4" s="75"/>
      <c r="B4" s="76"/>
      <c r="C4" s="76"/>
      <c r="D4" s="77"/>
      <c r="E4" s="77"/>
      <c r="F4" s="77"/>
      <c r="G4" s="77"/>
      <c r="H4" s="77"/>
      <c r="I4" s="76"/>
      <c r="J4" s="78"/>
      <c r="K4" s="1"/>
    </row>
    <row r="5" spans="1:11" ht="3" customHeight="1" x14ac:dyDescent="0.25">
      <c r="A5" s="95"/>
      <c r="B5" s="96"/>
      <c r="C5" s="96"/>
      <c r="D5" s="96"/>
      <c r="E5" s="96"/>
      <c r="F5" s="96"/>
      <c r="G5" s="96"/>
      <c r="H5" s="96"/>
      <c r="I5" s="96"/>
      <c r="J5" s="97"/>
      <c r="K5" s="1"/>
    </row>
    <row r="6" spans="1:11" ht="15.75" x14ac:dyDescent="0.25">
      <c r="A6" s="39" t="s">
        <v>5</v>
      </c>
      <c r="B6" s="40"/>
      <c r="C6" s="40"/>
      <c r="D6" s="40"/>
      <c r="E6" s="40"/>
      <c r="F6" s="40"/>
      <c r="G6" s="40"/>
      <c r="H6" s="40"/>
      <c r="I6" s="40"/>
      <c r="J6" s="41"/>
      <c r="K6" s="1"/>
    </row>
    <row r="7" spans="1:11" ht="15.75" x14ac:dyDescent="0.25">
      <c r="A7" s="54" t="s">
        <v>6</v>
      </c>
      <c r="B7" s="55"/>
      <c r="C7" s="55"/>
      <c r="D7" s="55"/>
      <c r="E7" s="55"/>
      <c r="F7" s="55"/>
      <c r="G7" s="55"/>
      <c r="H7" s="55"/>
      <c r="I7" s="55"/>
      <c r="J7" s="56"/>
      <c r="K7" s="1"/>
    </row>
    <row r="8" spans="1:11" x14ac:dyDescent="0.25">
      <c r="A8" s="4" t="s">
        <v>7</v>
      </c>
      <c r="B8" s="49" t="s">
        <v>49</v>
      </c>
      <c r="C8" s="50"/>
      <c r="D8" s="50"/>
      <c r="E8" s="50"/>
      <c r="F8" s="50"/>
      <c r="G8" s="50"/>
      <c r="H8" s="50"/>
      <c r="I8" s="50"/>
      <c r="J8" s="51"/>
      <c r="K8" s="1"/>
    </row>
    <row r="9" spans="1:11" ht="15" customHeight="1" x14ac:dyDescent="0.25">
      <c r="A9" s="27" t="s">
        <v>36</v>
      </c>
      <c r="B9" s="49" t="s">
        <v>50</v>
      </c>
      <c r="C9" s="50"/>
      <c r="D9" s="50"/>
      <c r="E9" s="50"/>
      <c r="F9" s="50"/>
      <c r="G9" s="50"/>
      <c r="H9" s="50"/>
      <c r="I9" s="50"/>
      <c r="J9" s="51"/>
      <c r="K9" s="1"/>
    </row>
    <row r="10" spans="1:11" x14ac:dyDescent="0.25">
      <c r="A10" s="27" t="s">
        <v>37</v>
      </c>
      <c r="B10" s="49" t="s">
        <v>51</v>
      </c>
      <c r="C10" s="50"/>
      <c r="D10" s="50"/>
      <c r="E10" s="50"/>
      <c r="F10" s="50"/>
      <c r="G10" s="50"/>
      <c r="H10" s="50"/>
      <c r="I10" s="50"/>
      <c r="J10" s="51"/>
      <c r="K10" s="1"/>
    </row>
    <row r="11" spans="1:11" ht="18.600000000000001" customHeight="1" x14ac:dyDescent="0.25">
      <c r="A11" s="4" t="s">
        <v>8</v>
      </c>
      <c r="B11" s="79" t="s">
        <v>52</v>
      </c>
      <c r="C11" s="79"/>
      <c r="D11" s="79"/>
      <c r="E11" s="79"/>
      <c r="F11" s="79"/>
      <c r="G11" s="79"/>
      <c r="H11" s="79"/>
      <c r="I11" s="79"/>
      <c r="J11" s="80"/>
    </row>
    <row r="12" spans="1:11" ht="18.600000000000001" customHeight="1" x14ac:dyDescent="0.25">
      <c r="A12" s="4" t="s">
        <v>9</v>
      </c>
      <c r="B12" s="79" t="s">
        <v>53</v>
      </c>
      <c r="C12" s="79"/>
      <c r="D12" s="79"/>
      <c r="E12" s="79"/>
      <c r="F12" s="79"/>
      <c r="G12" s="79"/>
      <c r="H12" s="79"/>
      <c r="I12" s="79"/>
      <c r="J12" s="80"/>
    </row>
    <row r="13" spans="1:11" ht="15.75" x14ac:dyDescent="0.25">
      <c r="A13" s="39" t="s">
        <v>10</v>
      </c>
      <c r="B13" s="40"/>
      <c r="C13" s="40"/>
      <c r="D13" s="40"/>
      <c r="E13" s="40"/>
      <c r="F13" s="40"/>
      <c r="G13" s="40"/>
      <c r="H13" s="40"/>
      <c r="I13" s="40"/>
      <c r="J13" s="41"/>
    </row>
    <row r="14" spans="1:11" ht="25.5" customHeight="1" x14ac:dyDescent="0.25">
      <c r="A14" s="4" t="s">
        <v>11</v>
      </c>
      <c r="B14" s="28">
        <v>3</v>
      </c>
      <c r="C14" s="94" t="str">
        <f>IFERROR(VLOOKUP(B14,'[1]Validacion datos'!A2:B5,2,FALSE),"")</f>
        <v>DESARROLLO PRODUCTIVO</v>
      </c>
      <c r="D14" s="94"/>
      <c r="E14" s="94"/>
      <c r="F14" s="94"/>
      <c r="G14" s="94"/>
      <c r="H14" s="94"/>
      <c r="I14" s="94"/>
      <c r="J14" s="94"/>
    </row>
    <row r="15" spans="1:11" ht="26.25" customHeight="1" x14ac:dyDescent="0.25">
      <c r="A15" s="4" t="s">
        <v>12</v>
      </c>
      <c r="B15" s="7">
        <v>3.3</v>
      </c>
      <c r="C15" s="94" t="str">
        <f>IFERROR(VLOOKUP(B15,'[1]Validacion datos'!A8:B26,2,FALSE),"")</f>
        <v>Competitividad e innovavión en un ambiente favorable a la cooperación y la responsabilidad social</v>
      </c>
      <c r="D15" s="94"/>
      <c r="E15" s="94"/>
      <c r="F15" s="94"/>
      <c r="G15" s="94"/>
      <c r="H15" s="94"/>
      <c r="I15" s="94"/>
      <c r="J15" s="94"/>
    </row>
    <row r="16" spans="1:11" ht="26.1" customHeight="1" x14ac:dyDescent="0.25">
      <c r="A16" s="4" t="s">
        <v>13</v>
      </c>
      <c r="B16" s="8" t="s">
        <v>55</v>
      </c>
      <c r="C16" s="98" t="str">
        <f>IFERROR(VLOOKUP(B16,'[1]Validacion datos'!D8:E64,2,FALSE),"")</f>
        <v>Desarrollar un entorno regulador que asegure un funcionamiento ordenado de los mercados y un clima de inversión y negocios pro-competitivo en un marco de responsabilidad social</v>
      </c>
      <c r="D16" s="98"/>
      <c r="E16" s="98"/>
      <c r="F16" s="98"/>
      <c r="G16" s="98"/>
      <c r="H16" s="98"/>
      <c r="I16" s="98"/>
      <c r="J16" s="98"/>
    </row>
    <row r="17" spans="1:12" ht="15.75" x14ac:dyDescent="0.25">
      <c r="A17" s="39" t="s">
        <v>14</v>
      </c>
      <c r="B17" s="40"/>
      <c r="C17" s="40"/>
      <c r="D17" s="40"/>
      <c r="E17" s="40"/>
      <c r="F17" s="40"/>
      <c r="G17" s="40"/>
      <c r="H17" s="40"/>
      <c r="I17" s="40"/>
      <c r="J17" s="41"/>
    </row>
    <row r="18" spans="1:12" ht="24" customHeight="1" x14ac:dyDescent="0.25">
      <c r="A18" s="4" t="s">
        <v>15</v>
      </c>
      <c r="B18" s="57" t="s">
        <v>54</v>
      </c>
      <c r="C18" s="57"/>
      <c r="D18" s="57"/>
      <c r="E18" s="57"/>
      <c r="F18" s="57"/>
      <c r="G18" s="57"/>
      <c r="H18" s="57"/>
      <c r="I18" s="57"/>
      <c r="J18" s="58"/>
    </row>
    <row r="19" spans="1:12" ht="88.5" customHeight="1" x14ac:dyDescent="0.25">
      <c r="A19" s="9" t="s">
        <v>16</v>
      </c>
      <c r="B19" s="99" t="s">
        <v>57</v>
      </c>
      <c r="C19" s="99"/>
      <c r="D19" s="99"/>
      <c r="E19" s="99"/>
      <c r="F19" s="99"/>
      <c r="G19" s="99"/>
      <c r="H19" s="99"/>
      <c r="I19" s="99"/>
      <c r="J19" s="100"/>
    </row>
    <row r="20" spans="1:12" x14ac:dyDescent="0.25">
      <c r="A20" s="9" t="s">
        <v>17</v>
      </c>
      <c r="B20" s="57" t="s">
        <v>56</v>
      </c>
      <c r="C20" s="57"/>
      <c r="D20" s="57"/>
      <c r="E20" s="57"/>
      <c r="F20" s="57"/>
      <c r="G20" s="57"/>
      <c r="H20" s="57"/>
      <c r="I20" s="57"/>
      <c r="J20" s="58"/>
    </row>
    <row r="21" spans="1:12" ht="35.25" customHeight="1" x14ac:dyDescent="0.25">
      <c r="A21" s="9" t="s">
        <v>38</v>
      </c>
      <c r="B21" s="52" t="s">
        <v>68</v>
      </c>
      <c r="C21" s="52"/>
      <c r="D21" s="52"/>
      <c r="E21" s="52"/>
      <c r="F21" s="52"/>
      <c r="G21" s="52"/>
      <c r="H21" s="52"/>
      <c r="I21" s="52"/>
      <c r="J21" s="53"/>
      <c r="K21" s="1"/>
    </row>
    <row r="22" spans="1:12" ht="15.75" x14ac:dyDescent="0.25">
      <c r="A22" s="39" t="s">
        <v>18</v>
      </c>
      <c r="B22" s="40"/>
      <c r="C22" s="40"/>
      <c r="D22" s="40"/>
      <c r="E22" s="40"/>
      <c r="F22" s="40"/>
      <c r="G22" s="40"/>
      <c r="H22" s="40"/>
      <c r="I22" s="40"/>
      <c r="J22" s="41"/>
    </row>
    <row r="23" spans="1:12" ht="15.75" x14ac:dyDescent="0.25">
      <c r="A23" s="54" t="s">
        <v>19</v>
      </c>
      <c r="B23" s="55"/>
      <c r="C23" s="55"/>
      <c r="D23" s="55"/>
      <c r="E23" s="55"/>
      <c r="F23" s="55"/>
      <c r="G23" s="55"/>
      <c r="H23" s="55"/>
      <c r="I23" s="55"/>
      <c r="J23" s="56"/>
      <c r="K23" s="1"/>
    </row>
    <row r="24" spans="1:12" ht="15" customHeight="1" x14ac:dyDescent="0.25">
      <c r="A24" s="101" t="s">
        <v>20</v>
      </c>
      <c r="B24" s="68"/>
      <c r="C24" s="65" t="s">
        <v>21</v>
      </c>
      <c r="D24" s="67"/>
      <c r="E24" s="67"/>
      <c r="F24" s="67" t="s">
        <v>22</v>
      </c>
      <c r="G24" s="67"/>
      <c r="H24" s="68"/>
      <c r="I24" s="65" t="s">
        <v>23</v>
      </c>
      <c r="J24" s="66"/>
    </row>
    <row r="25" spans="1:12" x14ac:dyDescent="0.25">
      <c r="A25" s="61">
        <v>70201379</v>
      </c>
      <c r="B25" s="62"/>
      <c r="C25" s="72">
        <v>70201379</v>
      </c>
      <c r="D25" s="73"/>
      <c r="E25" s="74"/>
      <c r="F25" s="72">
        <v>16119295.85</v>
      </c>
      <c r="G25" s="73"/>
      <c r="H25" s="74"/>
      <c r="I25" s="63">
        <f>IF(G25&gt;0,G25/C25,0)</f>
        <v>0</v>
      </c>
      <c r="J25" s="64"/>
    </row>
    <row r="26" spans="1:12" ht="15.75" x14ac:dyDescent="0.25">
      <c r="A26" s="54" t="s">
        <v>24</v>
      </c>
      <c r="B26" s="55"/>
      <c r="C26" s="55"/>
      <c r="D26" s="55"/>
      <c r="E26" s="55"/>
      <c r="F26" s="55"/>
      <c r="G26" s="55"/>
      <c r="H26" s="55"/>
      <c r="I26" s="55"/>
      <c r="J26" s="56"/>
      <c r="K26" s="1"/>
    </row>
    <row r="27" spans="1:12" x14ac:dyDescent="0.25">
      <c r="A27" s="5"/>
      <c r="B27"/>
      <c r="C27" s="69" t="s">
        <v>48</v>
      </c>
      <c r="D27" s="70"/>
      <c r="E27" s="69" t="s">
        <v>69</v>
      </c>
      <c r="F27" s="70"/>
      <c r="G27" s="69" t="s">
        <v>70</v>
      </c>
      <c r="H27" s="69"/>
      <c r="I27" s="69" t="s">
        <v>25</v>
      </c>
      <c r="J27" s="71"/>
    </row>
    <row r="28" spans="1:12" ht="38.25" x14ac:dyDescent="0.25">
      <c r="A28" s="10" t="s">
        <v>26</v>
      </c>
      <c r="B28" s="11" t="s">
        <v>27</v>
      </c>
      <c r="C28" s="11" t="s">
        <v>39</v>
      </c>
      <c r="D28" s="11" t="s">
        <v>40</v>
      </c>
      <c r="E28" s="11" t="s">
        <v>42</v>
      </c>
      <c r="F28" s="11" t="s">
        <v>43</v>
      </c>
      <c r="G28" s="11" t="s">
        <v>44</v>
      </c>
      <c r="H28" s="11" t="s">
        <v>45</v>
      </c>
      <c r="I28" s="11" t="s">
        <v>46</v>
      </c>
      <c r="J28" s="12" t="s">
        <v>47</v>
      </c>
    </row>
    <row r="29" spans="1:12" ht="72" x14ac:dyDescent="0.25">
      <c r="A29" s="32" t="s">
        <v>58</v>
      </c>
      <c r="B29" s="33" t="s">
        <v>61</v>
      </c>
      <c r="C29" s="13">
        <v>28</v>
      </c>
      <c r="D29" s="14">
        <v>70201379</v>
      </c>
      <c r="E29" s="14">
        <v>13</v>
      </c>
      <c r="F29" s="14">
        <v>36058323</v>
      </c>
      <c r="G29" s="15">
        <v>8</v>
      </c>
      <c r="H29" s="14">
        <v>30071097.760000002</v>
      </c>
      <c r="I29" s="37">
        <f>IF(G29&gt;0,G29/C29,0)</f>
        <v>0.2857142857142857</v>
      </c>
      <c r="J29" s="38">
        <f>IF(H29&gt;0,H29/D29,0)</f>
        <v>0.42835480140639404</v>
      </c>
    </row>
    <row r="30" spans="1:12" x14ac:dyDescent="0.25">
      <c r="A30" s="18"/>
      <c r="B30" s="19"/>
      <c r="C30" s="20"/>
      <c r="D30" s="21"/>
      <c r="E30" s="21"/>
      <c r="F30" s="21"/>
      <c r="G30" s="22"/>
      <c r="H30" s="21"/>
      <c r="I30" s="16">
        <f>IF(G30&gt;0,G30/C30,0)</f>
        <v>0</v>
      </c>
      <c r="J30" s="17">
        <f>IF(H30&gt;0,H30/D30,0)</f>
        <v>0</v>
      </c>
      <c r="L30" s="36"/>
    </row>
    <row r="31" spans="1:12" ht="15.75" x14ac:dyDescent="0.25">
      <c r="A31" s="39" t="s">
        <v>28</v>
      </c>
      <c r="B31" s="40"/>
      <c r="C31" s="40"/>
      <c r="D31" s="40"/>
      <c r="E31" s="40"/>
      <c r="F31" s="40"/>
      <c r="G31" s="40"/>
      <c r="H31" s="40"/>
      <c r="I31" s="40"/>
      <c r="J31" s="41"/>
    </row>
    <row r="32" spans="1:12" ht="15.75" x14ac:dyDescent="0.25">
      <c r="A32" s="54" t="s">
        <v>29</v>
      </c>
      <c r="B32" s="55"/>
      <c r="C32" s="55"/>
      <c r="D32" s="55"/>
      <c r="E32" s="55"/>
      <c r="F32" s="55"/>
      <c r="G32" s="55"/>
      <c r="H32" s="55"/>
      <c r="I32" s="55"/>
      <c r="J32" s="56"/>
      <c r="K32" s="1"/>
    </row>
    <row r="33" spans="1:11" ht="23.1" customHeight="1" x14ac:dyDescent="0.25">
      <c r="A33" s="23" t="s">
        <v>30</v>
      </c>
      <c r="B33" s="57" t="s">
        <v>60</v>
      </c>
      <c r="C33" s="57"/>
      <c r="D33" s="57"/>
      <c r="E33" s="57"/>
      <c r="F33" s="57"/>
      <c r="G33" s="57"/>
      <c r="H33" s="57"/>
      <c r="I33" s="57"/>
      <c r="J33" s="58"/>
    </row>
    <row r="34" spans="1:11" ht="87" customHeight="1" x14ac:dyDescent="0.25">
      <c r="A34" s="23" t="s">
        <v>31</v>
      </c>
      <c r="B34" s="59" t="s">
        <v>59</v>
      </c>
      <c r="C34" s="59"/>
      <c r="D34" s="59"/>
      <c r="E34" s="59"/>
      <c r="F34" s="59"/>
      <c r="G34" s="59"/>
      <c r="H34" s="59"/>
      <c r="I34" s="59"/>
      <c r="J34" s="60"/>
    </row>
    <row r="35" spans="1:11" ht="83.1" customHeight="1" x14ac:dyDescent="0.25">
      <c r="A35" s="23" t="s">
        <v>32</v>
      </c>
      <c r="B35" s="57" t="s">
        <v>71</v>
      </c>
      <c r="C35" s="57"/>
      <c r="D35" s="57"/>
      <c r="E35" s="57"/>
      <c r="F35" s="57"/>
      <c r="G35" s="57"/>
      <c r="H35" s="57"/>
      <c r="I35" s="57"/>
      <c r="J35" s="58"/>
    </row>
    <row r="36" spans="1:11" ht="267.60000000000002" customHeight="1" x14ac:dyDescent="0.25">
      <c r="A36" s="23" t="s">
        <v>33</v>
      </c>
      <c r="B36" s="57" t="s">
        <v>72</v>
      </c>
      <c r="C36" s="57"/>
      <c r="D36" s="57"/>
      <c r="E36" s="57"/>
      <c r="F36" s="57"/>
      <c r="G36" s="57"/>
      <c r="H36" s="57"/>
      <c r="I36" s="57"/>
      <c r="J36" s="58"/>
    </row>
    <row r="37" spans="1:11" ht="15.75" x14ac:dyDescent="0.25">
      <c r="A37" s="39" t="s">
        <v>34</v>
      </c>
      <c r="B37" s="40"/>
      <c r="C37" s="40"/>
      <c r="D37" s="40"/>
      <c r="E37" s="40"/>
      <c r="F37" s="40"/>
      <c r="G37" s="40"/>
      <c r="H37" s="40"/>
      <c r="I37" s="40"/>
      <c r="J37" s="41"/>
    </row>
    <row r="38" spans="1:11" ht="15.75" x14ac:dyDescent="0.25">
      <c r="A38" s="42" t="s">
        <v>35</v>
      </c>
      <c r="B38" s="43"/>
      <c r="C38" s="43"/>
      <c r="D38" s="43"/>
      <c r="E38" s="43"/>
      <c r="F38" s="43"/>
      <c r="G38" s="43"/>
      <c r="H38" s="43"/>
      <c r="I38" s="43"/>
      <c r="J38" s="44"/>
      <c r="K38" s="1"/>
    </row>
    <row r="39" spans="1:11" ht="27.75" customHeight="1" x14ac:dyDescent="0.25">
      <c r="A39" s="45" t="s">
        <v>62</v>
      </c>
      <c r="B39" s="46"/>
      <c r="C39" s="46"/>
      <c r="D39" s="46"/>
      <c r="E39" s="46"/>
      <c r="F39" s="46"/>
      <c r="G39" s="46"/>
      <c r="H39" s="46"/>
      <c r="I39" s="46"/>
      <c r="J39" s="47"/>
    </row>
    <row r="40" spans="1:11" ht="27.75" customHeight="1" x14ac:dyDescent="0.25">
      <c r="A40" s="29"/>
      <c r="B40" s="29"/>
      <c r="C40" s="29"/>
      <c r="D40" s="29"/>
      <c r="E40" s="29"/>
      <c r="F40" s="29"/>
      <c r="G40" s="29"/>
      <c r="H40" s="29"/>
      <c r="I40" s="29"/>
      <c r="J40" s="29"/>
    </row>
    <row r="41" spans="1:11" ht="30.75" customHeight="1" x14ac:dyDescent="0.25">
      <c r="A41" s="48" t="s">
        <v>41</v>
      </c>
      <c r="B41" s="48"/>
      <c r="C41" s="48"/>
      <c r="D41" s="48"/>
      <c r="E41" s="48"/>
      <c r="F41" s="48"/>
      <c r="G41" s="48"/>
      <c r="H41" s="48"/>
      <c r="I41" s="48"/>
      <c r="J41" s="48"/>
    </row>
    <row r="44" spans="1:11" x14ac:dyDescent="0.25">
      <c r="A44" s="34" t="s">
        <v>63</v>
      </c>
      <c r="B44" s="35">
        <v>70201379</v>
      </c>
    </row>
    <row r="45" spans="1:11" x14ac:dyDescent="0.25">
      <c r="A45" s="34" t="s">
        <v>64</v>
      </c>
      <c r="B45" s="35">
        <v>70201379</v>
      </c>
    </row>
    <row r="46" spans="1:11" ht="15.75" thickBot="1" x14ac:dyDescent="0.3">
      <c r="A46" s="34" t="s">
        <v>66</v>
      </c>
      <c r="B46" s="35">
        <v>34619977.420000002</v>
      </c>
      <c r="G46" s="92"/>
      <c r="H46" s="92"/>
      <c r="I46" s="92"/>
    </row>
    <row r="47" spans="1:11" x14ac:dyDescent="0.25">
      <c r="G47" s="93" t="s">
        <v>65</v>
      </c>
      <c r="H47" s="93"/>
      <c r="I47" s="93"/>
    </row>
    <row r="48" spans="1:11" x14ac:dyDescent="0.25">
      <c r="G48" s="91" t="s">
        <v>67</v>
      </c>
      <c r="H48" s="91"/>
      <c r="I48" s="91"/>
    </row>
  </sheetData>
  <mergeCells count="51">
    <mergeCell ref="G48:I48"/>
    <mergeCell ref="G46:I46"/>
    <mergeCell ref="G47:I47"/>
    <mergeCell ref="C15:J15"/>
    <mergeCell ref="A5:J5"/>
    <mergeCell ref="A6:J6"/>
    <mergeCell ref="A7:J7"/>
    <mergeCell ref="C14:J14"/>
    <mergeCell ref="C16:J16"/>
    <mergeCell ref="A17:J17"/>
    <mergeCell ref="B18:J18"/>
    <mergeCell ref="B19:J19"/>
    <mergeCell ref="B20:J20"/>
    <mergeCell ref="A22:J22"/>
    <mergeCell ref="A23:J23"/>
    <mergeCell ref="A24:B24"/>
    <mergeCell ref="B1:J1"/>
    <mergeCell ref="B2:C2"/>
    <mergeCell ref="D2:H2"/>
    <mergeCell ref="B3:C3"/>
    <mergeCell ref="D3:H3"/>
    <mergeCell ref="A4:J4"/>
    <mergeCell ref="B8:J8"/>
    <mergeCell ref="B11:J11"/>
    <mergeCell ref="B12:J12"/>
    <mergeCell ref="A13:J13"/>
    <mergeCell ref="I24:J24"/>
    <mergeCell ref="C24:E24"/>
    <mergeCell ref="F24:H24"/>
    <mergeCell ref="C27:D27"/>
    <mergeCell ref="G27:H27"/>
    <mergeCell ref="I27:J27"/>
    <mergeCell ref="C25:E25"/>
    <mergeCell ref="F25:H25"/>
    <mergeCell ref="E27:F27"/>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ageMargins left="0.7" right="0.7" top="0.75" bottom="0.75" header="0.3" footer="0.3"/>
  <pageSetup orientation="portrait" r:id="rId1"/>
  <ignoredErrors>
    <ignoredError sqref="I30:J30 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Coronado</cp:lastModifiedBy>
  <dcterms:created xsi:type="dcterms:W3CDTF">2021-03-22T15:50:10Z</dcterms:created>
  <dcterms:modified xsi:type="dcterms:W3CDTF">2022-08-15T14:15:18Z</dcterms:modified>
</cp:coreProperties>
</file>