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a-ccoronado\Documents\1 - Transparencia\Presupuesto\b. Ejecucion del presupuesto\2022\Informe Fisicos FInancieros\"/>
    </mc:Choice>
  </mc:AlternateContent>
  <xr:revisionPtr revIDLastSave="0" documentId="13_ncr:1_{96AA55E5-97E7-4386-814C-4ACC3FDF97C1}" xr6:coauthVersionLast="47" xr6:coauthVersionMax="47" xr10:uidLastSave="{00000000-0000-0000-0000-000000000000}"/>
  <bookViews>
    <workbookView xWindow="-120" yWindow="-120" windowWidth="20730" windowHeight="11040" xr2:uid="{4338FEAE-DB8E-4C02-BE6D-DDC1311F061E}"/>
  </bookViews>
  <sheets>
    <sheet name="Hoja1" sheetId="1" r:id="rId1"/>
  </sheets>
  <externalReferences>
    <externalReference r:id="rId2"/>
  </externalReferences>
  <definedNames>
    <definedName name="Print_Area" localSheetId="0">Hoja1!$A$1:$J$48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J30" i="1" l="1"/>
  <c r="I30" i="1"/>
  <c r="J29" i="1"/>
  <c r="I29" i="1"/>
  <c r="C16" i="1"/>
  <c r="C15" i="1"/>
  <c r="C14" i="1"/>
</calcChain>
</file>

<file path=xl/sharedStrings.xml><?xml version="1.0" encoding="utf-8"?>
<sst xmlns="http://schemas.openxmlformats.org/spreadsheetml/2006/main" count="74" uniqueCount="74">
  <si>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</si>
  <si>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</si>
  <si>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</si>
  <si>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</si>
  <si>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</si>
  <si>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</si>
  <si>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</si>
  <si>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</si>
  <si>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</si>
  <si>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</si>
  <si>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</si>
  <si>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</si>
  <si>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</si>
  <si>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</si>
  <si>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</si>
  <si>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</si>
  <si>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</si>
  <si>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</si>
  <si>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</si>
  <si>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</si>
  <si>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</si>
  <si>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</si>
  <si>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</si>
  <si>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</si>
  <si>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</si>
  <si>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</si>
  <si>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</si>
  <si>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</si>
  <si>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</si>
  <si>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</si>
  <si>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</si>
  <si>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</si>
  <si>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</si>
  <si>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</si>
  <si>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</si>
  <si>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</si>
  <si>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</si>
  <si>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</si>
  <si>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</si>
  <si>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</si>
  <si>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</si>
  <si>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</si>
  <si>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</si>
  <si>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</si>
  <si>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</si>
  <si>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</si>
  <si>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</si>
  <si>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</si>
  <si>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</si>
  <si>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</si>
  <si>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</si>
  <si>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5165 Comisión Reguladora de Prácticas Desleales</t>
  </si>
  <si>
    <t>01 Comisión Reguladora de Prácticas Desleales</t>
  </si>
  <si>
    <t>0001 Comision Reguladora de Practicas Desleales en el Comercio</t>
  </si>
  <si>
    <t>[Defender la producción nacional ante aumentos súbitos de importaciones y prácticas desleales en el comercio internacional]</t>
  </si>
  <si>
    <t>Somos un instrumento eficaz y útil de defensa comercial que contribuye a la permanencia y ajuste de los sectores productivos.]</t>
  </si>
  <si>
    <t>11-Defensa de las prácticas desleales del comercio internacional</t>
  </si>
  <si>
    <t>3.3.1</t>
  </si>
  <si>
    <t>[Productores nacionales, exportadores, sociedad]</t>
  </si>
  <si>
    <t>[Asistencia a las partes interesadas para realizar todas las investigaciones que demanda la Ley No. 1-02,  asistencia en la defensa de los intereses de los exportadores dominicanos que se vean involucrados en investigaciones relativos a temas de defensa comercial en el extranjero. Realizar las investigaciones a fin de establecer el ingreso de importaciones afectadas por prácticas desleales en comercio, dumping y subsidios, o aumentos súbitos de las importaciones  que causen un perjuicio a los productores nacionales de bienes similares, que ameriten la imposición de derechos (antidumping, compensatorias o medidas de salvaguardias) orientadas a prevenir o corregir el daño que dichas prácticas hayan causado o puedan causar a la producción nacional. ]</t>
  </si>
  <si>
    <t>6279- Productores nacionales reciben asistencia ante las pràcticas desleales en el comercio y aumento subito de las importaciones</t>
  </si>
  <si>
    <t xml:space="preserve">Asistencia a las partes interesadas para realizar todas las investigaciones que demanda la Ley No. 1-02,  asistencia en la defensa de los intereses de los exportadores dominicanos que se vean involucrados en investigaciones relativos a temas de defensa comercial en el extranjero. Realizar las investigaciones a fin de establecer el ingreso de importaciones afectadas por prácticas desleales en comercio, dumping y subsidios, o aumentos súbitos de las importaciones  que causen un perjuicio a los productores nacionales de bienes similares, que ameriten la imposición de derechos (antidumping, compensatorias o medidas de salvaguardias) orientadas a prevenir o corregir el daño que dichas prácticas hayan causado o puedan causar a la producción nacional. </t>
  </si>
  <si>
    <t>Cantidad de asistencias atendidas</t>
  </si>
  <si>
    <t>N/A</t>
  </si>
  <si>
    <t xml:space="preserve">Presupuesto aprobado:  </t>
  </si>
  <si>
    <t xml:space="preserve">Presupuesto modificado: </t>
  </si>
  <si>
    <t>Angers Sánchez</t>
  </si>
  <si>
    <t>Total devengado:</t>
  </si>
  <si>
    <t>Analista de Planificación y Desarrollo</t>
  </si>
  <si>
    <t>[Incremento de las asistencias a los sectores productivos nacional sobre prácticas desleales y aumento súbito de las importaciones de 24 en el año 2021 a 28 para el año 2022.]</t>
  </si>
  <si>
    <t>6279- Productores nacionales reciben asistencia ante las prácticas desleales en el comercio y aumento súbito de las importaciones.</t>
  </si>
  <si>
    <t xml:space="preserve">Respecto a la programación física-financiera realizada y los resultados obtenidos para el perido octubre - diciembre 2022, la CDC programó un total de 8 asistencias para el periodo, logrando alcanzar una ejecución de 6 asistencias, equivalente al 75% de la meta física programada.  Correspondiente al 21% de la ejecución con respecto a lo programado para el año. 
En términos financieros la CDC programó un monto de RD$19,800,617.00 de los cuales se ejecutó un monto de RD$23,818,414.38, equivalente a un 120%, de lo programado. Correspondiente al 33% del presupuesto vigente. </t>
  </si>
  <si>
    <t>La desviación presentada de un 25%  en la ejecución física con relación a lo programado, se debe a que para el trimestre se programó impartir una capacitación dirigida a la Escuela Nacional de la Judicatura (ENJ), no obstante se realizaron las gestiones y contacto con la ENJ, la CDC no obtuvo respuesta por parte de esta entidad para coordinar la capacitación en el trimestre programado. Asimismo, no se realizaron consultas o acercamientos a la CDC por parte de los sectores productivos en materia de defensa comercial.
Se presenta una desviación financiera de un 20 % con respecto a la programación inicial registrada. Se destaca que la institución recibió un monto adicional en su presupuesto por lo que se realizaron modificaciones en la programación inicial para el trimestre. En ese sentido se detalla: i) el saldo de dos facturas por concepto de viáticos y pasajes correspondientes a la participación de la CDC en la 12ma Conferencia Ministerial de la Organización Mundial del Comercio, así como en la primera Reunión Sustantiva con el Grupo Especial en la diferencia DS-605 República Dominicana — Medidas antidumping sobre barras de acero corrugadas (demandante Costa Rica), las cuales tuvieron lugar en Ginebra, Suiza. Cabe destacar que estas facturas corresponden a trimestres anteriores las cuales estaban pendientes de remisión por parte de la Unidad de Viajes del Ministerio Administrativo de la Presidencia (MAPRE) y su posterior procesamiento por la Comisión; ii) la CDC ejecutó el proceso de compras para la adquisición de un servidor y otros equipos tecnológicos que se requerían, ya que su vida útil o funcional había terminado. Estas adquisiciones estaban programadas para trimestres anteriores, pero no fue posible su ejecución ya que los costos de los equipos se incrementaron por encima de lo previsto; iii) la CDC adquirió muebles de oficina, realizó un trabajo de mantenimiento de pintura para el edificio y mantenimiento del techo de las oficinas del segundo nivel; iv) la institución realizó el pago de nómina por compensación extraordinaria anual; y por último, v) el pago de la factura de alquiler del edificio correspondiente al mes de septiembre, la cual estaba pendiente debido a la ejecución del proceso de compra por excepción Núm. CDC-CCC-PEPU-20222-0001 Alquiler de Local.</t>
  </si>
  <si>
    <t>Informe de Evaluación Semestral de las Metas Físicas-Financieras Julio -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</si>
</sst>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2">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165"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readingOrder="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7" fillId="0" borderId="24" xfId="0" applyFont="1" applyBorder="1" applyAlignment="1" applyProtection="1">
      <alignment horizontal="justify" vertical="justify" wrapText="1"/>
      <protection locked="0"/>
    </xf>
    <xf numFmtId="0" fontId="17" fillId="0" borderId="28" xfId="0" applyFont="1" applyBorder="1" applyAlignment="1" applyProtection="1">
      <alignment horizontal="center" vertical="center" wrapText="1"/>
      <protection locked="0"/>
    </xf>
    <xf numFmtId="0" fontId="2" fillId="0" borderId="22" xfId="0" applyFont="1" applyBorder="1" applyAlignment="1">
      <alignment vertical="top"/>
    </xf>
    <xf numFmtId="4" fontId="0" fillId="0" borderId="22" xfId="0" applyNumberFormat="1" applyBorder="1" applyAlignment="1">
      <alignment vertical="top" wrapText="1"/>
    </xf>
    <xf numFmtId="9" fontId="0" fillId="0" borderId="0" xfId="2" applyFont="1"/>
    <xf numFmtId="9" fontId="0" fillId="0" borderId="0" xfId="0" applyNumberFormat="1"/>
    <xf numFmtId="9" fontId="11" fillId="0" borderId="0" xfId="2" applyFont="1" applyBorder="1" applyProtection="1">
      <protection locked="0"/>
    </xf>
    <xf numFmtId="0" fontId="9" fillId="0" borderId="41" xfId="0" applyFont="1" applyBorder="1" applyAlignment="1" applyProtection="1">
      <alignment vertical="center" wrapText="1"/>
      <protection locked="0"/>
    </xf>
    <xf numFmtId="0" fontId="9" fillId="0" borderId="35" xfId="0" applyFont="1" applyBorder="1" applyAlignment="1" applyProtection="1">
      <alignmen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0" fontId="11" fillId="0" borderId="10"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4" fillId="0" borderId="0" xfId="0" applyFont="1" applyAlignment="1" applyProtection="1">
      <alignment horizontal="center"/>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2" fillId="6" borderId="22"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2" fillId="0" borderId="0" xfId="0" applyFont="1" applyAlignment="1" applyProtection="1">
      <alignment horizontal="justify" vertical="justify" wrapText="1"/>
      <protection locked="0"/>
    </xf>
    <xf numFmtId="0" fontId="22" fillId="0" borderId="18" xfId="0" applyFont="1" applyBorder="1" applyAlignment="1" applyProtection="1">
      <alignment horizontal="justify" vertical="justify"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2" fillId="0" borderId="40" xfId="0" applyFont="1" applyBorder="1" applyAlignment="1" applyProtection="1">
      <alignment horizontal="left" vertical="center" wrapText="1"/>
      <protection locked="0"/>
    </xf>
    <xf numFmtId="0" fontId="22" fillId="0" borderId="39" xfId="0" applyFont="1" applyBorder="1" applyAlignment="1" applyProtection="1">
      <alignment horizontal="left" vertical="center" wrapText="1"/>
      <protection locked="0"/>
    </xf>
    <xf numFmtId="0" fontId="22" fillId="0" borderId="0" xfId="0" applyFont="1" applyAlignment="1" applyProtection="1">
      <alignment horizontal="justify" wrapText="1"/>
      <protection locked="0"/>
    </xf>
    <xf numFmtId="0" fontId="22" fillId="0" borderId="18" xfId="0" applyFont="1" applyBorder="1" applyAlignment="1" applyProtection="1">
      <alignment horizontal="justify" wrapText="1"/>
      <protection locked="0"/>
    </xf>
    <xf numFmtId="0" fontId="22" fillId="0" borderId="36" xfId="0" applyFont="1" applyBorder="1" applyAlignment="1" applyProtection="1">
      <alignment horizontal="justify" vertical="center" wrapText="1"/>
      <protection locked="0"/>
    </xf>
    <xf numFmtId="0" fontId="22" fillId="0" borderId="37" xfId="0" applyFont="1" applyBorder="1" applyAlignment="1" applyProtection="1">
      <alignment horizontal="justify"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0"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L46"/>
  <sheetViews>
    <sheetView tabSelected="1" workbookViewId="0">
      <selection activeCell="B2" sqref="B2:C2"/>
    </sheetView>
  </sheetViews>
  <sheetFormatPr baseColWidth="10" defaultRowHeight="15" x14ac:dyDescent="0.25"/>
  <cols>
    <col min="1" max="1" width="23" style="6" customWidth="1"/>
    <col min="2" max="2" width="14.5703125" style="6" customWidth="1"/>
    <col min="3" max="3" width="7.7109375" style="6" customWidth="1"/>
    <col min="4" max="4" width="12.5703125" style="6" customWidth="1"/>
    <col min="5" max="5" width="6.140625" style="6" customWidth="1"/>
    <col min="6" max="6" width="12.5703125" style="6" customWidth="1"/>
    <col min="7" max="7" width="8.42578125" style="6" customWidth="1"/>
    <col min="8" max="9" width="12.5703125" style="6" customWidth="1"/>
    <col min="10" max="10" width="20.42578125" style="6" customWidth="1"/>
    <col min="11" max="11" width="11.42578125" style="6"/>
  </cols>
  <sheetData>
    <row r="1" spans="1:11" ht="21.75" customHeight="1" thickBot="1" x14ac:dyDescent="0.3">
      <c r="A1" s="23"/>
      <c r="B1" s="62" t="s">
        <v>73</v>
      </c>
      <c r="C1" s="63"/>
      <c r="D1" s="63"/>
      <c r="E1" s="63"/>
      <c r="F1" s="63"/>
      <c r="G1" s="63"/>
      <c r="H1" s="63"/>
      <c r="I1" s="63"/>
      <c r="J1" s="64"/>
      <c r="K1" s="1"/>
    </row>
    <row r="2" spans="1:11" ht="21.75" thickBot="1" x14ac:dyDescent="0.3">
      <c r="A2" s="24"/>
      <c r="B2" s="65" t="s">
        <v>0</v>
      </c>
      <c r="C2" s="66"/>
      <c r="D2" s="65" t="s">
        <v>1</v>
      </c>
      <c r="E2" s="66"/>
      <c r="F2" s="66"/>
      <c r="G2" s="66"/>
      <c r="H2" s="67"/>
      <c r="I2" s="2" t="s">
        <v>2</v>
      </c>
      <c r="J2" s="3" t="s">
        <v>3</v>
      </c>
      <c r="K2" s="1"/>
    </row>
    <row r="3" spans="1:11" ht="21.75" thickBot="1" x14ac:dyDescent="0.3">
      <c r="A3" s="25"/>
      <c r="B3" s="68" t="s">
        <v>4</v>
      </c>
      <c r="C3" s="69"/>
      <c r="D3" s="68"/>
      <c r="E3" s="69"/>
      <c r="F3" s="69"/>
      <c r="G3" s="69"/>
      <c r="H3" s="70"/>
      <c r="I3" s="29"/>
      <c r="J3" s="30"/>
      <c r="K3" s="1"/>
    </row>
    <row r="4" spans="1:11" x14ac:dyDescent="0.25">
      <c r="A4" s="71"/>
      <c r="B4" s="72"/>
      <c r="C4" s="72"/>
      <c r="D4" s="73"/>
      <c r="E4" s="73"/>
      <c r="F4" s="73"/>
      <c r="G4" s="73"/>
      <c r="H4" s="73"/>
      <c r="I4" s="72"/>
      <c r="J4" s="74"/>
      <c r="K4" s="1"/>
    </row>
    <row r="5" spans="1:11" ht="3" customHeight="1" x14ac:dyDescent="0.25">
      <c r="A5" s="46"/>
      <c r="B5" s="47"/>
      <c r="C5" s="47"/>
      <c r="D5" s="47"/>
      <c r="E5" s="47"/>
      <c r="F5" s="47"/>
      <c r="G5" s="47"/>
      <c r="H5" s="47"/>
      <c r="I5" s="47"/>
      <c r="J5" s="48"/>
      <c r="K5" s="1"/>
    </row>
    <row r="6" spans="1:11" ht="15.75" x14ac:dyDescent="0.25">
      <c r="A6" s="49" t="s">
        <v>5</v>
      </c>
      <c r="B6" s="50"/>
      <c r="C6" s="50"/>
      <c r="D6" s="50"/>
      <c r="E6" s="50"/>
      <c r="F6" s="50"/>
      <c r="G6" s="50"/>
      <c r="H6" s="50"/>
      <c r="I6" s="50"/>
      <c r="J6" s="51"/>
      <c r="K6" s="1"/>
    </row>
    <row r="7" spans="1:11" ht="15.75" x14ac:dyDescent="0.25">
      <c r="A7" s="52" t="s">
        <v>6</v>
      </c>
      <c r="B7" s="53"/>
      <c r="C7" s="53"/>
      <c r="D7" s="53"/>
      <c r="E7" s="53"/>
      <c r="F7" s="53"/>
      <c r="G7" s="53"/>
      <c r="H7" s="53"/>
      <c r="I7" s="53"/>
      <c r="J7" s="54"/>
      <c r="K7" s="1"/>
    </row>
    <row r="8" spans="1:11" x14ac:dyDescent="0.25">
      <c r="A8" s="4" t="s">
        <v>7</v>
      </c>
      <c r="B8" s="75" t="s">
        <v>51</v>
      </c>
      <c r="C8" s="76"/>
      <c r="D8" s="76"/>
      <c r="E8" s="76"/>
      <c r="F8" s="76"/>
      <c r="G8" s="76"/>
      <c r="H8" s="76"/>
      <c r="I8" s="76"/>
      <c r="J8" s="77"/>
      <c r="K8" s="1"/>
    </row>
    <row r="9" spans="1:11" ht="15" customHeight="1" x14ac:dyDescent="0.25">
      <c r="A9" s="26" t="s">
        <v>36</v>
      </c>
      <c r="B9" s="75" t="s">
        <v>52</v>
      </c>
      <c r="C9" s="76"/>
      <c r="D9" s="76"/>
      <c r="E9" s="76"/>
      <c r="F9" s="76"/>
      <c r="G9" s="76"/>
      <c r="H9" s="76"/>
      <c r="I9" s="76"/>
      <c r="J9" s="77"/>
      <c r="K9" s="1"/>
    </row>
    <row r="10" spans="1:11" x14ac:dyDescent="0.25">
      <c r="A10" s="26" t="s">
        <v>37</v>
      </c>
      <c r="B10" s="75" t="s">
        <v>53</v>
      </c>
      <c r="C10" s="76"/>
      <c r="D10" s="76"/>
      <c r="E10" s="76"/>
      <c r="F10" s="76"/>
      <c r="G10" s="76"/>
      <c r="H10" s="76"/>
      <c r="I10" s="76"/>
      <c r="J10" s="77"/>
      <c r="K10" s="1"/>
    </row>
    <row r="11" spans="1:11" ht="18.600000000000001" customHeight="1" x14ac:dyDescent="0.25">
      <c r="A11" s="4" t="s">
        <v>8</v>
      </c>
      <c r="B11" s="78" t="s">
        <v>54</v>
      </c>
      <c r="C11" s="78"/>
      <c r="D11" s="78"/>
      <c r="E11" s="78"/>
      <c r="F11" s="78"/>
      <c r="G11" s="78"/>
      <c r="H11" s="78"/>
      <c r="I11" s="78"/>
      <c r="J11" s="79"/>
    </row>
    <row r="12" spans="1:11" ht="18.600000000000001" customHeight="1" x14ac:dyDescent="0.25">
      <c r="A12" s="4" t="s">
        <v>9</v>
      </c>
      <c r="B12" s="78" t="s">
        <v>55</v>
      </c>
      <c r="C12" s="78"/>
      <c r="D12" s="78"/>
      <c r="E12" s="78"/>
      <c r="F12" s="78"/>
      <c r="G12" s="78"/>
      <c r="H12" s="78"/>
      <c r="I12" s="78"/>
      <c r="J12" s="79"/>
    </row>
    <row r="13" spans="1:11" ht="15.75" x14ac:dyDescent="0.25">
      <c r="A13" s="49" t="s">
        <v>10</v>
      </c>
      <c r="B13" s="50"/>
      <c r="C13" s="50"/>
      <c r="D13" s="50"/>
      <c r="E13" s="50"/>
      <c r="F13" s="50"/>
      <c r="G13" s="50"/>
      <c r="H13" s="50"/>
      <c r="I13" s="50"/>
      <c r="J13" s="51"/>
    </row>
    <row r="14" spans="1:11" ht="25.5" customHeight="1" x14ac:dyDescent="0.25">
      <c r="A14" s="4" t="s">
        <v>11</v>
      </c>
      <c r="B14" s="27">
        <v>3</v>
      </c>
      <c r="C14" s="45" t="str">
        <f>IFERROR(VLOOKUP(B14,'[1]Validacion datos'!A2:B5,2,FALSE),"")</f>
        <v>DESARROLLO PRODUCTIVO</v>
      </c>
      <c r="D14" s="45"/>
      <c r="E14" s="45"/>
      <c r="F14" s="45"/>
      <c r="G14" s="45"/>
      <c r="H14" s="45"/>
      <c r="I14" s="45"/>
      <c r="J14" s="45"/>
    </row>
    <row r="15" spans="1:11" ht="26.25" customHeight="1" x14ac:dyDescent="0.25">
      <c r="A15" s="4" t="s">
        <v>12</v>
      </c>
      <c r="B15" s="7">
        <v>3.3</v>
      </c>
      <c r="C15" s="45" t="str">
        <f>IFERROR(VLOOKUP(B15,'[1]Validacion datos'!A8:B26,2,FALSE),"")</f>
        <v>Competitividad e innovavión en un ambiente favorable a la cooperación y la responsabilidad social</v>
      </c>
      <c r="D15" s="45"/>
      <c r="E15" s="45"/>
      <c r="F15" s="45"/>
      <c r="G15" s="45"/>
      <c r="H15" s="45"/>
      <c r="I15" s="45"/>
      <c r="J15" s="45"/>
    </row>
    <row r="16" spans="1:11" ht="26.1" customHeight="1" x14ac:dyDescent="0.25">
      <c r="A16" s="4" t="s">
        <v>13</v>
      </c>
      <c r="B16" s="8" t="s">
        <v>57</v>
      </c>
      <c r="C16" s="55" t="str">
        <f>IFERROR(VLOOKUP(B16,'[1]Validacion datos'!D8:E64,2,FALSE),"")</f>
        <v>Desarrollar un entorno regulador que asegure un funcionamiento ordenado de los mercados y un clima de inversión y negocios pro-competitivo en un marco de responsabilidad social</v>
      </c>
      <c r="D16" s="55"/>
      <c r="E16" s="55"/>
      <c r="F16" s="55"/>
      <c r="G16" s="55"/>
      <c r="H16" s="55"/>
      <c r="I16" s="55"/>
      <c r="J16" s="55"/>
    </row>
    <row r="17" spans="1:12" ht="15.75" x14ac:dyDescent="0.25">
      <c r="A17" s="49" t="s">
        <v>14</v>
      </c>
      <c r="B17" s="50"/>
      <c r="C17" s="50"/>
      <c r="D17" s="50"/>
      <c r="E17" s="50"/>
      <c r="F17" s="50"/>
      <c r="G17" s="50"/>
      <c r="H17" s="50"/>
      <c r="I17" s="50"/>
      <c r="J17" s="51"/>
    </row>
    <row r="18" spans="1:12" ht="24" customHeight="1" x14ac:dyDescent="0.25">
      <c r="A18" s="4" t="s">
        <v>15</v>
      </c>
      <c r="B18" s="56" t="s">
        <v>56</v>
      </c>
      <c r="C18" s="56"/>
      <c r="D18" s="56"/>
      <c r="E18" s="56"/>
      <c r="F18" s="56"/>
      <c r="G18" s="56"/>
      <c r="H18" s="56"/>
      <c r="I18" s="56"/>
      <c r="J18" s="57"/>
    </row>
    <row r="19" spans="1:12" ht="88.5" customHeight="1" x14ac:dyDescent="0.25">
      <c r="A19" s="9" t="s">
        <v>16</v>
      </c>
      <c r="B19" s="58" t="s">
        <v>59</v>
      </c>
      <c r="C19" s="58"/>
      <c r="D19" s="58"/>
      <c r="E19" s="58"/>
      <c r="F19" s="58"/>
      <c r="G19" s="58"/>
      <c r="H19" s="58"/>
      <c r="I19" s="58"/>
      <c r="J19" s="59"/>
    </row>
    <row r="20" spans="1:12" x14ac:dyDescent="0.25">
      <c r="A20" s="9" t="s">
        <v>17</v>
      </c>
      <c r="B20" s="56" t="s">
        <v>58</v>
      </c>
      <c r="C20" s="56"/>
      <c r="D20" s="56"/>
      <c r="E20" s="56"/>
      <c r="F20" s="56"/>
      <c r="G20" s="56"/>
      <c r="H20" s="56"/>
      <c r="I20" s="56"/>
      <c r="J20" s="57"/>
    </row>
    <row r="21" spans="1:12" ht="35.25" customHeight="1" x14ac:dyDescent="0.25">
      <c r="A21" s="9" t="s">
        <v>38</v>
      </c>
      <c r="B21" s="96" t="s">
        <v>69</v>
      </c>
      <c r="C21" s="96"/>
      <c r="D21" s="96"/>
      <c r="E21" s="96"/>
      <c r="F21" s="96"/>
      <c r="G21" s="96"/>
      <c r="H21" s="96"/>
      <c r="I21" s="96"/>
      <c r="J21" s="97"/>
      <c r="K21" s="1"/>
    </row>
    <row r="22" spans="1:12" ht="15.75" x14ac:dyDescent="0.25">
      <c r="A22" s="49" t="s">
        <v>18</v>
      </c>
      <c r="B22" s="50"/>
      <c r="C22" s="50"/>
      <c r="D22" s="50"/>
      <c r="E22" s="50"/>
      <c r="F22" s="50"/>
      <c r="G22" s="50"/>
      <c r="H22" s="50"/>
      <c r="I22" s="50"/>
      <c r="J22" s="51"/>
    </row>
    <row r="23" spans="1:12" ht="15.75" x14ac:dyDescent="0.25">
      <c r="A23" s="52" t="s">
        <v>19</v>
      </c>
      <c r="B23" s="53"/>
      <c r="C23" s="53"/>
      <c r="D23" s="53"/>
      <c r="E23" s="53"/>
      <c r="F23" s="53"/>
      <c r="G23" s="53"/>
      <c r="H23" s="53"/>
      <c r="I23" s="53"/>
      <c r="J23" s="54"/>
      <c r="K23" s="1"/>
    </row>
    <row r="24" spans="1:12" ht="15" customHeight="1" x14ac:dyDescent="0.25">
      <c r="A24" s="60" t="s">
        <v>20</v>
      </c>
      <c r="B24" s="61"/>
      <c r="C24" s="80" t="s">
        <v>21</v>
      </c>
      <c r="D24" s="82"/>
      <c r="E24" s="82"/>
      <c r="F24" s="82" t="s">
        <v>22</v>
      </c>
      <c r="G24" s="82"/>
      <c r="H24" s="61"/>
      <c r="I24" s="80" t="s">
        <v>23</v>
      </c>
      <c r="J24" s="81"/>
    </row>
    <row r="25" spans="1:12" x14ac:dyDescent="0.25">
      <c r="A25" s="104">
        <v>70201379</v>
      </c>
      <c r="B25" s="105"/>
      <c r="C25" s="86">
        <v>72701379</v>
      </c>
      <c r="D25" s="87"/>
      <c r="E25" s="88"/>
      <c r="F25" s="86">
        <v>66638933.170000002</v>
      </c>
      <c r="G25" s="87"/>
      <c r="H25" s="88"/>
      <c r="I25" s="106">
        <f>F25/C25</f>
        <v>0.91661168036441232</v>
      </c>
      <c r="J25" s="107"/>
    </row>
    <row r="26" spans="1:12" ht="15.75" x14ac:dyDescent="0.25">
      <c r="A26" s="52" t="s">
        <v>24</v>
      </c>
      <c r="B26" s="53"/>
      <c r="C26" s="53"/>
      <c r="D26" s="53"/>
      <c r="E26" s="53"/>
      <c r="F26" s="53"/>
      <c r="G26" s="53"/>
      <c r="H26" s="53"/>
      <c r="I26" s="53"/>
      <c r="J26" s="54"/>
      <c r="K26" s="1"/>
    </row>
    <row r="27" spans="1:12" x14ac:dyDescent="0.25">
      <c r="A27" s="5"/>
      <c r="B27"/>
      <c r="C27" s="83" t="s">
        <v>50</v>
      </c>
      <c r="D27" s="84"/>
      <c r="E27" s="83" t="s">
        <v>48</v>
      </c>
      <c r="F27" s="84"/>
      <c r="G27" s="83" t="s">
        <v>49</v>
      </c>
      <c r="H27" s="83"/>
      <c r="I27" s="83" t="s">
        <v>25</v>
      </c>
      <c r="J27" s="85"/>
    </row>
    <row r="28" spans="1:12" ht="38.25" x14ac:dyDescent="0.25">
      <c r="A28" s="10" t="s">
        <v>26</v>
      </c>
      <c r="B28" s="11" t="s">
        <v>27</v>
      </c>
      <c r="C28" s="11" t="s">
        <v>39</v>
      </c>
      <c r="D28" s="11" t="s">
        <v>40</v>
      </c>
      <c r="E28" s="11" t="s">
        <v>42</v>
      </c>
      <c r="F28" s="11" t="s">
        <v>43</v>
      </c>
      <c r="G28" s="11" t="s">
        <v>44</v>
      </c>
      <c r="H28" s="11" t="s">
        <v>45</v>
      </c>
      <c r="I28" s="11" t="s">
        <v>46</v>
      </c>
      <c r="J28" s="12" t="s">
        <v>47</v>
      </c>
    </row>
    <row r="29" spans="1:12" ht="72" x14ac:dyDescent="0.25">
      <c r="A29" s="31" t="s">
        <v>60</v>
      </c>
      <c r="B29" s="32" t="s">
        <v>62</v>
      </c>
      <c r="C29" s="13">
        <v>25</v>
      </c>
      <c r="D29" s="40">
        <v>70201379</v>
      </c>
      <c r="E29" s="41"/>
      <c r="F29" s="14">
        <v>19800617</v>
      </c>
      <c r="G29" s="14">
        <v>6</v>
      </c>
      <c r="H29" s="14">
        <v>23818414.379999999</v>
      </c>
      <c r="I29" s="15">
        <f>IF(G29&gt;0,G29/C29,0)</f>
        <v>0.24</v>
      </c>
      <c r="J29" s="16">
        <f>IF(H29&gt;0,H29/D29,0)</f>
        <v>0.33928698722570677</v>
      </c>
      <c r="L29" s="35"/>
    </row>
    <row r="30" spans="1:12" x14ac:dyDescent="0.25">
      <c r="A30" s="17"/>
      <c r="B30" s="18"/>
      <c r="C30" s="19"/>
      <c r="D30" s="20"/>
      <c r="E30" s="20"/>
      <c r="F30" s="20"/>
      <c r="G30" s="21"/>
      <c r="H30" s="20"/>
      <c r="I30" s="15">
        <f>IF(G30&gt;0,G30/C30,0)</f>
        <v>0</v>
      </c>
      <c r="J30" s="16">
        <f>IF(H30&gt;0,H30/D30,0)</f>
        <v>0</v>
      </c>
      <c r="L30" s="36"/>
    </row>
    <row r="31" spans="1:12" ht="15.75" x14ac:dyDescent="0.25">
      <c r="A31" s="49" t="s">
        <v>28</v>
      </c>
      <c r="B31" s="50"/>
      <c r="C31" s="50"/>
      <c r="D31" s="50"/>
      <c r="E31" s="50"/>
      <c r="F31" s="50"/>
      <c r="G31" s="50"/>
      <c r="H31" s="50"/>
      <c r="I31" s="50"/>
      <c r="J31" s="51"/>
    </row>
    <row r="32" spans="1:12" ht="15.75" x14ac:dyDescent="0.25">
      <c r="A32" s="52" t="s">
        <v>29</v>
      </c>
      <c r="B32" s="53"/>
      <c r="C32" s="53"/>
      <c r="D32" s="53"/>
      <c r="E32" s="53"/>
      <c r="F32" s="53"/>
      <c r="G32" s="53"/>
      <c r="H32" s="53"/>
      <c r="I32" s="53"/>
      <c r="J32" s="54"/>
      <c r="K32" s="1"/>
    </row>
    <row r="33" spans="1:11" x14ac:dyDescent="0.25">
      <c r="A33" s="38" t="s">
        <v>30</v>
      </c>
      <c r="B33" s="98" t="s">
        <v>70</v>
      </c>
      <c r="C33" s="98"/>
      <c r="D33" s="98"/>
      <c r="E33" s="98"/>
      <c r="F33" s="98"/>
      <c r="G33" s="98"/>
      <c r="H33" s="98"/>
      <c r="I33" s="98"/>
      <c r="J33" s="99"/>
    </row>
    <row r="34" spans="1:11" ht="110.1" customHeight="1" x14ac:dyDescent="0.25">
      <c r="A34" s="22" t="s">
        <v>31</v>
      </c>
      <c r="B34" s="100" t="s">
        <v>61</v>
      </c>
      <c r="C34" s="100"/>
      <c r="D34" s="100"/>
      <c r="E34" s="100"/>
      <c r="F34" s="100"/>
      <c r="G34" s="100"/>
      <c r="H34" s="100"/>
      <c r="I34" s="100"/>
      <c r="J34" s="101"/>
    </row>
    <row r="35" spans="1:11" ht="81.599999999999994" customHeight="1" x14ac:dyDescent="0.25">
      <c r="A35" s="22" t="s">
        <v>32</v>
      </c>
      <c r="B35" s="56" t="s">
        <v>71</v>
      </c>
      <c r="C35" s="56"/>
      <c r="D35" s="56"/>
      <c r="E35" s="56"/>
      <c r="F35" s="56"/>
      <c r="G35" s="56"/>
      <c r="H35" s="56"/>
      <c r="I35" s="56"/>
      <c r="J35" s="57"/>
      <c r="K35" s="37"/>
    </row>
    <row r="36" spans="1:11" ht="286.5" customHeight="1" x14ac:dyDescent="0.25">
      <c r="A36" s="39" t="s">
        <v>33</v>
      </c>
      <c r="B36" s="102" t="s">
        <v>72</v>
      </c>
      <c r="C36" s="102"/>
      <c r="D36" s="102"/>
      <c r="E36" s="102"/>
      <c r="F36" s="102"/>
      <c r="G36" s="102"/>
      <c r="H36" s="102"/>
      <c r="I36" s="102"/>
      <c r="J36" s="103"/>
    </row>
    <row r="37" spans="1:11" ht="15.75" x14ac:dyDescent="0.25">
      <c r="A37" s="49" t="s">
        <v>34</v>
      </c>
      <c r="B37" s="50"/>
      <c r="C37" s="50"/>
      <c r="D37" s="50"/>
      <c r="E37" s="50"/>
      <c r="F37" s="50"/>
      <c r="G37" s="50"/>
      <c r="H37" s="50"/>
      <c r="I37" s="50"/>
      <c r="J37" s="51"/>
    </row>
    <row r="38" spans="1:11" ht="15.75" x14ac:dyDescent="0.25">
      <c r="A38" s="89" t="s">
        <v>35</v>
      </c>
      <c r="B38" s="90"/>
      <c r="C38" s="90"/>
      <c r="D38" s="90"/>
      <c r="E38" s="90"/>
      <c r="F38" s="90"/>
      <c r="G38" s="90"/>
      <c r="H38" s="90"/>
      <c r="I38" s="90"/>
      <c r="J38" s="91"/>
      <c r="K38" s="1"/>
    </row>
    <row r="39" spans="1:11" ht="27.75" customHeight="1" x14ac:dyDescent="0.25">
      <c r="A39" s="92" t="s">
        <v>63</v>
      </c>
      <c r="B39" s="93"/>
      <c r="C39" s="93"/>
      <c r="D39" s="93"/>
      <c r="E39" s="93"/>
      <c r="F39" s="93"/>
      <c r="G39" s="93"/>
      <c r="H39" s="93"/>
      <c r="I39" s="93"/>
      <c r="J39" s="94"/>
    </row>
    <row r="40" spans="1:11" x14ac:dyDescent="0.25">
      <c r="A40" s="28"/>
      <c r="B40" s="28"/>
      <c r="C40" s="28"/>
      <c r="D40" s="28"/>
      <c r="E40" s="28"/>
      <c r="F40" s="28"/>
      <c r="G40" s="28"/>
      <c r="H40" s="28"/>
      <c r="I40" s="28"/>
      <c r="J40" s="28"/>
    </row>
    <row r="41" spans="1:11" ht="30" customHeight="1" x14ac:dyDescent="0.25">
      <c r="A41" s="95" t="s">
        <v>41</v>
      </c>
      <c r="B41" s="95"/>
      <c r="C41" s="95"/>
      <c r="D41" s="95"/>
      <c r="E41" s="95"/>
      <c r="F41" s="95"/>
      <c r="G41" s="95"/>
      <c r="H41" s="95"/>
      <c r="I41" s="95"/>
      <c r="J41" s="95"/>
    </row>
    <row r="44" spans="1:11" ht="15.75" thickBot="1" x14ac:dyDescent="0.3">
      <c r="A44" s="33" t="s">
        <v>64</v>
      </c>
      <c r="B44" s="34">
        <v>70201379</v>
      </c>
      <c r="G44" s="42"/>
      <c r="H44" s="42"/>
      <c r="I44" s="42"/>
    </row>
    <row r="45" spans="1:11" x14ac:dyDescent="0.25">
      <c r="A45" s="33" t="s">
        <v>65</v>
      </c>
      <c r="B45" s="34">
        <v>72701379</v>
      </c>
      <c r="G45" s="43" t="s">
        <v>66</v>
      </c>
      <c r="H45" s="43"/>
      <c r="I45" s="43"/>
    </row>
    <row r="46" spans="1:11" x14ac:dyDescent="0.25">
      <c r="A46" s="33" t="s">
        <v>67</v>
      </c>
      <c r="B46" s="34">
        <v>66638933.170000002</v>
      </c>
      <c r="G46" s="44" t="s">
        <v>68</v>
      </c>
      <c r="H46" s="44"/>
      <c r="I46" s="44"/>
    </row>
  </sheetData>
  <mergeCells count="51">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I24:J24"/>
    <mergeCell ref="C24:E24"/>
    <mergeCell ref="F24:H24"/>
    <mergeCell ref="C27:D27"/>
    <mergeCell ref="G27:H27"/>
    <mergeCell ref="I27:J27"/>
    <mergeCell ref="C25:E25"/>
    <mergeCell ref="F25:H25"/>
    <mergeCell ref="E27:F27"/>
    <mergeCell ref="A4:J4"/>
    <mergeCell ref="B8:J8"/>
    <mergeCell ref="B11:J11"/>
    <mergeCell ref="B12:J12"/>
    <mergeCell ref="A13:J13"/>
    <mergeCell ref="B1:J1"/>
    <mergeCell ref="B2:C2"/>
    <mergeCell ref="D2:H2"/>
    <mergeCell ref="B3:C3"/>
    <mergeCell ref="D3:H3"/>
    <mergeCell ref="G44:I44"/>
    <mergeCell ref="G45:I45"/>
    <mergeCell ref="G46:I46"/>
    <mergeCell ref="C15:J15"/>
    <mergeCell ref="A5:J5"/>
    <mergeCell ref="A6:J6"/>
    <mergeCell ref="A7:J7"/>
    <mergeCell ref="C14:J14"/>
    <mergeCell ref="C16:J16"/>
    <mergeCell ref="A17:J17"/>
    <mergeCell ref="B18:J18"/>
    <mergeCell ref="B19:J19"/>
    <mergeCell ref="B20:J20"/>
    <mergeCell ref="A22:J22"/>
    <mergeCell ref="A23:J23"/>
    <mergeCell ref="A24:B24"/>
  </mergeCells>
  <phoneticPr fontId="23" type="noConversion"/>
  <dataValidations count="16">
    <dataValidation allowBlank="1" showInputMessage="1" showErrorMessage="1" prompt="Monto ejecutado en el trimestre" sqref="H28:H30" xr:uid="{90E46E24-8E3F-4224-9F5D-F387CD76556E}"/>
    <dataValidation allowBlank="1" showInputMessage="1" showErrorMessage="1" prompt="Meta alcanzada en el trimestre" sqref="G28:G30" xr:uid="{078E0B3D-C3D5-4323-9A6F-7DD5AA0A91C9}"/>
    <dataValidation allowBlank="1" showInputMessage="1" showErrorMessage="1" prompt="Monto presupuestado para el producto" sqref="F28:F30 D28 D30:E30" xr:uid="{247AEBBA-5BB4-404D-982B-514E41C68A75}"/>
    <dataValidation allowBlank="1" showInputMessage="1" showErrorMessage="1" prompt="Meta anual del indicador" sqref="C28:C30 E28" xr:uid="{F1CB8B99-164D-4F51-9E69-AECE57493A93}"/>
    <dataValidation allowBlank="1" showInputMessage="1" showErrorMessage="1" prompt="Nombre del indicador" sqref="B28:B30" xr:uid="{3FF3C7F1-052B-4689-97E1-0EEC782A6AE3}"/>
    <dataValidation allowBlank="1" showInputMessage="1" showErrorMessage="1" prompt="Nombre de cada producto" sqref="A28:A30"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D29:E29" xr:uid="{2C90DB71-EB15-47FB-969B-D3C6779E55E0}"/>
    <dataValidation allowBlank="1" showInputMessage="1" showErrorMessage="1" prompt="Oportunidades de mejora identificadas" sqref="A39:J40" xr:uid="{DA848EFB-3FC8-4206-B557-B09F4E34DBE3}"/>
    <dataValidation allowBlank="1" showInputMessage="1" showErrorMessage="1" prompt="De existir desvío, explicar razones." sqref="B36:J36" xr:uid="{15752D16-318A-466B-84D2-F16C378EE918}"/>
    <dataValidation allowBlank="1" showInputMessage="1" showErrorMessage="1" prompt="1. Describir lo plasmado en el presupuesto_x000a_2. Describir lo alcanzado en términos financieros y de producción " sqref="B35:J35" xr:uid="{A72D67B3-A10B-4E8F-9A22-A756D2816C9A}"/>
    <dataValidation allowBlank="1" showInputMessage="1" showErrorMessage="1" prompt="¿En qué consiste el producto? su objetivo" sqref="B34:J34" xr:uid="{C5CE3DEC-0EC8-49F9-8F89-90A444E4EB2F}"/>
    <dataValidation allowBlank="1" showInputMessage="1" showErrorMessage="1" prompt="Nombre del producto" sqref="B33:J33"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ageMargins left="0.7" right="0.7" top="0.75" bottom="0.75" header="0.3" footer="0.3"/>
  <pageSetup orientation="portrait" r:id="rId1"/>
  <ignoredErrors>
    <ignoredError sqref="I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Carlos Coronado</cp:lastModifiedBy>
  <dcterms:created xsi:type="dcterms:W3CDTF">2021-03-22T15:50:10Z</dcterms:created>
  <dcterms:modified xsi:type="dcterms:W3CDTF">2023-01-18T19:50:10Z</dcterms:modified>
</cp:coreProperties>
</file>