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982E7D23-AEC6-4BE9-81E7-6FE407123EFA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Temporales'!$B$1:$R$19</definedName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K10" i="2"/>
  <c r="R10" i="2" s="1"/>
  <c r="K11" i="2"/>
  <c r="R11" i="2" s="1"/>
  <c r="L12" i="2"/>
  <c r="M12" i="2"/>
  <c r="N12" i="2"/>
  <c r="O12" i="2"/>
  <c r="P12" i="2"/>
  <c r="Q12" i="2"/>
  <c r="I12" i="2"/>
  <c r="R12" i="2" l="1"/>
  <c r="K12" i="2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<sst xmlns="http://schemas.openxmlformats.org/spreadsheetml/2006/main" count="42" uniqueCount="37">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</sst>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activeCell="B4" sqref="B4:R4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"/>
      <c r="T1" s="1"/>
    </row>
    <row r="2" spans="2:20" s="2" customFormat="1" x14ac:dyDescent="0.3">
      <c r="B2" s="30" t="s">
        <v>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0" t="s">
        <v>30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4"/>
      <c r="T4" s="4"/>
    </row>
    <row r="5" spans="2:20" s="2" customFormat="1" x14ac:dyDescent="0.3">
      <c r="B5" s="30" t="s">
        <v>36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31" t="s">
        <v>14</v>
      </c>
      <c r="C7" s="31" t="s">
        <v>15</v>
      </c>
      <c r="D7" s="31" t="s">
        <v>16</v>
      </c>
      <c r="E7" s="32" t="s">
        <v>17</v>
      </c>
      <c r="F7" s="31" t="s">
        <v>18</v>
      </c>
      <c r="G7" s="32" t="s">
        <v>31</v>
      </c>
      <c r="H7" s="23" t="s">
        <v>19</v>
      </c>
      <c r="I7" s="27" t="s">
        <v>29</v>
      </c>
      <c r="J7" s="27" t="s">
        <v>5</v>
      </c>
      <c r="K7" s="27" t="s">
        <v>6</v>
      </c>
      <c r="L7" s="27" t="s">
        <v>1</v>
      </c>
      <c r="M7" s="28" t="s">
        <v>7</v>
      </c>
      <c r="N7" s="28"/>
      <c r="O7" s="28"/>
      <c r="P7" s="28" t="s">
        <v>3</v>
      </c>
      <c r="Q7" s="27" t="s">
        <v>2</v>
      </c>
      <c r="R7" s="27" t="s">
        <v>8</v>
      </c>
    </row>
    <row r="8" spans="2:20" ht="69" customHeight="1" x14ac:dyDescent="0.2">
      <c r="B8" s="31"/>
      <c r="C8" s="31"/>
      <c r="D8" s="31"/>
      <c r="E8" s="32"/>
      <c r="F8" s="31"/>
      <c r="G8" s="32"/>
      <c r="H8" s="24"/>
      <c r="I8" s="27"/>
      <c r="J8" s="27"/>
      <c r="K8" s="27"/>
      <c r="L8" s="27"/>
      <c r="M8" s="7" t="s">
        <v>9</v>
      </c>
      <c r="N8" s="7" t="s">
        <v>10</v>
      </c>
      <c r="O8" s="7" t="s">
        <v>11</v>
      </c>
      <c r="P8" s="28"/>
      <c r="Q8" s="27"/>
      <c r="R8" s="27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75000</v>
      </c>
      <c r="J9" s="11">
        <v>30</v>
      </c>
      <c r="K9" s="10">
        <f t="shared" ref="K9:K11" si="0">(I9/30)*J9</f>
        <v>75000</v>
      </c>
      <c r="L9" s="12">
        <v>16131.94</v>
      </c>
      <c r="M9" s="12">
        <v>2280</v>
      </c>
      <c r="N9" s="12">
        <v>0</v>
      </c>
      <c r="O9" s="12">
        <v>2152.5</v>
      </c>
      <c r="P9" s="12">
        <v>0</v>
      </c>
      <c r="Q9" s="12">
        <v>0</v>
      </c>
      <c r="R9" s="12">
        <f t="shared" ref="R9:R11" si="1">K9-(L9+M9+N9+O9+P9-Q9)</f>
        <v>54435.56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45000</v>
      </c>
      <c r="J11" s="11">
        <v>30</v>
      </c>
      <c r="K11" s="10">
        <f t="shared" si="0"/>
        <v>45000</v>
      </c>
      <c r="L11" s="12">
        <v>10585.07</v>
      </c>
      <c r="M11" s="12">
        <v>1368</v>
      </c>
      <c r="N11" s="12">
        <v>0</v>
      </c>
      <c r="O11" s="12">
        <v>1291.5</v>
      </c>
      <c r="P11" s="12">
        <v>0</v>
      </c>
      <c r="Q11" s="12">
        <v>0</v>
      </c>
      <c r="R11" s="12">
        <f t="shared" si="1"/>
        <v>31755.43</v>
      </c>
    </row>
    <row r="12" spans="2:20" s="2" customFormat="1" x14ac:dyDescent="0.2">
      <c r="B12" s="25" t="s">
        <v>0</v>
      </c>
      <c r="C12" s="26"/>
      <c r="D12" s="26"/>
      <c r="E12" s="26"/>
      <c r="F12" s="26"/>
      <c r="G12" s="26"/>
      <c r="H12" s="26"/>
      <c r="I12" s="13">
        <f>SUM(I9:I11)</f>
        <v>130000</v>
      </c>
      <c r="J12" s="13"/>
      <c r="K12" s="13">
        <f t="shared" ref="K12:R12" si="2">SUM(K9:K11)</f>
        <v>130000</v>
      </c>
      <c r="L12" s="13">
        <f t="shared" si="2"/>
        <v>28128.36</v>
      </c>
      <c r="M12" s="13">
        <f t="shared" si="2"/>
        <v>3952</v>
      </c>
      <c r="N12" s="13">
        <f t="shared" si="2"/>
        <v>0</v>
      </c>
      <c r="O12" s="13">
        <f t="shared" si="2"/>
        <v>3731</v>
      </c>
      <c r="P12" s="13">
        <f t="shared" si="2"/>
        <v>0</v>
      </c>
      <c r="Q12" s="13">
        <f t="shared" si="2"/>
        <v>0</v>
      </c>
      <c r="R12" s="13">
        <f t="shared" si="2"/>
        <v>94188.64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2:20" s="2" customFormat="1" ht="33.75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2:20" s="2" customFormat="1" x14ac:dyDescent="0.2">
      <c r="B16" s="16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2022-03-04T16:07:12Z</cp:lastPrinted>
  <dcterms:created xsi:type="dcterms:W3CDTF">2006-07-11T17:39:34Z</dcterms:created>
  <dcterms:modified xsi:type="dcterms:W3CDTF">2024-08-14T20:12:00Z</dcterms:modified>
</cp:coreProperties>
</file>