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Finanzas\a. Balance General\2025\"/>
    </mc:Choice>
  </mc:AlternateContent>
  <xr:revisionPtr revIDLastSave="0" documentId="8_{757C4DD7-BA71-42D9-A18A-D03D8250F58C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Estado de Situación" sheetId="6" r:id="rId1"/>
  </sheets>
  <definedNames>
    <definedName name="_xlnm.Print_Area" localSheetId="0">'Estado de Situación'!$A$1:$F$49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6" l="1"/>
  <c r="D36" i="6" l="1"/>
  <c r="D28" i="6"/>
  <c r="D24" i="6"/>
  <c r="D30" i="6" s="1"/>
  <c r="D16" i="6"/>
  <c r="D18" i="6" s="1"/>
  <c r="D37" i="6" l="1"/>
  <c r="D38" i="6" s="1"/>
</calcChain>
</file>

<file path=xl/sharedStrings.xml><?xml version="1.0" encoding="utf-8"?>
<sst xmlns="http://schemas.openxmlformats.org/spreadsheetml/2006/main" count="32" uniqueCount="32">
  <si>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</si>
  <si>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</si>
  <si>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</si>
  <si>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</si>
  <si>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</si>
  <si>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Total activos corrientes</t>
  </si>
  <si>
    <t>Activos no corrientes</t>
  </si>
  <si>
    <t>Total activos no corrientes</t>
  </si>
  <si>
    <t>Total activos</t>
  </si>
  <si>
    <t xml:space="preserve">Pasivos         </t>
  </si>
  <si>
    <t>Total pasivos corrientes</t>
  </si>
  <si>
    <t>Total pasivos</t>
  </si>
  <si>
    <t xml:space="preserve"> </t>
  </si>
  <si>
    <t>Capital</t>
  </si>
  <si>
    <t>Resultados positivos (ahorro)/negativo (desahorro)</t>
  </si>
  <si>
    <t>Resultados Acumulado</t>
  </si>
  <si>
    <t>Total activos netos/patrimonio</t>
  </si>
  <si>
    <t>Cuenta por cobrar a corto plazo (Notas 9)</t>
  </si>
  <si>
    <t>Pagos anticipados (Nota 8)</t>
  </si>
  <si>
    <t>Propiedad, planta y equipo neto (Nota 10)</t>
  </si>
  <si>
    <t>Activos intangibles (Nota 11)</t>
  </si>
  <si>
    <t>Otros pasivos corrientes</t>
  </si>
  <si>
    <t xml:space="preserve">Cuentas por pagar a corto plazo </t>
  </si>
  <si>
    <t>Pasivos corrientes (Nota 12)</t>
  </si>
  <si>
    <t xml:space="preserve">Cuentas por pagar a largo plazo </t>
  </si>
  <si>
    <t>Total pasivos no corrientes</t>
  </si>
  <si>
    <t>Pasivos no corrientes (Nota 13)</t>
  </si>
  <si>
    <t>Activos Netos/Patrimonio (Notas 14)</t>
  </si>
  <si>
    <t>Total pasivos y activos netos/patrimonio</t>
  </si>
  <si>
    <t>Al 31 de Agosto del 2025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</si>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</sst>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Arial"/>
    </font>
    <font>
      <b/>
      <sz val="12"/>
      <color rgb="FF231F20"/>
      <name val="Times New Roman"/>
      <family val="1"/>
    </font>
    <font>
      <sz val="12"/>
      <color theme="1"/>
      <name val="Times New Roman"/>
      <family val="1"/>
    </font>
    <font>
      <b/>
      <u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</font>
    <font>
      <b/>
      <u/>
      <sz val="12"/>
      <color rgb="FF231F20"/>
      <name val="Times New Roman"/>
      <family val="1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</font>
    <font>
      <b/>
      <u/>
      <sz val="12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sz val="11"/>
      <color theme="1"/>
      <name val="Arial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5">
    <xf numFmtId="0" fontId="0" fillId="0" borderId="0"/>
    <xf numFmtId="43" fontId="14" fillId="0" borderId="0" applyFont="0" applyFill="0" applyBorder="0" applyAlignment="0" applyProtection="0"/>
    <xf numFmtId="0" fontId="16" fillId="0" borderId="2"/>
    <xf numFmtId="43" fontId="13" fillId="0" borderId="2" applyFont="0" applyFill="0" applyBorder="0" applyAlignment="0" applyProtection="0"/>
    <xf numFmtId="0" fontId="16" fillId="0" borderId="2"/>
  </cellStyleXfs>
  <cellXfs count="6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/>
    </xf>
    <xf numFmtId="164" fontId="6" fillId="0" borderId="0" xfId="0" applyNumberFormat="1" applyFont="1"/>
    <xf numFmtId="164" fontId="4" fillId="0" borderId="0" xfId="0" applyNumberFormat="1" applyFont="1" applyAlignment="1">
      <alignment horizontal="right" vertical="center" wrapText="1"/>
    </xf>
    <xf numFmtId="0" fontId="6" fillId="0" borderId="0" xfId="0" applyFont="1"/>
    <xf numFmtId="43" fontId="2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3" fontId="5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left" vertical="center"/>
    </xf>
    <xf numFmtId="0" fontId="2" fillId="0" borderId="0" xfId="0" applyFont="1"/>
    <xf numFmtId="164" fontId="2" fillId="0" borderId="0" xfId="0" applyNumberFormat="1" applyFont="1" applyAlignment="1">
      <alignment horizontal="right" vertical="center" wrapText="1"/>
    </xf>
    <xf numFmtId="3" fontId="6" fillId="0" borderId="0" xfId="0" applyNumberFormat="1" applyFont="1"/>
    <xf numFmtId="164" fontId="2" fillId="0" borderId="0" xfId="0" applyNumberFormat="1" applyFont="1"/>
    <xf numFmtId="0" fontId="8" fillId="0" borderId="0" xfId="0" applyFont="1"/>
    <xf numFmtId="43" fontId="6" fillId="0" borderId="0" xfId="0" applyNumberFormat="1" applyFont="1"/>
    <xf numFmtId="164" fontId="1" fillId="0" borderId="0" xfId="0" applyNumberFormat="1" applyFont="1" applyAlignment="1">
      <alignment horizontal="right" vertical="center" wrapText="1"/>
    </xf>
    <xf numFmtId="0" fontId="11" fillId="0" borderId="0" xfId="0" applyFont="1"/>
    <xf numFmtId="0" fontId="1" fillId="0" borderId="0" xfId="0" applyFont="1" applyAlignment="1">
      <alignment vertical="center" wrapText="1"/>
    </xf>
    <xf numFmtId="3" fontId="0" fillId="0" borderId="0" xfId="0" applyNumberFormat="1"/>
    <xf numFmtId="0" fontId="13" fillId="0" borderId="0" xfId="0" applyFont="1"/>
    <xf numFmtId="164" fontId="0" fillId="0" borderId="0" xfId="0" applyNumberFormat="1"/>
    <xf numFmtId="164" fontId="13" fillId="0" borderId="0" xfId="0" applyNumberFormat="1" applyFont="1"/>
    <xf numFmtId="43" fontId="5" fillId="2" borderId="2" xfId="1" applyFont="1" applyFill="1" applyBorder="1" applyAlignment="1">
      <alignment horizontal="right"/>
    </xf>
    <xf numFmtId="43" fontId="12" fillId="0" borderId="0" xfId="1" applyFont="1" applyAlignment="1">
      <alignment horizontal="center" vertical="center"/>
    </xf>
    <xf numFmtId="43" fontId="5" fillId="0" borderId="0" xfId="1" applyFont="1" applyFill="1" applyAlignment="1"/>
    <xf numFmtId="0" fontId="0" fillId="3" borderId="0" xfId="0" applyFill="1"/>
    <xf numFmtId="0" fontId="4" fillId="3" borderId="0" xfId="0" applyFont="1" applyFill="1" applyAlignment="1">
      <alignment horizontal="left" vertical="center" wrapText="1"/>
    </xf>
    <xf numFmtId="164" fontId="0" fillId="3" borderId="0" xfId="0" applyNumberFormat="1" applyFill="1"/>
    <xf numFmtId="0" fontId="6" fillId="3" borderId="0" xfId="0" applyFont="1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3" fontId="2" fillId="0" borderId="0" xfId="1" applyFont="1" applyAlignment="1">
      <alignment horizontal="right"/>
    </xf>
    <xf numFmtId="43" fontId="4" fillId="0" borderId="2" xfId="3" applyFont="1" applyAlignment="1">
      <alignment horizontal="right" vertical="center" wrapText="1"/>
    </xf>
    <xf numFmtId="43" fontId="3" fillId="0" borderId="2" xfId="3" applyFont="1" applyAlignment="1">
      <alignment horizontal="right" vertical="center" wrapText="1"/>
    </xf>
    <xf numFmtId="43" fontId="5" fillId="0" borderId="2" xfId="3" applyFont="1" applyAlignment="1"/>
    <xf numFmtId="43" fontId="2" fillId="0" borderId="2" xfId="3" applyFont="1" applyAlignment="1">
      <alignment horizontal="right" vertical="center" wrapText="1"/>
    </xf>
    <xf numFmtId="43" fontId="2" fillId="0" borderId="2" xfId="3" applyFont="1"/>
    <xf numFmtId="43" fontId="9" fillId="0" borderId="2" xfId="3" applyFont="1"/>
    <xf numFmtId="43" fontId="10" fillId="0" borderId="2" xfId="3" applyFont="1"/>
    <xf numFmtId="43" fontId="15" fillId="3" borderId="3" xfId="3" applyFont="1" applyFill="1" applyBorder="1" applyAlignment="1"/>
    <xf numFmtId="43" fontId="15" fillId="2" borderId="2" xfId="3" applyFont="1" applyFill="1" applyBorder="1" applyAlignment="1">
      <alignment horizontal="right"/>
    </xf>
    <xf numFmtId="43" fontId="2" fillId="0" borderId="2" xfId="3" applyFont="1" applyAlignment="1">
      <alignment horizontal="right"/>
    </xf>
    <xf numFmtId="43" fontId="4" fillId="3" borderId="2" xfId="3" applyFont="1" applyFill="1" applyAlignment="1">
      <alignment horizontal="right" vertical="center" wrapText="1"/>
    </xf>
    <xf numFmtId="43" fontId="2" fillId="3" borderId="1" xfId="3" applyFont="1" applyFill="1" applyBorder="1"/>
    <xf numFmtId="43" fontId="15" fillId="0" borderId="2" xfId="3" applyFont="1" applyBorder="1" applyAlignment="1">
      <alignment horizontal="right"/>
    </xf>
    <xf numFmtId="43" fontId="15" fillId="3" borderId="2" xfId="3" applyFont="1" applyFill="1" applyBorder="1" applyAlignment="1">
      <alignment horizontal="right"/>
    </xf>
    <xf numFmtId="43" fontId="5" fillId="3" borderId="2" xfId="3" applyFont="1" applyFill="1" applyAlignment="1"/>
    <xf numFmtId="43" fontId="5" fillId="3" borderId="1" xfId="3" applyFont="1" applyFill="1" applyBorder="1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164" fontId="9" fillId="0" borderId="2" xfId="0" applyNumberFormat="1" applyFont="1" applyBorder="1" applyAlignment="1"/>
    <xf numFmtId="164" fontId="2" fillId="0" borderId="2" xfId="0" applyNumberFormat="1" applyFont="1" applyBorder="1" applyAlignment="1"/>
    <xf numFmtId="0" fontId="9" fillId="0" borderId="0" xfId="0" applyFont="1" applyAlignment="1"/>
    <xf numFmtId="0" fontId="2" fillId="0" borderId="0" xfId="0" applyFont="1" applyAlignment="1"/>
    <xf numFmtId="43" fontId="17" fillId="0" borderId="4" xfId="3" applyFont="1" applyFill="1" applyBorder="1" applyAlignment="1">
      <alignment horizontal="center"/>
    </xf>
    <xf numFmtId="0" fontId="18" fillId="0" borderId="0" xfId="0" applyFont="1" applyAlignment="1">
      <alignment horizontal="center"/>
    </xf>
  </cellXfs>
  <cellStyles count="5">
    <cellStyle name="Millares" xfId="1" builtinId="3"/>
    <cellStyle name="Millares 2" xfId="3" xr:uid="{EAFA0256-C871-4561-B19D-B74F2A76E646}"/>
    <cellStyle name="Normal" xfId="0" builtinId="0"/>
    <cellStyle name="Normal 2" xfId="2" xr:uid="{B1A30449-2EE3-47C1-B09A-CDD19A6B6B81}"/>
    <cellStyle name="Normal 3" xfId="4" xr:uid="{49FF9050-C081-4D81-B484-1C5A99139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107950</xdr:rowOff>
    </xdr:from>
    <xdr:to>
      <xdr:col>5</xdr:col>
      <xdr:colOff>618893</xdr:colOff>
      <xdr:row>0</xdr:row>
      <xdr:rowOff>1263650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C92405-1F30-4562-8578-92123313D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107950"/>
          <a:ext cx="6105293" cy="1155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005"/>
  <sheetViews>
    <sheetView tabSelected="1" workbookViewId="0">
      <selection activeCell="B3" sqref="B3:E3"/>
    </sheetView>
  </sheetViews>
  <sheetFormatPr baseColWidth="10" defaultColWidth="12.625" defaultRowHeight="15" customHeight="1" x14ac:dyDescent="0.2"/>
  <cols>
    <col min="1" max="1" width="4.375" customWidth="1"/>
    <col min="2" max="2" width="41.375" customWidth="1"/>
    <col min="3" max="3" width="10" customWidth="1"/>
    <col min="4" max="4" width="14.625" customWidth="1"/>
    <col min="5" max="5" width="2.125" customWidth="1"/>
    <col min="6" max="6" width="9.375" customWidth="1"/>
    <col min="7" max="8" width="12.375" customWidth="1"/>
    <col min="9" max="9" width="15.25" customWidth="1"/>
    <col min="10" max="10" width="9.375" customWidth="1"/>
    <col min="11" max="11" width="22.125" customWidth="1"/>
    <col min="12" max="12" width="14.125" customWidth="1"/>
    <col min="13" max="13" width="15.375" customWidth="1"/>
    <col min="14" max="27" width="9.375" customWidth="1"/>
  </cols>
  <sheetData>
    <row r="1" spans="2:13" ht="99.95" customHeight="1" x14ac:dyDescent="0.2">
      <c r="B1" s="57"/>
      <c r="C1" s="57"/>
      <c r="D1" s="58"/>
      <c r="E1" s="58"/>
      <c r="F1" s="37"/>
    </row>
    <row r="2" spans="2:13" ht="15" customHeight="1" x14ac:dyDescent="0.2">
      <c r="B2" s="59" t="s">
        <v>0</v>
      </c>
      <c r="C2" s="59"/>
      <c r="D2" s="60"/>
      <c r="E2" s="60"/>
    </row>
    <row r="3" spans="2:13" ht="15.75" x14ac:dyDescent="0.2">
      <c r="B3" s="59" t="s">
        <v>29</v>
      </c>
      <c r="C3" s="59"/>
      <c r="D3" s="60"/>
      <c r="E3" s="60"/>
    </row>
    <row r="4" spans="2:13" ht="15.75" x14ac:dyDescent="0.2">
      <c r="B4" s="59" t="s">
        <v>1</v>
      </c>
      <c r="C4" s="59"/>
      <c r="D4" s="60"/>
      <c r="E4" s="60"/>
    </row>
    <row r="5" spans="2:13" ht="7.5" customHeight="1" x14ac:dyDescent="0.2">
      <c r="B5" s="1"/>
      <c r="C5" s="1"/>
      <c r="D5" s="38"/>
      <c r="E5" s="2"/>
      <c r="G5" s="23"/>
    </row>
    <row r="6" spans="2:13" ht="14.45" customHeight="1" x14ac:dyDescent="0.2">
      <c r="B6" s="21" t="s">
        <v>2</v>
      </c>
      <c r="C6" s="21"/>
      <c r="D6" s="39"/>
      <c r="E6" s="1"/>
    </row>
    <row r="7" spans="2:13" ht="14.1" customHeight="1" x14ac:dyDescent="0.25">
      <c r="B7" s="21" t="s">
        <v>3</v>
      </c>
      <c r="C7" s="21"/>
      <c r="D7" s="1"/>
      <c r="E7" s="1"/>
      <c r="G7" s="28"/>
    </row>
    <row r="8" spans="2:13" ht="15.75" x14ac:dyDescent="0.25">
      <c r="B8" s="3" t="s">
        <v>4</v>
      </c>
      <c r="C8" s="3"/>
      <c r="D8" s="54">
        <v>112251452.56</v>
      </c>
      <c r="E8" s="4"/>
      <c r="F8" s="5"/>
      <c r="G8" s="24"/>
      <c r="H8" s="25"/>
      <c r="I8" s="24"/>
    </row>
    <row r="9" spans="2:13" ht="15.75" x14ac:dyDescent="0.25">
      <c r="B9" s="3" t="s">
        <v>18</v>
      </c>
      <c r="C9" s="3"/>
      <c r="D9" s="53">
        <v>358844.84</v>
      </c>
      <c r="E9" s="4"/>
      <c r="F9" s="5"/>
      <c r="G9" s="24"/>
      <c r="H9" s="25"/>
      <c r="I9" s="24"/>
    </row>
    <row r="10" spans="2:13" ht="15.75" x14ac:dyDescent="0.25">
      <c r="B10" s="21" t="s">
        <v>5</v>
      </c>
      <c r="C10" s="21"/>
      <c r="D10" s="42">
        <f>SUM(D8:D9)</f>
        <v>112610297.40000001</v>
      </c>
      <c r="E10" s="9"/>
      <c r="J10" s="7"/>
      <c r="K10" s="8"/>
    </row>
    <row r="11" spans="2:13" ht="6.95" customHeight="1" x14ac:dyDescent="0.25">
      <c r="B11" s="21"/>
      <c r="C11" s="21"/>
      <c r="D11" s="42"/>
      <c r="E11" s="9"/>
      <c r="J11" s="7"/>
      <c r="K11" s="8"/>
    </row>
    <row r="12" spans="2:13" ht="13.5" customHeight="1" x14ac:dyDescent="0.25">
      <c r="B12" s="21" t="s">
        <v>6</v>
      </c>
      <c r="C12" s="21"/>
      <c r="D12" s="42"/>
      <c r="E12" s="9"/>
      <c r="J12" s="7"/>
      <c r="K12" s="8"/>
      <c r="M12" s="27"/>
    </row>
    <row r="13" spans="2:13" ht="15.75" x14ac:dyDescent="0.25">
      <c r="B13" s="3" t="s">
        <v>17</v>
      </c>
      <c r="C13" s="3"/>
      <c r="D13" s="51">
        <v>963.71</v>
      </c>
      <c r="E13" s="6"/>
      <c r="J13" s="7"/>
      <c r="K13" s="8"/>
    </row>
    <row r="14" spans="2:13" ht="15.75" x14ac:dyDescent="0.25">
      <c r="B14" s="3" t="s">
        <v>19</v>
      </c>
      <c r="C14" s="3"/>
      <c r="D14" s="54">
        <v>5287903.3</v>
      </c>
      <c r="E14" s="10"/>
      <c r="J14" s="12"/>
      <c r="K14" s="12"/>
    </row>
    <row r="15" spans="2:13" ht="15.75" x14ac:dyDescent="0.25">
      <c r="B15" s="3" t="s">
        <v>20</v>
      </c>
      <c r="C15" s="3"/>
      <c r="D15" s="49">
        <v>367096.68</v>
      </c>
      <c r="E15" s="11"/>
    </row>
    <row r="16" spans="2:13" ht="15.75" x14ac:dyDescent="0.25">
      <c r="B16" s="21" t="s">
        <v>7</v>
      </c>
      <c r="C16" s="21"/>
      <c r="D16" s="42">
        <f>SUM(D13:D15)</f>
        <v>5655963.6899999995</v>
      </c>
      <c r="E16" s="9"/>
      <c r="J16" s="7"/>
      <c r="K16" s="8"/>
      <c r="M16" s="26"/>
    </row>
    <row r="17" spans="2:12" ht="9" customHeight="1" x14ac:dyDescent="0.25">
      <c r="B17" s="21"/>
      <c r="C17" s="21"/>
      <c r="D17" s="42"/>
      <c r="E17" s="9"/>
      <c r="J17" s="7"/>
      <c r="K17" s="8"/>
    </row>
    <row r="18" spans="2:12" ht="15.75" customHeight="1" x14ac:dyDescent="0.25">
      <c r="B18" s="21" t="s">
        <v>8</v>
      </c>
      <c r="C18" s="21"/>
      <c r="D18" s="42">
        <f>+D10+D16</f>
        <v>118266261.09</v>
      </c>
      <c r="E18" s="9"/>
      <c r="J18" s="7"/>
      <c r="K18" s="8"/>
    </row>
    <row r="19" spans="2:12" ht="8.4499999999999993" customHeight="1" x14ac:dyDescent="0.25">
      <c r="B19" s="13"/>
      <c r="C19" s="13"/>
      <c r="D19" s="44"/>
      <c r="E19" s="14"/>
      <c r="J19" s="7"/>
      <c r="K19" s="8"/>
    </row>
    <row r="20" spans="2:12" ht="15.6" customHeight="1" x14ac:dyDescent="0.25">
      <c r="B20" s="21" t="s">
        <v>9</v>
      </c>
      <c r="C20" s="21"/>
      <c r="D20" s="41"/>
      <c r="E20" s="6"/>
      <c r="J20" s="7"/>
      <c r="K20" s="8"/>
    </row>
    <row r="21" spans="2:12" ht="14.45" customHeight="1" x14ac:dyDescent="0.25">
      <c r="B21" s="21" t="s">
        <v>23</v>
      </c>
      <c r="C21" s="21"/>
      <c r="D21" s="41"/>
      <c r="E21" s="6"/>
      <c r="J21" s="7"/>
      <c r="K21" s="8"/>
    </row>
    <row r="22" spans="2:12" ht="15.6" customHeight="1" x14ac:dyDescent="0.25">
      <c r="B22" s="3" t="s">
        <v>22</v>
      </c>
      <c r="C22" s="3"/>
      <c r="D22" s="43">
        <v>110928.41</v>
      </c>
      <c r="E22" s="11"/>
      <c r="F22" s="15"/>
      <c r="G22" s="22"/>
      <c r="H22" s="23"/>
      <c r="J22" s="7"/>
      <c r="K22" s="8"/>
    </row>
    <row r="23" spans="2:12" ht="15.75" x14ac:dyDescent="0.25">
      <c r="B23" s="30" t="s">
        <v>21</v>
      </c>
      <c r="C23" s="30"/>
      <c r="D23" s="52">
        <v>5815.3</v>
      </c>
      <c r="E23" s="13"/>
      <c r="G23" s="31"/>
      <c r="H23" s="29"/>
      <c r="I23" s="29"/>
      <c r="J23" s="32"/>
      <c r="K23" s="8"/>
      <c r="L23" s="15"/>
    </row>
    <row r="24" spans="2:12" ht="15.75" customHeight="1" x14ac:dyDescent="0.25">
      <c r="B24" s="21" t="s">
        <v>10</v>
      </c>
      <c r="C24" s="21"/>
      <c r="D24" s="42">
        <f>SUM(D22:D23)</f>
        <v>116743.71</v>
      </c>
      <c r="E24" s="9"/>
      <c r="F24" s="5"/>
    </row>
    <row r="25" spans="2:12" ht="8.1" customHeight="1" x14ac:dyDescent="0.25">
      <c r="B25" s="21"/>
      <c r="C25" s="21"/>
      <c r="D25" s="42"/>
      <c r="E25" s="9"/>
      <c r="F25" s="5"/>
    </row>
    <row r="26" spans="2:12" ht="14.45" customHeight="1" x14ac:dyDescent="0.25">
      <c r="B26" s="21" t="s">
        <v>26</v>
      </c>
      <c r="C26" s="21"/>
      <c r="D26" s="42"/>
      <c r="E26" s="9"/>
      <c r="F26" s="5"/>
    </row>
    <row r="27" spans="2:12" ht="15.75" customHeight="1" x14ac:dyDescent="0.25">
      <c r="B27" s="36" t="s">
        <v>24</v>
      </c>
      <c r="C27" s="36"/>
      <c r="D27" s="48">
        <v>22027.88</v>
      </c>
      <c r="E27" s="9"/>
      <c r="F27" s="5"/>
    </row>
    <row r="28" spans="2:12" ht="15.75" customHeight="1" x14ac:dyDescent="0.25">
      <c r="B28" s="21" t="s">
        <v>25</v>
      </c>
      <c r="C28" s="21"/>
      <c r="D28" s="42">
        <f>SUM(D27)</f>
        <v>22027.88</v>
      </c>
      <c r="E28" s="9"/>
      <c r="F28" s="5"/>
    </row>
    <row r="29" spans="2:12" ht="8.1" customHeight="1" x14ac:dyDescent="0.2">
      <c r="B29" s="21"/>
      <c r="C29" s="21"/>
      <c r="D29" s="42"/>
      <c r="E29" s="9"/>
    </row>
    <row r="30" spans="2:12" ht="15.75" customHeight="1" x14ac:dyDescent="0.25">
      <c r="B30" s="21" t="s">
        <v>11</v>
      </c>
      <c r="C30" s="21"/>
      <c r="D30" s="42">
        <f>+D24+D28</f>
        <v>138771.59</v>
      </c>
      <c r="E30" s="9"/>
      <c r="G30" s="17" t="s">
        <v>12</v>
      </c>
    </row>
    <row r="31" spans="2:12" ht="8.1" customHeight="1" x14ac:dyDescent="0.2">
      <c r="B31" s="21"/>
      <c r="C31" s="21"/>
      <c r="D31" s="42"/>
      <c r="E31" s="9"/>
    </row>
    <row r="32" spans="2:12" ht="15.75" customHeight="1" x14ac:dyDescent="0.25">
      <c r="B32" s="21" t="s">
        <v>27</v>
      </c>
      <c r="C32" s="21"/>
      <c r="D32" s="44"/>
      <c r="E32" s="14"/>
      <c r="H32" s="18"/>
    </row>
    <row r="33" spans="2:8" ht="15.6" customHeight="1" x14ac:dyDescent="0.25">
      <c r="B33" s="3" t="s">
        <v>13</v>
      </c>
      <c r="C33" s="3"/>
      <c r="D33" s="45">
        <v>11149294</v>
      </c>
      <c r="E33" s="16"/>
      <c r="H33" s="18"/>
    </row>
    <row r="34" spans="2:8" ht="15.6" customHeight="1" x14ac:dyDescent="0.25">
      <c r="B34" s="3" t="s">
        <v>14</v>
      </c>
      <c r="C34" s="3"/>
      <c r="D34" s="55">
        <v>13704898.289999999</v>
      </c>
      <c r="E34" s="16"/>
      <c r="H34" s="18"/>
    </row>
    <row r="35" spans="2:8" ht="15.75" customHeight="1" x14ac:dyDescent="0.25">
      <c r="B35" s="3" t="s">
        <v>15</v>
      </c>
      <c r="C35" s="3"/>
      <c r="D35" s="56">
        <v>93273297.209999993</v>
      </c>
      <c r="E35" s="16"/>
      <c r="H35" s="18"/>
    </row>
    <row r="36" spans="2:8" ht="15.75" customHeight="1" x14ac:dyDescent="0.25">
      <c r="B36" s="21" t="s">
        <v>16</v>
      </c>
      <c r="C36" s="21"/>
      <c r="D36" s="46">
        <f>SUM(D33:D35)</f>
        <v>118127489.5</v>
      </c>
      <c r="E36" s="19"/>
      <c r="H36" s="18"/>
    </row>
    <row r="37" spans="2:8" ht="15.75" customHeight="1" x14ac:dyDescent="0.25">
      <c r="B37" s="21" t="s">
        <v>28</v>
      </c>
      <c r="C37" s="21"/>
      <c r="D37" s="47">
        <f>D30+D36</f>
        <v>118266261.09</v>
      </c>
      <c r="E37" s="9"/>
      <c r="G37" s="18"/>
      <c r="H37" s="18"/>
    </row>
    <row r="38" spans="2:8" ht="13.5" customHeight="1" x14ac:dyDescent="0.25">
      <c r="B38" s="13"/>
      <c r="C38" s="13"/>
      <c r="D38" s="50">
        <f>D18-D37</f>
        <v>0</v>
      </c>
      <c r="E38" s="4"/>
    </row>
    <row r="39" spans="2:8" ht="14.1" customHeight="1" x14ac:dyDescent="0.25">
      <c r="B39" s="13"/>
      <c r="C39" s="13"/>
      <c r="D39" s="40"/>
      <c r="E39" s="4"/>
    </row>
    <row r="40" spans="2:8" ht="12.6" customHeight="1" x14ac:dyDescent="0.25">
      <c r="B40" s="13"/>
      <c r="C40" s="13"/>
      <c r="D40" s="4"/>
      <c r="E40" s="4"/>
    </row>
    <row r="41" spans="2:8" ht="15" customHeight="1" x14ac:dyDescent="0.25">
      <c r="B41" s="13"/>
      <c r="C41" s="13"/>
      <c r="D41" s="4"/>
      <c r="E41" s="4"/>
      <c r="G41" s="18"/>
    </row>
    <row r="42" spans="2:8" ht="17.25" customHeight="1" thickBot="1" x14ac:dyDescent="0.3">
      <c r="B42" s="34"/>
      <c r="C42" s="34"/>
      <c r="D42" s="61"/>
      <c r="E42" s="61"/>
    </row>
    <row r="43" spans="2:8" ht="19.5" customHeight="1" thickTop="1" x14ac:dyDescent="0.25">
      <c r="B43" s="65" t="s">
        <v>30</v>
      </c>
      <c r="C43" s="33"/>
      <c r="D43" s="62"/>
      <c r="E43" s="62"/>
      <c r="F43" s="20"/>
    </row>
    <row r="44" spans="2:8" ht="14.1" customHeight="1" x14ac:dyDescent="0.25">
      <c r="B44" s="66" t="s">
        <v>31</v>
      </c>
      <c r="C44" s="33"/>
      <c r="D44" s="35"/>
      <c r="E44" s="35"/>
      <c r="F44" s="20"/>
    </row>
    <row r="45" spans="2:8" ht="13.5" customHeight="1" x14ac:dyDescent="0.25">
      <c r="B45" s="20"/>
      <c r="C45" s="20"/>
      <c r="D45" s="20"/>
      <c r="E45" s="20"/>
      <c r="F45" s="20"/>
    </row>
    <row r="46" spans="2:8" ht="14.45" customHeight="1" x14ac:dyDescent="0.25">
      <c r="B46" s="20"/>
      <c r="C46" s="20"/>
      <c r="D46" s="20"/>
      <c r="E46" s="20"/>
      <c r="F46" s="20"/>
    </row>
    <row r="47" spans="2:8" ht="12.6" customHeight="1" x14ac:dyDescent="0.25">
      <c r="B47" s="20"/>
      <c r="C47" s="20"/>
      <c r="D47" s="20"/>
      <c r="E47" s="20"/>
      <c r="F47" s="20"/>
    </row>
    <row r="48" spans="2:8" ht="18.95" customHeight="1" x14ac:dyDescent="0.25">
      <c r="B48" s="63"/>
      <c r="C48" s="63"/>
      <c r="D48" s="63"/>
      <c r="E48" s="63"/>
      <c r="F48" s="20"/>
    </row>
    <row r="49" spans="2:6" ht="15.75" customHeight="1" x14ac:dyDescent="0.25">
      <c r="B49" s="64"/>
      <c r="C49" s="64"/>
      <c r="D49" s="64"/>
      <c r="E49" s="64"/>
      <c r="F49" s="20"/>
    </row>
    <row r="50" spans="2:6" ht="15.75" customHeight="1" x14ac:dyDescent="0.2"/>
    <row r="51" spans="2:6" ht="15.75" customHeight="1" x14ac:dyDescent="0.2"/>
    <row r="52" spans="2:6" ht="15.75" customHeight="1" x14ac:dyDescent="0.2"/>
    <row r="53" spans="2:6" ht="15.75" customHeight="1" x14ac:dyDescent="0.2"/>
    <row r="54" spans="2:6" ht="15.75" customHeight="1" x14ac:dyDescent="0.2"/>
    <row r="55" spans="2:6" ht="15.75" customHeight="1" x14ac:dyDescent="0.2"/>
    <row r="56" spans="2:6" ht="15.75" customHeight="1" x14ac:dyDescent="0.2"/>
    <row r="57" spans="2:6" ht="15.75" customHeight="1" x14ac:dyDescent="0.2"/>
    <row r="58" spans="2:6" ht="15.75" customHeight="1" x14ac:dyDescent="0.2"/>
    <row r="59" spans="2:6" ht="15.75" customHeight="1" x14ac:dyDescent="0.2"/>
    <row r="60" spans="2:6" ht="15.75" customHeight="1" x14ac:dyDescent="0.2"/>
    <row r="61" spans="2:6" ht="15.75" customHeight="1" x14ac:dyDescent="0.2"/>
    <row r="62" spans="2:6" ht="15.75" customHeight="1" x14ac:dyDescent="0.2"/>
    <row r="63" spans="2:6" ht="15.75" customHeight="1" x14ac:dyDescent="0.2"/>
    <row r="64" spans="2: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mergeCells count="4">
    <mergeCell ref="B1:E1"/>
    <mergeCell ref="B2:E2"/>
    <mergeCell ref="B3:E3"/>
    <mergeCell ref="B4:E4"/>
  </mergeCells>
  <printOptions horizontalCentered="1" verticalCentered="1"/>
  <pageMargins left="0.70866141732283472" right="0.70866141732283472" top="0.74803149606299213" bottom="0.74803149606299213" header="0" footer="0"/>
  <pageSetup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Situación</vt:lpstr>
      <vt:lpstr>'Estado de Situación'!Área_de_impresión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M. Tejada Garcia</dc:creator>
  <cp:lastModifiedBy>Carlos Coronado Comision De Defensa Comercial TI</cp:lastModifiedBy>
  <cp:lastPrinted>2022-07-15T15:37:45Z</cp:lastPrinted>
  <dcterms:created xsi:type="dcterms:W3CDTF">2020-07-15T19:18:16Z</dcterms:created>
  <dcterms:modified xsi:type="dcterms:W3CDTF">2025-09-11T19:23:02Z</dcterms:modified>
</cp:coreProperties>
</file>