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a-ccoronado\OneDrive - cdc.gob.do\Documentos\Casos Investigacion\Formularios\Formularios de Salvaguardia General\"/>
    </mc:Choice>
  </mc:AlternateContent>
  <xr:revisionPtr revIDLastSave="0" documentId="8_{844C32DD-2567-4D85-8B45-39CF9BEFB30F}" xr6:coauthVersionLast="47" xr6:coauthVersionMax="47" xr10:uidLastSave="{00000000-0000-0000-0000-000000000000}"/>
  <bookViews>
    <workbookView xWindow="20370" yWindow="-120" windowWidth="29040" windowHeight="15720" xr2:uid="{00000000-000D-0000-FFFF-FFFF00000000}"/>
  </bookViews>
  <sheets>
    <sheet name="Anexo 1" sheetId="7" r:id="rId1"/>
    <sheet name="Anexo 2" sheetId="8" r:id="rId2"/>
    <sheet name="Anexo 3 A Fros del producto" sheetId="9" r:id="rId3"/>
    <sheet name="Anexo 3B Fros de la empresa" sheetId="10" r:id="rId4"/>
    <sheet name="Anexo 4" sheetId="11" r:id="rId5"/>
    <sheet name="Anexo 5" sheetId="6" r:id="rId6"/>
    <sheet name="Anexo 6" sheetId="12" r:id="rId7"/>
    <sheet name="Anexo 7" sheetId="13" r:id="rId8"/>
    <sheet name="Hoja1" sheetId="1" state="hidden" r:id="rId9"/>
  </sheets>
  <externalReferences>
    <externalReference r:id="rId10"/>
  </externalReferences>
  <definedNames>
    <definedName name="_xlnm._FilterDatabase" localSheetId="0" hidden="1">'Anexo 1'!$CQ$158:$EN$365</definedName>
    <definedName name="_xlnm.Print_Area" localSheetId="0">'Anexo 1'!$B$2:$N$80,'Anexo 1'!$B$81:$M$111</definedName>
    <definedName name="_xlnm.Print_Area" localSheetId="2">'Anexo 3 A Fros del producto'!$B$2:$I$44</definedName>
    <definedName name="_xlnm.Print_Area" localSheetId="3">'Anexo 3B Fros de la empresa'!$B$4:$I$42</definedName>
    <definedName name="_xlnm.Print_Area" localSheetId="6">'Anexo 6'!#REF!</definedName>
    <definedName name="_xlnm.Criteria" localSheetId="0">'Anexo 1'!$EN$158</definedName>
    <definedName name="Excel_BuiltIn__FilterDatabase_1" localSheetId="0">#REF!</definedName>
    <definedName name="Excel_BuiltIn__FilterDatabase_1" localSheetId="7">#REF!</definedName>
    <definedName name="Excel_BuiltIn__FilterDatabase_1">#REF!</definedName>
    <definedName name="Excel_BuiltIn__FilterDatabase_2" localSheetId="0">'Anexo 1'!#REF!</definedName>
    <definedName name="Excel_BuiltIn__FilterDatabase_2" localSheetId="7">'[1]Anexo 1'!#REF!</definedName>
    <definedName name="Excel_BuiltIn__FilterDatabase_2">#REF!</definedName>
    <definedName name="Excel_BuiltIn__FilterDatabase_3" localSheetId="0">#REF!</definedName>
    <definedName name="Excel_BuiltIn__FilterDatabase_3" localSheetId="7">#REF!</definedName>
    <definedName name="Excel_BuiltIn__FilterDatabase_3">#REF!</definedName>
    <definedName name="Excel_BuiltIn__FilterDatabase_4" localSheetId="0">#REF!</definedName>
    <definedName name="Excel_BuiltIn__FilterDatabase_4" localSheetId="7">#REF!</definedName>
    <definedName name="Excel_BuiltIn__FilterDatabase_4">#REF!</definedName>
    <definedName name="Excel_BuiltIn_Criteria_1" localSheetId="0">#REF!</definedName>
    <definedName name="Excel_BuiltIn_Criteria_1" localSheetId="7">#REF!</definedName>
    <definedName name="Excel_BuiltIn_Criteria_1">#REF!</definedName>
    <definedName name="Excel_BuiltIn_Criteria_2" localSheetId="0">'Anexo 1'!#REF!</definedName>
    <definedName name="Excel_BuiltIn_Criteria_2" localSheetId="7">'[1]Anexo 1'!#REF!</definedName>
    <definedName name="Excel_BuiltIn_Criteria_2">#REF!</definedName>
    <definedName name="Excel_BuiltIn_Criteria_3" localSheetId="0">#REF!</definedName>
    <definedName name="Excel_BuiltIn_Criteria_3" localSheetId="7">#REF!</definedName>
    <definedName name="Excel_BuiltIn_Criteria_3">#REF!</definedName>
    <definedName name="Excel_BuiltIn_Criteria_4" localSheetId="0">#REF!</definedName>
    <definedName name="Excel_BuiltIn_Criteria_4" localSheetId="7">#REF!</definedName>
    <definedName name="Excel_BuiltIn_Criteria_4">#REF!</definedName>
    <definedName name="Excel_BuiltIn_Extract_1" localSheetId="0">#REF!</definedName>
    <definedName name="Excel_BuiltIn_Extract_1" localSheetId="7">#REF!</definedName>
    <definedName name="Excel_BuiltIn_Extract_1">#REF!</definedName>
    <definedName name="Excel_BuiltIn_Extract_2" localSheetId="0">'Anexo 1'!#REF!</definedName>
    <definedName name="Excel_BuiltIn_Extract_2" localSheetId="7">'[1]Anexo 1'!#REF!</definedName>
    <definedName name="Excel_BuiltIn_Extract_2">#REF!</definedName>
    <definedName name="Excel_BuiltIn_Extract_3" localSheetId="0">#REF!</definedName>
    <definedName name="Excel_BuiltIn_Extract_3" localSheetId="7">#REF!</definedName>
    <definedName name="Excel_BuiltIn_Extract_3">#REF!</definedName>
    <definedName name="Excel_BuiltIn_Extract_4" localSheetId="0">#REF!</definedName>
    <definedName name="Excel_BuiltIn_Extract_4" localSheetId="7">#REF!</definedName>
    <definedName name="Excel_BuiltIn_Extract_4">#REF!</definedName>
    <definedName name="Excel_BuiltIn_Print_Area_1" localSheetId="0">#REF!</definedName>
    <definedName name="Excel_BuiltIn_Print_Area_1" localSheetId="7">#REF!</definedName>
    <definedName name="Excel_BuiltIn_Print_Area_1">#REF!</definedName>
    <definedName name="Excel_BuiltIn_Print_Area_2" localSheetId="0">'Anexo 1'!$B$2:$S$111</definedName>
    <definedName name="Excel_BuiltIn_Print_Area_2">#REF!</definedName>
    <definedName name="Excel_BuiltIn_Print_Area_3" localSheetId="0">#REF!</definedName>
    <definedName name="Excel_BuiltIn_Print_Area_3" localSheetId="7">#REF!</definedName>
    <definedName name="Excel_BuiltIn_Print_Area_3">#REF!</definedName>
    <definedName name="Excel_BuiltIn_Print_Area_4" localSheetId="0">#REF!</definedName>
    <definedName name="Excel_BuiltIn_Print_Area_4" localSheetId="7">#REF!</definedName>
    <definedName name="Excel_BuiltIn_Print_Area_4">#REF!</definedName>
    <definedName name="Excel_BuiltIn_Print_Titles_1" localSheetId="0">#REF!</definedName>
    <definedName name="Excel_BuiltIn_Print_Titles_1" localSheetId="7">#REF!</definedName>
    <definedName name="Excel_BuiltIn_Print_Titles_1">#REF!</definedName>
    <definedName name="Excel_BuiltIn_Print_Titles_2" localSheetId="0">'Anexo 1'!#REF!</definedName>
    <definedName name="Excel_BuiltIn_Print_Titles_2" localSheetId="7">'[1]Anexo 1'!#REF!</definedName>
    <definedName name="Excel_BuiltIn_Print_Titles_2">#REF!</definedName>
    <definedName name="Excel_BuiltIn_Print_Titles_3" localSheetId="0">#REF!</definedName>
    <definedName name="Excel_BuiltIn_Print_Titles_3" localSheetId="7">#REF!</definedName>
    <definedName name="Excel_BuiltIn_Print_Titles_3">#REF!</definedName>
    <definedName name="Excel_BuiltIn_Print_Titles_4" localSheetId="0">#REF!</definedName>
    <definedName name="Excel_BuiltIn_Print_Titles_4" localSheetId="7">#REF!</definedName>
    <definedName name="Excel_BuiltIn_Print_Titles_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7" l="1"/>
  <c r="G51" i="7"/>
  <c r="G52" i="7"/>
  <c r="G53" i="7"/>
  <c r="G54" i="7"/>
  <c r="G55" i="7"/>
  <c r="G56" i="7"/>
  <c r="G57" i="7"/>
  <c r="G58" i="7"/>
  <c r="G59" i="7"/>
  <c r="G60" i="7"/>
  <c r="G61" i="7"/>
  <c r="G62" i="7"/>
  <c r="G63" i="7"/>
  <c r="G64" i="7"/>
  <c r="G65" i="7"/>
  <c r="G66" i="7"/>
  <c r="G67" i="7"/>
  <c r="G68" i="7"/>
  <c r="G69" i="7"/>
  <c r="G70" i="7"/>
  <c r="G71" i="7"/>
  <c r="G72" i="7"/>
  <c r="G73" i="7"/>
  <c r="G74" i="7"/>
  <c r="G75" i="7"/>
  <c r="G76" i="7"/>
  <c r="G77"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M49" i="7"/>
  <c r="L49" i="7"/>
  <c r="G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J14" i="10" l="1"/>
  <c r="K14" i="10"/>
  <c r="L14" i="10"/>
  <c r="M14" i="10"/>
  <c r="J16" i="10"/>
  <c r="K16" i="10"/>
  <c r="L16" i="10"/>
  <c r="M16" i="10"/>
  <c r="J17" i="10"/>
  <c r="K17" i="10"/>
  <c r="L17" i="10"/>
  <c r="M17" i="10"/>
  <c r="J18" i="10"/>
  <c r="K18" i="10"/>
  <c r="L18" i="10"/>
  <c r="M18" i="10"/>
  <c r="J19" i="10"/>
  <c r="K19" i="10"/>
  <c r="L19" i="10"/>
  <c r="M19" i="10"/>
  <c r="J20" i="10"/>
  <c r="K20" i="10"/>
  <c r="L20" i="10"/>
  <c r="M20" i="10"/>
  <c r="J21" i="10"/>
  <c r="K21" i="10"/>
  <c r="L21" i="10"/>
  <c r="M21" i="10"/>
  <c r="J22" i="10"/>
  <c r="K22" i="10"/>
  <c r="L22" i="10"/>
  <c r="M22" i="10"/>
  <c r="J23" i="10"/>
  <c r="K23" i="10"/>
  <c r="L23" i="10"/>
  <c r="M23" i="10"/>
  <c r="J24" i="10"/>
  <c r="K24" i="10"/>
  <c r="L24" i="10"/>
  <c r="M24" i="10"/>
  <c r="J27" i="10"/>
  <c r="K27" i="10"/>
  <c r="L27" i="10"/>
  <c r="M27" i="10"/>
  <c r="J28" i="10"/>
  <c r="K28" i="10"/>
  <c r="L28" i="10"/>
  <c r="M28" i="10"/>
  <c r="J29" i="10"/>
  <c r="K29" i="10"/>
  <c r="L29" i="10"/>
  <c r="M29" i="10"/>
  <c r="J30" i="10"/>
  <c r="K30" i="10"/>
  <c r="L30" i="10"/>
  <c r="M30" i="10"/>
  <c r="J31" i="10"/>
  <c r="K31" i="10"/>
  <c r="L31" i="10"/>
  <c r="M31" i="10"/>
  <c r="J32" i="10"/>
  <c r="K32" i="10"/>
  <c r="L32" i="10"/>
  <c r="M32" i="10"/>
  <c r="J33" i="10"/>
  <c r="K33" i="10"/>
  <c r="L33" i="10"/>
  <c r="M33" i="10"/>
  <c r="E35" i="10"/>
  <c r="F35" i="10"/>
  <c r="K35" i="10" s="1"/>
  <c r="G35" i="10"/>
  <c r="H35" i="10"/>
  <c r="I35" i="10"/>
  <c r="E36" i="10"/>
  <c r="J36" i="10" s="1"/>
  <c r="F36" i="10"/>
  <c r="K36" i="10" s="1"/>
  <c r="G36" i="10"/>
  <c r="H36" i="10"/>
  <c r="M36" i="10" s="1"/>
  <c r="I36" i="10"/>
  <c r="E37" i="10"/>
  <c r="J37" i="10" s="1"/>
  <c r="F37" i="10"/>
  <c r="K37" i="10" s="1"/>
  <c r="G37" i="10"/>
  <c r="H37" i="10"/>
  <c r="M37" i="10" s="1"/>
  <c r="I37" i="10"/>
  <c r="E39" i="10"/>
  <c r="J39" i="10" s="1"/>
  <c r="F39" i="10"/>
  <c r="G39" i="10"/>
  <c r="H39" i="10"/>
  <c r="I39" i="10"/>
  <c r="E40" i="10"/>
  <c r="F40" i="10"/>
  <c r="G40" i="10"/>
  <c r="H40" i="10"/>
  <c r="I40" i="10"/>
  <c r="K40" i="10"/>
  <c r="E41" i="10"/>
  <c r="F41" i="10"/>
  <c r="G41" i="10"/>
  <c r="H41" i="10"/>
  <c r="I41" i="10"/>
  <c r="M41" i="10"/>
  <c r="E42" i="10"/>
  <c r="F42" i="10"/>
  <c r="K42" i="10" s="1"/>
  <c r="G42" i="10"/>
  <c r="H42" i="10"/>
  <c r="I42" i="10"/>
  <c r="I41" i="9"/>
  <c r="H41" i="9"/>
  <c r="G41" i="9"/>
  <c r="F41" i="9"/>
  <c r="E41" i="9"/>
  <c r="L41" i="9" s="1"/>
  <c r="I40" i="9"/>
  <c r="H40" i="9"/>
  <c r="M40" i="9" s="1"/>
  <c r="G40" i="9"/>
  <c r="F40" i="9"/>
  <c r="E40" i="9"/>
  <c r="L40" i="9" s="1"/>
  <c r="I39" i="9"/>
  <c r="H39" i="9"/>
  <c r="G39" i="9"/>
  <c r="F39" i="9"/>
  <c r="K39" i="9" s="1"/>
  <c r="E39" i="9"/>
  <c r="L39" i="9" s="1"/>
  <c r="I38" i="9"/>
  <c r="H38" i="9"/>
  <c r="G38" i="9"/>
  <c r="F38" i="9"/>
  <c r="E38" i="9"/>
  <c r="I36" i="9"/>
  <c r="H36" i="9"/>
  <c r="G36" i="9"/>
  <c r="F36" i="9"/>
  <c r="E36" i="9"/>
  <c r="M35" i="9"/>
  <c r="L35" i="9"/>
  <c r="I35" i="9"/>
  <c r="H35" i="9"/>
  <c r="G35" i="9"/>
  <c r="F35" i="9"/>
  <c r="K35" i="9" s="1"/>
  <c r="E35" i="9"/>
  <c r="J35" i="9" s="1"/>
  <c r="I34" i="9"/>
  <c r="H34" i="9"/>
  <c r="G34" i="9"/>
  <c r="F34" i="9"/>
  <c r="K34" i="9" s="1"/>
  <c r="E34" i="9"/>
  <c r="M32" i="9"/>
  <c r="L32" i="9"/>
  <c r="K32" i="9"/>
  <c r="J32" i="9"/>
  <c r="M31" i="9"/>
  <c r="L31" i="9"/>
  <c r="K31" i="9"/>
  <c r="J31" i="9"/>
  <c r="M30" i="9"/>
  <c r="L30" i="9"/>
  <c r="K30" i="9"/>
  <c r="J30" i="9"/>
  <c r="M29" i="9"/>
  <c r="L29" i="9"/>
  <c r="K29" i="9"/>
  <c r="J29" i="9"/>
  <c r="M28" i="9"/>
  <c r="L28" i="9"/>
  <c r="K28" i="9"/>
  <c r="J28" i="9"/>
  <c r="M27" i="9"/>
  <c r="L27" i="9"/>
  <c r="K27" i="9"/>
  <c r="J27" i="9"/>
  <c r="M26" i="9"/>
  <c r="L26" i="9"/>
  <c r="K26" i="9"/>
  <c r="J26" i="9"/>
  <c r="M23" i="9"/>
  <c r="L23" i="9"/>
  <c r="K23" i="9"/>
  <c r="J23" i="9"/>
  <c r="M22" i="9"/>
  <c r="L22" i="9"/>
  <c r="K22" i="9"/>
  <c r="J22" i="9"/>
  <c r="M21" i="9"/>
  <c r="L21" i="9"/>
  <c r="K21" i="9"/>
  <c r="J21" i="9"/>
  <c r="M20" i="9"/>
  <c r="L20" i="9"/>
  <c r="K20" i="9"/>
  <c r="J20" i="9"/>
  <c r="M19" i="9"/>
  <c r="L19" i="9"/>
  <c r="K19" i="9"/>
  <c r="J19" i="9"/>
  <c r="M18" i="9"/>
  <c r="L18" i="9"/>
  <c r="K18" i="9"/>
  <c r="J18" i="9"/>
  <c r="M17" i="9"/>
  <c r="L17" i="9"/>
  <c r="K17" i="9"/>
  <c r="J17" i="9"/>
  <c r="M16" i="9"/>
  <c r="L16" i="9"/>
  <c r="K16" i="9"/>
  <c r="J16" i="9"/>
  <c r="M15" i="9"/>
  <c r="L15" i="9"/>
  <c r="K15" i="9"/>
  <c r="J15" i="9"/>
  <c r="M13" i="9"/>
  <c r="L13" i="9"/>
  <c r="K13" i="9"/>
  <c r="J13" i="9"/>
  <c r="C12" i="8"/>
  <c r="B46" i="8"/>
  <c r="I109" i="7"/>
  <c r="H109" i="7"/>
  <c r="G109" i="7"/>
  <c r="L109" i="7" s="1"/>
  <c r="F109" i="7"/>
  <c r="E109" i="7"/>
  <c r="C109" i="7"/>
  <c r="I108" i="7"/>
  <c r="H108" i="7"/>
  <c r="G108" i="7"/>
  <c r="L108" i="7" s="1"/>
  <c r="F108" i="7"/>
  <c r="E108" i="7"/>
  <c r="C108" i="7"/>
  <c r="I107" i="7"/>
  <c r="H107" i="7"/>
  <c r="G107" i="7"/>
  <c r="L107" i="7" s="1"/>
  <c r="F107" i="7"/>
  <c r="E107" i="7"/>
  <c r="C107" i="7"/>
  <c r="I106" i="7"/>
  <c r="H106" i="7"/>
  <c r="G106" i="7"/>
  <c r="F106" i="7"/>
  <c r="E106" i="7"/>
  <c r="C106" i="7"/>
  <c r="I105" i="7"/>
  <c r="H105" i="7"/>
  <c r="G105" i="7"/>
  <c r="L105" i="7" s="1"/>
  <c r="F105" i="7"/>
  <c r="E105" i="7"/>
  <c r="C105" i="7"/>
  <c r="I104" i="7"/>
  <c r="H104" i="7"/>
  <c r="G104" i="7"/>
  <c r="L104" i="7" s="1"/>
  <c r="F104" i="7"/>
  <c r="E104" i="7"/>
  <c r="C104" i="7"/>
  <c r="I103" i="7"/>
  <c r="H103" i="7"/>
  <c r="G103" i="7"/>
  <c r="L103" i="7" s="1"/>
  <c r="F103" i="7"/>
  <c r="E103" i="7"/>
  <c r="C103" i="7"/>
  <c r="I102" i="7"/>
  <c r="H102" i="7"/>
  <c r="G102" i="7"/>
  <c r="F102" i="7"/>
  <c r="E102" i="7"/>
  <c r="C102" i="7"/>
  <c r="I101" i="7"/>
  <c r="H101" i="7"/>
  <c r="G101" i="7"/>
  <c r="L101" i="7" s="1"/>
  <c r="F101" i="7"/>
  <c r="E101" i="7"/>
  <c r="C101" i="7"/>
  <c r="I100" i="7"/>
  <c r="H100" i="7"/>
  <c r="G100" i="7"/>
  <c r="L100" i="7" s="1"/>
  <c r="F100" i="7"/>
  <c r="E100" i="7"/>
  <c r="C100" i="7"/>
  <c r="I99" i="7"/>
  <c r="H99" i="7"/>
  <c r="G99" i="7"/>
  <c r="L99" i="7" s="1"/>
  <c r="F99" i="7"/>
  <c r="E99" i="7"/>
  <c r="C99" i="7"/>
  <c r="I98" i="7"/>
  <c r="H98" i="7"/>
  <c r="G98" i="7"/>
  <c r="F98" i="7"/>
  <c r="E98" i="7"/>
  <c r="C98" i="7"/>
  <c r="I97" i="7"/>
  <c r="H97" i="7"/>
  <c r="G97" i="7"/>
  <c r="L97" i="7" s="1"/>
  <c r="F97" i="7"/>
  <c r="E97" i="7"/>
  <c r="C97" i="7"/>
  <c r="I96" i="7"/>
  <c r="H96" i="7"/>
  <c r="G96" i="7"/>
  <c r="L96" i="7" s="1"/>
  <c r="F96" i="7"/>
  <c r="E96" i="7"/>
  <c r="C96" i="7"/>
  <c r="I95" i="7"/>
  <c r="H95" i="7"/>
  <c r="G95" i="7"/>
  <c r="L95" i="7" s="1"/>
  <c r="F95" i="7"/>
  <c r="E95" i="7"/>
  <c r="C95" i="7"/>
  <c r="I94" i="7"/>
  <c r="H94" i="7"/>
  <c r="G94" i="7"/>
  <c r="F94" i="7"/>
  <c r="E94" i="7"/>
  <c r="C94" i="7"/>
  <c r="I93" i="7"/>
  <c r="H93" i="7"/>
  <c r="G93" i="7"/>
  <c r="L93" i="7" s="1"/>
  <c r="F93" i="7"/>
  <c r="E93" i="7"/>
  <c r="C93" i="7"/>
  <c r="I92" i="7"/>
  <c r="H92" i="7"/>
  <c r="G92" i="7"/>
  <c r="L92" i="7" s="1"/>
  <c r="F92" i="7"/>
  <c r="E92" i="7"/>
  <c r="C92" i="7"/>
  <c r="I91" i="7"/>
  <c r="H91" i="7"/>
  <c r="G91" i="7"/>
  <c r="L91" i="7" s="1"/>
  <c r="F91" i="7"/>
  <c r="E91" i="7"/>
  <c r="C91" i="7"/>
  <c r="I90" i="7"/>
  <c r="H90" i="7"/>
  <c r="G90" i="7"/>
  <c r="F90" i="7"/>
  <c r="E90" i="7"/>
  <c r="C90" i="7"/>
  <c r="I89" i="7"/>
  <c r="H89" i="7"/>
  <c r="G89" i="7"/>
  <c r="L89" i="7" s="1"/>
  <c r="F89" i="7"/>
  <c r="E89" i="7"/>
  <c r="C89" i="7"/>
  <c r="I88" i="7"/>
  <c r="H88" i="7"/>
  <c r="G88" i="7"/>
  <c r="L88" i="7" s="1"/>
  <c r="F88" i="7"/>
  <c r="E88" i="7"/>
  <c r="C88" i="7"/>
  <c r="I87" i="7"/>
  <c r="H87" i="7"/>
  <c r="G87" i="7"/>
  <c r="L87" i="7" s="1"/>
  <c r="F87" i="7"/>
  <c r="E87" i="7"/>
  <c r="C87" i="7"/>
  <c r="I86" i="7"/>
  <c r="H86" i="7"/>
  <c r="G86" i="7"/>
  <c r="F86" i="7"/>
  <c r="E86" i="7"/>
  <c r="C86" i="7"/>
  <c r="I85" i="7"/>
  <c r="H85" i="7"/>
  <c r="G85" i="7"/>
  <c r="L85" i="7" s="1"/>
  <c r="F85" i="7"/>
  <c r="E85" i="7"/>
  <c r="C85" i="7"/>
  <c r="I84" i="7"/>
  <c r="H84" i="7"/>
  <c r="G84" i="7"/>
  <c r="L84" i="7" s="1"/>
  <c r="F84" i="7"/>
  <c r="K84" i="7" s="1"/>
  <c r="E84" i="7"/>
  <c r="I83" i="7"/>
  <c r="H83" i="7"/>
  <c r="G83" i="7"/>
  <c r="F83" i="7"/>
  <c r="E83" i="7"/>
  <c r="E82" i="7"/>
  <c r="M77" i="7"/>
  <c r="C77" i="7"/>
  <c r="M76" i="7"/>
  <c r="C76" i="7"/>
  <c r="M75" i="7"/>
  <c r="C75" i="7"/>
  <c r="M74" i="7"/>
  <c r="C74" i="7"/>
  <c r="M73" i="7"/>
  <c r="C73" i="7"/>
  <c r="M72" i="7"/>
  <c r="C72" i="7"/>
  <c r="M71" i="7"/>
  <c r="C71" i="7"/>
  <c r="M70" i="7"/>
  <c r="C70" i="7"/>
  <c r="M69" i="7"/>
  <c r="C69" i="7"/>
  <c r="M68" i="7"/>
  <c r="C68" i="7"/>
  <c r="M67" i="7"/>
  <c r="C67" i="7"/>
  <c r="M66" i="7"/>
  <c r="C66" i="7"/>
  <c r="M65" i="7"/>
  <c r="C65" i="7"/>
  <c r="M64" i="7"/>
  <c r="C64" i="7"/>
  <c r="M63" i="7"/>
  <c r="C63" i="7"/>
  <c r="M62" i="7"/>
  <c r="C62" i="7"/>
  <c r="M61" i="7"/>
  <c r="C61" i="7"/>
  <c r="M60" i="7"/>
  <c r="C60" i="7"/>
  <c r="M59" i="7"/>
  <c r="C59" i="7"/>
  <c r="M58" i="7"/>
  <c r="C58" i="7"/>
  <c r="M57" i="7"/>
  <c r="C57" i="7"/>
  <c r="M56" i="7"/>
  <c r="C56" i="7"/>
  <c r="M55" i="7"/>
  <c r="C55" i="7"/>
  <c r="M54" i="7"/>
  <c r="C54" i="7"/>
  <c r="M53" i="7"/>
  <c r="C53" i="7"/>
  <c r="M52" i="7"/>
  <c r="M51" i="7"/>
  <c r="M50" i="7"/>
  <c r="K49" i="7"/>
  <c r="J49" i="7"/>
  <c r="I49" i="7"/>
  <c r="H49" i="7"/>
  <c r="F49" i="7"/>
  <c r="E49" i="7"/>
  <c r="K48" i="7"/>
  <c r="J48" i="7"/>
  <c r="I48" i="7"/>
  <c r="H48" i="7"/>
  <c r="L83" i="7" s="1"/>
  <c r="F48" i="7"/>
  <c r="K83" i="7" s="1"/>
  <c r="E48" i="7"/>
  <c r="J83" i="7" s="1"/>
  <c r="N16" i="7"/>
  <c r="M48" i="7" s="1"/>
  <c r="M16" i="7"/>
  <c r="L48" i="7" s="1"/>
  <c r="L16" i="7"/>
  <c r="K16" i="7"/>
  <c r="J16" i="7"/>
  <c r="E15" i="7"/>
  <c r="K41" i="9" l="1"/>
  <c r="K39" i="10"/>
  <c r="L36" i="9"/>
  <c r="M38" i="9"/>
  <c r="J40" i="9"/>
  <c r="J35" i="10"/>
  <c r="L86" i="7"/>
  <c r="L90" i="7"/>
  <c r="L94" i="7"/>
  <c r="L98" i="7"/>
  <c r="L102" i="7"/>
  <c r="L106" i="7"/>
  <c r="K36" i="9"/>
  <c r="M42" i="10"/>
  <c r="K41" i="10"/>
  <c r="L34" i="9"/>
  <c r="L41" i="10"/>
  <c r="K95" i="7"/>
  <c r="K101" i="7"/>
  <c r="K107" i="7"/>
  <c r="K90" i="7"/>
  <c r="K96" i="7"/>
  <c r="K100" i="7"/>
  <c r="K104" i="7"/>
  <c r="K86" i="7"/>
  <c r="J98" i="7"/>
  <c r="K103" i="7"/>
  <c r="J87" i="7"/>
  <c r="K97" i="7"/>
  <c r="K109" i="7"/>
  <c r="K92" i="7"/>
  <c r="K91" i="7"/>
  <c r="J104" i="7"/>
  <c r="K94" i="7"/>
  <c r="J86" i="7"/>
  <c r="J93" i="7"/>
  <c r="K89" i="7"/>
  <c r="J92" i="7"/>
  <c r="J99" i="7"/>
  <c r="K106" i="7"/>
  <c r="J109" i="7"/>
  <c r="K85" i="7"/>
  <c r="K102" i="7"/>
  <c r="J105" i="7"/>
  <c r="K88" i="7"/>
  <c r="K98" i="7"/>
  <c r="M40" i="10"/>
  <c r="M35" i="10"/>
  <c r="J40" i="10"/>
  <c r="L36" i="10"/>
  <c r="J41" i="10"/>
  <c r="M39" i="10"/>
  <c r="J42" i="10"/>
  <c r="L42" i="10"/>
  <c r="L37" i="10"/>
  <c r="L39" i="10"/>
  <c r="L40" i="10"/>
  <c r="L35" i="10"/>
  <c r="M34" i="9"/>
  <c r="J34" i="9"/>
  <c r="M41" i="9"/>
  <c r="M36" i="9"/>
  <c r="K38" i="9"/>
  <c r="L38" i="9"/>
  <c r="M39" i="9"/>
  <c r="J39" i="9"/>
  <c r="K40" i="9"/>
  <c r="J38" i="9"/>
  <c r="J36" i="9"/>
  <c r="J41" i="9"/>
  <c r="K87" i="7"/>
  <c r="K93" i="7"/>
  <c r="K99" i="7"/>
  <c r="K105" i="7"/>
  <c r="J88" i="7"/>
  <c r="J94" i="7"/>
  <c r="J100" i="7"/>
  <c r="J106" i="7"/>
  <c r="K108" i="7"/>
  <c r="J89" i="7"/>
  <c r="J95" i="7"/>
  <c r="J101" i="7"/>
  <c r="J107" i="7"/>
  <c r="J84" i="7"/>
  <c r="J90" i="7"/>
  <c r="J96" i="7"/>
  <c r="J102" i="7"/>
  <c r="J108" i="7"/>
  <c r="J85" i="7"/>
  <c r="J91" i="7"/>
  <c r="J97" i="7"/>
  <c r="J103" i="7"/>
</calcChain>
</file>

<file path=xl/sharedStrings.xml><?xml version="1.0" encoding="utf-8"?>
<sst xmlns="http://schemas.openxmlformats.org/spreadsheetml/2006/main" count="359" uniqueCount="188">
  <si>
    <t>Código arancelario</t>
  </si>
  <si>
    <t>Descripción del código arancelario</t>
  </si>
  <si>
    <t>Unidad de volumen</t>
  </si>
  <si>
    <t>Regimen de importación:</t>
  </si>
  <si>
    <t>N°</t>
  </si>
  <si>
    <t>País</t>
  </si>
  <si>
    <t>Valor (USD)</t>
  </si>
  <si>
    <t>Año 1</t>
  </si>
  <si>
    <t>Año 2</t>
  </si>
  <si>
    <t>Año 3</t>
  </si>
  <si>
    <t>Periodo comparable</t>
  </si>
  <si>
    <t>Periodo más reciente</t>
  </si>
  <si>
    <t>A</t>
  </si>
  <si>
    <t>Mundo</t>
  </si>
  <si>
    <t>Arancel NMF</t>
  </si>
  <si>
    <t>Variación porcentual Volumen (%)</t>
  </si>
  <si>
    <t>Participación Volumen (%)</t>
  </si>
  <si>
    <t>B</t>
  </si>
  <si>
    <t>25 países reportados</t>
  </si>
  <si>
    <t>C</t>
  </si>
  <si>
    <t>Principales 5 países</t>
  </si>
  <si>
    <t>D = A - C</t>
  </si>
  <si>
    <t>Resto de los países</t>
  </si>
  <si>
    <t>No.</t>
  </si>
  <si>
    <t>Variación porcentual Precios (%)</t>
  </si>
  <si>
    <t>2.- No dejar celdas en vacías.  En su caso, llenar con ceros según aplique.</t>
  </si>
  <si>
    <t>$M.N.</t>
  </si>
  <si>
    <t>Salarios (integrado).</t>
  </si>
  <si>
    <t>Costo de ventas.</t>
  </si>
  <si>
    <t>Valor total de importaciones originarias del país investigado, realizadas por la empresa.</t>
  </si>
  <si>
    <t>Ventas totales.</t>
  </si>
  <si>
    <t>Valor total de ventas de exportación.</t>
  </si>
  <si>
    <t>Valor de ventas al mercado nacional de producto elaborado por la empresa.</t>
  </si>
  <si>
    <t>Valor total de ventas al mercado nacional.</t>
  </si>
  <si>
    <t>Ut</t>
  </si>
  <si>
    <t>Volumen total de importaciones originarias del país investigado, realizadas por la empresa.</t>
  </si>
  <si>
    <t>Inventarios de producto terminado al final del periodo.</t>
  </si>
  <si>
    <t>Autoconsumo.</t>
  </si>
  <si>
    <t>Volumen total de ventas de exportación.</t>
  </si>
  <si>
    <t>Volumen de ventas al mercado nacional de producto elaborado por la empresa.</t>
  </si>
  <si>
    <t>Volumen total de ventas al mercado nacional.</t>
  </si>
  <si>
    <t>Capacidad instalada.</t>
  </si>
  <si>
    <t>Producción propia vía maquiladores.</t>
  </si>
  <si>
    <t>Producción propia en instalaciones de la empresa.</t>
  </si>
  <si>
    <t>Razón social de donde provienen los datos - FUENTE</t>
  </si>
  <si>
    <t>Unidad</t>
  </si>
  <si>
    <t>Indicadores de la mercancía (volúmen en unidad de la tarifa y valor en moneda nacional (M.N.))</t>
  </si>
  <si>
    <t xml:space="preserve">No. </t>
  </si>
  <si>
    <t>Tipo de cambio (Moneda nacional / dólares americanos)</t>
  </si>
  <si>
    <t>Nota importante</t>
  </si>
  <si>
    <t>Correo electrónico del responsable del llenado</t>
  </si>
  <si>
    <t>Teléfono del responsable del llenado</t>
  </si>
  <si>
    <t>Nombre del responsable del llenado</t>
  </si>
  <si>
    <t>Producto investigado</t>
  </si>
  <si>
    <t>Razón social</t>
  </si>
  <si>
    <t xml:space="preserve">    Pasivo total/activo total</t>
  </si>
  <si>
    <t xml:space="preserve">    Pasivo total/capital contable</t>
  </si>
  <si>
    <t xml:space="preserve">    Prueba del ácido</t>
  </si>
  <si>
    <t xml:space="preserve">    Ratio de circulante</t>
  </si>
  <si>
    <t>Capacidad de reunir capital</t>
  </si>
  <si>
    <t>%</t>
  </si>
  <si>
    <t>Rendimiento de las inversiones</t>
  </si>
  <si>
    <t>$ MN</t>
  </si>
  <si>
    <t>Flujo de caja o flujo de efectivo</t>
  </si>
  <si>
    <t>Utilidad neta/ventas</t>
  </si>
  <si>
    <t>Indicadores financieros</t>
  </si>
  <si>
    <t>Balance General</t>
  </si>
  <si>
    <t>9</t>
  </si>
  <si>
    <t>8</t>
  </si>
  <si>
    <t>7</t>
  </si>
  <si>
    <t>6</t>
  </si>
  <si>
    <t>5</t>
  </si>
  <si>
    <t>4</t>
  </si>
  <si>
    <t>3</t>
  </si>
  <si>
    <t>2</t>
  </si>
  <si>
    <t>1</t>
  </si>
  <si>
    <t>Estado de resultados</t>
  </si>
  <si>
    <t>Conceptos</t>
  </si>
  <si>
    <t>Variación porcentual</t>
  </si>
  <si>
    <t>Ventas netas</t>
  </si>
  <si>
    <t xml:space="preserve">Costo de ventas </t>
  </si>
  <si>
    <t>Utilidad bruta</t>
  </si>
  <si>
    <t>Gastos de operación</t>
  </si>
  <si>
    <t>Depreciación y otros conceptos de flujo de efectivo</t>
  </si>
  <si>
    <t>EBIT (Utilidad operativa)</t>
  </si>
  <si>
    <t>Utilidad antes de impuestos</t>
  </si>
  <si>
    <t>Impuestos</t>
  </si>
  <si>
    <t xml:space="preserve">Utilidad neta </t>
  </si>
  <si>
    <t>Activos Totales</t>
  </si>
  <si>
    <t>Capital contable</t>
  </si>
  <si>
    <t xml:space="preserve">Activo circulante </t>
  </si>
  <si>
    <t>Pasivo circulante</t>
  </si>
  <si>
    <t xml:space="preserve">Inventarios </t>
  </si>
  <si>
    <t>Pasivo Total</t>
  </si>
  <si>
    <t xml:space="preserve">Nombre de los clientes a los que vendió el producto nacional similar </t>
  </si>
  <si>
    <t>Dirección de sus clientes</t>
  </si>
  <si>
    <t>Instrucciones para el llenado de la información</t>
  </si>
  <si>
    <t xml:space="preserve">Nombre del responsable del llenado </t>
  </si>
  <si>
    <t>1.- Favor de precisar la fuente de procedencia de los datos, anexos  y similares que avalen la información proporcionada en este cuadro (i.e. título, autor, página, fecha del documento o de su consulta, página web u otra, según corresponda).</t>
  </si>
  <si>
    <t xml:space="preserve">RNC </t>
  </si>
  <si>
    <t xml:space="preserve">Formulario de investigación por salvaguardias para productores solicitantes </t>
  </si>
  <si>
    <t>Anexo 1    Origen de las importaciones del producto investigado</t>
  </si>
  <si>
    <t xml:space="preserve">Arancel </t>
  </si>
  <si>
    <t>Fuente consultada:</t>
  </si>
  <si>
    <t>3.- Las celdas sombreadas en amarillo incluyen fórmulas, por lo que no es necesario capturar nada en dichas celdas.</t>
  </si>
  <si>
    <t>Notas para el llenado de la información</t>
  </si>
  <si>
    <t>Valor total de importaciones, realizadas por la empresa.</t>
  </si>
  <si>
    <t>Valor de ventas de producto terminado adquirido a otras empresas instaladas en República Dominicana.</t>
  </si>
  <si>
    <t>Empleados al cierre del periodo.</t>
  </si>
  <si>
    <t>Volumen total de importaciones, realizadas por la empresa.</t>
  </si>
  <si>
    <t>Anexo 2     Indicadores Económicos y Financieros de la Empresa, correspondientes al producto investigado</t>
  </si>
  <si>
    <r>
      <t xml:space="preserve">Ventas netas </t>
    </r>
    <r>
      <rPr>
        <i/>
        <sz val="10"/>
        <rFont val="Arial"/>
        <family val="2"/>
      </rPr>
      <t>(PInv)</t>
    </r>
  </si>
  <si>
    <r>
      <t xml:space="preserve">Costo de ventas </t>
    </r>
    <r>
      <rPr>
        <i/>
        <sz val="10"/>
        <rFont val="Arial"/>
        <family val="2"/>
      </rPr>
      <t>(PInv)</t>
    </r>
  </si>
  <si>
    <r>
      <t xml:space="preserve">Utilidad bruta </t>
    </r>
    <r>
      <rPr>
        <i/>
        <sz val="10"/>
        <rFont val="Arial"/>
        <family val="2"/>
      </rPr>
      <t>(PInv)</t>
    </r>
  </si>
  <si>
    <r>
      <t xml:space="preserve">Gastos de operación </t>
    </r>
    <r>
      <rPr>
        <i/>
        <sz val="10"/>
        <rFont val="Arial"/>
        <family val="2"/>
      </rPr>
      <t>(pr)</t>
    </r>
  </si>
  <si>
    <r>
      <t xml:space="preserve">Depreciación y otros conceptos de flujo de efectivo </t>
    </r>
    <r>
      <rPr>
        <i/>
        <sz val="10"/>
        <rFont val="Arial"/>
        <family val="2"/>
      </rPr>
      <t>(pr)</t>
    </r>
  </si>
  <si>
    <r>
      <t xml:space="preserve">EBIT (Utilidad operativa) </t>
    </r>
    <r>
      <rPr>
        <i/>
        <sz val="10"/>
        <rFont val="Arial"/>
        <family val="2"/>
      </rPr>
      <t>(PInv)</t>
    </r>
  </si>
  <si>
    <r>
      <t xml:space="preserve">Utilidad antes de impuestos </t>
    </r>
    <r>
      <rPr>
        <i/>
        <sz val="10"/>
        <rFont val="Arial"/>
        <family val="2"/>
      </rPr>
      <t>(PInv)</t>
    </r>
  </si>
  <si>
    <r>
      <t xml:space="preserve">Impuestos </t>
    </r>
    <r>
      <rPr>
        <i/>
        <sz val="10"/>
        <rFont val="Arial"/>
        <family val="2"/>
      </rPr>
      <t>(pr)</t>
    </r>
  </si>
  <si>
    <r>
      <t xml:space="preserve">Utilidad neta </t>
    </r>
    <r>
      <rPr>
        <i/>
        <sz val="10"/>
        <rFont val="Arial"/>
        <family val="2"/>
      </rPr>
      <t>(PInv)</t>
    </r>
  </si>
  <si>
    <r>
      <t>Activos Totales (</t>
    </r>
    <r>
      <rPr>
        <i/>
        <sz val="10"/>
        <rFont val="Arial"/>
        <family val="2"/>
      </rPr>
      <t>pr)</t>
    </r>
  </si>
  <si>
    <r>
      <t xml:space="preserve">Capital contable </t>
    </r>
    <r>
      <rPr>
        <i/>
        <sz val="10"/>
        <rFont val="Arial"/>
        <family val="2"/>
      </rPr>
      <t>(pr)</t>
    </r>
  </si>
  <si>
    <r>
      <t xml:space="preserve">Activo circulante </t>
    </r>
    <r>
      <rPr>
        <i/>
        <sz val="10"/>
        <rFont val="Arial"/>
        <family val="2"/>
      </rPr>
      <t>(pr)</t>
    </r>
  </si>
  <si>
    <r>
      <t xml:space="preserve">Pasivo circulante </t>
    </r>
    <r>
      <rPr>
        <i/>
        <sz val="10"/>
        <rFont val="Arial"/>
        <family val="2"/>
      </rPr>
      <t>(pr)</t>
    </r>
  </si>
  <si>
    <r>
      <t xml:space="preserve">Inventarios </t>
    </r>
    <r>
      <rPr>
        <i/>
        <sz val="10"/>
        <rFont val="Arial"/>
        <family val="2"/>
      </rPr>
      <t>(pr)</t>
    </r>
  </si>
  <si>
    <r>
      <t xml:space="preserve">Pasivo Total </t>
    </r>
    <r>
      <rPr>
        <i/>
        <sz val="10"/>
        <rFont val="Arial"/>
        <family val="2"/>
      </rPr>
      <t>(pr)</t>
    </r>
  </si>
  <si>
    <t>PInv = Producto Investigado</t>
  </si>
  <si>
    <t>pr = Prorrateo</t>
  </si>
  <si>
    <t>Anexo 3A Datos financieros de la Empresa correspondientes al producto nacional similar al importado investigado</t>
  </si>
  <si>
    <t>Anexo 3  B- Total de la empresa</t>
  </si>
  <si>
    <t xml:space="preserve"> Indicadores financieros de la Razón Social</t>
  </si>
  <si>
    <t>Volumen vendido en el año 3</t>
  </si>
  <si>
    <t>Valor NETO de la venta en Pesos RD$ en el Año 3</t>
  </si>
  <si>
    <t>Anexo 5 Principales clientes del productor nacional</t>
  </si>
  <si>
    <t>Anexo 4 Principales importadores del producto investigado</t>
  </si>
  <si>
    <t>No</t>
  </si>
  <si>
    <t xml:space="preserve">Nombre de los importadores </t>
  </si>
  <si>
    <t>País de origen de las mercancías importadas</t>
  </si>
  <si>
    <t>Dirección</t>
  </si>
  <si>
    <t>Teléfono</t>
  </si>
  <si>
    <t>Correo electrónico</t>
  </si>
  <si>
    <t xml:space="preserve">              Fuente consultada:</t>
  </si>
  <si>
    <t>Anexo 6</t>
  </si>
  <si>
    <t>Referencia del documento (número del anexo o documento)</t>
  </si>
  <si>
    <t>Descripción información                                  (Incluya una breve explicación del contenido del documento)</t>
  </si>
  <si>
    <t>Clasificación (Indicar si la información es pública o confidencial)</t>
  </si>
  <si>
    <t>Cantidad de páginas</t>
  </si>
  <si>
    <t>Anexo 6 Inventario de Documentos Anexos a la Solicitud</t>
  </si>
  <si>
    <r>
      <t>Periodo</t>
    </r>
    <r>
      <rPr>
        <vertAlign val="superscript"/>
        <sz val="10"/>
        <color theme="1"/>
        <rFont val="Arial"/>
        <family val="2"/>
      </rPr>
      <t>1</t>
    </r>
  </si>
  <si>
    <t>(Especifique)</t>
  </si>
  <si>
    <r>
      <t>Unidad de medida</t>
    </r>
    <r>
      <rPr>
        <vertAlign val="superscript"/>
        <sz val="10"/>
        <color theme="1"/>
        <rFont val="Arial"/>
        <family val="2"/>
      </rPr>
      <t>2</t>
    </r>
  </si>
  <si>
    <r>
      <rPr>
        <vertAlign val="superscript"/>
        <sz val="8"/>
        <color theme="1"/>
        <rFont val="Arial"/>
        <family val="2"/>
      </rPr>
      <t xml:space="preserve">1 </t>
    </r>
    <r>
      <rPr>
        <sz val="8"/>
        <color theme="1"/>
        <rFont val="Arial"/>
        <family val="2"/>
      </rPr>
      <t>El periodo deberá corresponder al año calendario más cercano a la fecha de presentación de la solicitud y los
meses del año en curso, del cual se disponga información.</t>
    </r>
  </si>
  <si>
    <r>
      <rPr>
        <vertAlign val="superscript"/>
        <sz val="8"/>
        <color theme="1"/>
        <rFont val="Arial"/>
        <family val="2"/>
      </rPr>
      <t xml:space="preserve">2 </t>
    </r>
    <r>
      <rPr>
        <sz val="8"/>
        <color theme="1"/>
        <rFont val="Arial"/>
        <family val="2"/>
      </rPr>
      <t>El volumen de producción deberá ser consignado preferiblemente en unidades de peso (kilogramos, toneladas). No obstante, dependiendo del producto, podrá consignarse en otro tipo de unidades (metros, litros, barriles, etc.).</t>
    </r>
  </si>
  <si>
    <t>Cuadro A</t>
  </si>
  <si>
    <t>Producción nacional del producto similar (En unidades)</t>
  </si>
  <si>
    <t>Año actual (meses en curso)</t>
  </si>
  <si>
    <t>Producción nacional</t>
  </si>
  <si>
    <t>Fuente:</t>
  </si>
  <si>
    <t>Cuadro B</t>
  </si>
  <si>
    <t>Productores nacionales (Empresas solicitantes)</t>
  </si>
  <si>
    <t>Empresa</t>
  </si>
  <si>
    <t>Nombre y cargo de la persona a contactar</t>
  </si>
  <si>
    <t>Página web</t>
  </si>
  <si>
    <t>Volumen de producción (Unidad)</t>
  </si>
  <si>
    <t>Participación de la producción nacional (%)</t>
  </si>
  <si>
    <t>1.</t>
  </si>
  <si>
    <t>2.</t>
  </si>
  <si>
    <t>3.</t>
  </si>
  <si>
    <t>4.</t>
  </si>
  <si>
    <t>5.</t>
  </si>
  <si>
    <t>.</t>
  </si>
  <si>
    <t>n.</t>
  </si>
  <si>
    <t>Cuadro C</t>
  </si>
  <si>
    <t>Productores nacionales</t>
  </si>
  <si>
    <t>(Empresas no solicitantes de las que se tenga conocimiento)</t>
  </si>
  <si>
    <t>Posición respecto a la solicitud de inicio
(marque con un "X")</t>
  </si>
  <si>
    <t>Apoya</t>
  </si>
  <si>
    <t>Se opone</t>
  </si>
  <si>
    <t>Sin postura</t>
  </si>
  <si>
    <t>Formulario para productores nacionales solicitantes por investigación de salvaguardias</t>
  </si>
  <si>
    <t>Anexo 7 Información relativa a los productores y producción nacional</t>
  </si>
  <si>
    <t>Inversiones.</t>
  </si>
  <si>
    <t>Obreros al cierre del periodo.</t>
  </si>
  <si>
    <t>Utilización de la capacidad instalada.</t>
  </si>
  <si>
    <t>Volumen (unidades) importado del producto investigado</t>
  </si>
  <si>
    <t>Valor neto en pesos RD$ último año calendario</t>
  </si>
  <si>
    <t xml:space="preserve">Indicar si tiene el importador una relación comercial o contractuar con alguna de las empresas que conforman la rama de producción nacional. En caso afirmativo, proporcionar el nombre de la empresa nacional con la que el importador se encuentra relacionado. </t>
  </si>
  <si>
    <t>Año 3 / Año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</si>
</sst>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0_-;\-* #,##0.00_-;_-* \-??_-;_-@_-"/>
    <numFmt numFmtId="166" formatCode="#,##0_ ;[Red]\-#,##0\ "/>
    <numFmt numFmtId="167" formatCode="_-* #,##0.0_-;\-* #,##0.0_-;_-* \-??_-;_-@_-"/>
    <numFmt numFmtId="168" formatCode="#,##0.00_ ;[Red]\-#,##0.00\ "/>
    <numFmt numFmtId="169" formatCode="#,##0.0"/>
  </numFmts>
  <fonts count="36" x14ac:knownFonts="1">
    <font>
      <sz val="11"/>
      <color theme="1"/>
      <name val="Calibri"/>
      <family val="2"/>
      <scheme val="minor"/>
    </font>
    <font>
      <sz val="10"/>
      <name val="Arial"/>
      <family val="2"/>
    </font>
    <font>
      <b/>
      <sz val="24"/>
      <name val="Arial"/>
      <family val="2"/>
    </font>
    <font>
      <b/>
      <sz val="10"/>
      <name val="Arial"/>
      <family val="2"/>
    </font>
    <font>
      <b/>
      <sz val="16"/>
      <name val="Arial"/>
      <family val="2"/>
    </font>
    <font>
      <b/>
      <sz val="14"/>
      <name val="Arial"/>
      <family val="2"/>
    </font>
    <font>
      <b/>
      <sz val="12"/>
      <name val="Arial"/>
      <family val="2"/>
    </font>
    <font>
      <sz val="12"/>
      <name val="Arial"/>
      <family val="2"/>
    </font>
    <font>
      <sz val="14"/>
      <name val="Arial"/>
      <family val="2"/>
    </font>
    <font>
      <sz val="10"/>
      <name val="Arial"/>
      <family val="2"/>
    </font>
    <font>
      <b/>
      <u/>
      <sz val="12"/>
      <name val="Arial"/>
      <family val="2"/>
    </font>
    <font>
      <sz val="16"/>
      <name val="Arial"/>
      <family val="2"/>
    </font>
    <font>
      <b/>
      <sz val="12"/>
      <color theme="1"/>
      <name val="Arial"/>
      <family val="2"/>
    </font>
    <font>
      <sz val="11"/>
      <color theme="1"/>
      <name val="Arial"/>
      <family val="2"/>
    </font>
    <font>
      <sz val="11"/>
      <color theme="1"/>
      <name val="Times New Roman"/>
      <family val="1"/>
    </font>
    <font>
      <b/>
      <sz val="11"/>
      <color theme="1"/>
      <name val="Calibri"/>
      <family val="2"/>
      <scheme val="minor"/>
    </font>
    <font>
      <sz val="18"/>
      <name val="Arial"/>
      <family val="2"/>
    </font>
    <font>
      <b/>
      <sz val="10"/>
      <color theme="1"/>
      <name val="Arial"/>
      <family val="2"/>
    </font>
    <font>
      <b/>
      <sz val="16"/>
      <color theme="1"/>
      <name val="Calibri"/>
      <family val="2"/>
      <scheme val="minor"/>
    </font>
    <font>
      <b/>
      <u/>
      <sz val="14"/>
      <color theme="1"/>
      <name val="Arial"/>
      <family val="2"/>
    </font>
    <font>
      <b/>
      <i/>
      <sz val="13"/>
      <color theme="1"/>
      <name val="Arial"/>
      <family val="2"/>
    </font>
    <font>
      <b/>
      <sz val="11"/>
      <color theme="1"/>
      <name val="Arial"/>
      <family val="2"/>
    </font>
    <font>
      <b/>
      <u/>
      <sz val="11"/>
      <color theme="1"/>
      <name val="Arial"/>
      <family val="2"/>
    </font>
    <font>
      <i/>
      <sz val="10"/>
      <name val="Arial"/>
      <family val="2"/>
    </font>
    <font>
      <u/>
      <sz val="12"/>
      <color rgb="FF008080"/>
      <name val="Arial"/>
      <family val="2"/>
    </font>
    <font>
      <u/>
      <sz val="11"/>
      <name val="Arial"/>
      <family val="2"/>
    </font>
    <font>
      <sz val="16"/>
      <color theme="1"/>
      <name val="Arial"/>
      <family val="2"/>
    </font>
    <font>
      <sz val="10"/>
      <name val="Arial"/>
    </font>
    <font>
      <b/>
      <sz val="11"/>
      <name val="Arial"/>
      <family val="2"/>
    </font>
    <font>
      <sz val="10"/>
      <color theme="1"/>
      <name val="Arial"/>
      <family val="2"/>
    </font>
    <font>
      <b/>
      <sz val="20"/>
      <name val="Arial"/>
      <family val="2"/>
    </font>
    <font>
      <vertAlign val="superscript"/>
      <sz val="10"/>
      <color theme="1"/>
      <name val="Arial"/>
      <family val="2"/>
    </font>
    <font>
      <i/>
      <sz val="10"/>
      <color theme="1"/>
      <name val="Arial"/>
      <family val="2"/>
    </font>
    <font>
      <sz val="8"/>
      <color theme="1"/>
      <name val="Arial"/>
      <family val="2"/>
    </font>
    <font>
      <vertAlign val="superscript"/>
      <sz val="8"/>
      <color theme="1"/>
      <name val="Arial"/>
      <family val="2"/>
    </font>
    <font>
      <b/>
      <sz val="16"/>
      <color theme="1"/>
      <name val="Arial"/>
      <family val="2"/>
    </font>
  </fonts>
  <fills count="13">
    <fill>
      <patternFill patternType="none"/>
    </fill>
    <fill>
      <patternFill patternType="gray125"/>
    </fill>
    <fill>
      <patternFill patternType="solid">
        <fgColor indexed="22"/>
        <bgColor indexed="31"/>
      </patternFill>
    </fill>
    <fill>
      <patternFill patternType="solid">
        <fgColor indexed="22"/>
        <bgColor indexed="22"/>
      </patternFill>
    </fill>
    <fill>
      <patternFill patternType="solid">
        <fgColor indexed="22"/>
        <bgColor indexed="44"/>
      </patternFill>
    </fill>
    <fill>
      <patternFill patternType="solid">
        <fgColor indexed="9"/>
        <bgColor indexed="26"/>
      </patternFill>
    </fill>
    <fill>
      <patternFill patternType="solid">
        <fgColor indexed="22"/>
        <bgColor indexed="50"/>
      </patternFill>
    </fill>
    <fill>
      <patternFill patternType="solid">
        <fgColor indexed="22"/>
        <bgColor indexed="64"/>
      </patternFill>
    </fill>
    <fill>
      <patternFill patternType="solid">
        <fgColor indexed="13"/>
        <bgColor indexed="64"/>
      </patternFill>
    </fill>
    <fill>
      <patternFill patternType="solid">
        <fgColor indexed="55"/>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0.14999847407452621"/>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2"/>
      </left>
      <right style="thin">
        <color indexed="62"/>
      </right>
      <top style="thin">
        <color indexed="62"/>
      </top>
      <bottom style="thin">
        <color indexed="62"/>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rgb="FF000000"/>
      </left>
      <right style="medium">
        <color rgb="FF000000"/>
      </right>
      <top/>
      <bottom style="medium">
        <color rgb="FF000000"/>
      </bottom>
      <diagonal/>
    </border>
    <border>
      <left/>
      <right style="medium">
        <color rgb="FF000000"/>
      </right>
      <top/>
      <bottom style="medium">
        <color rgb="FF000000"/>
      </bottom>
      <diagonal/>
    </border>
    <border>
      <left/>
      <right style="double">
        <color rgb="FF000000"/>
      </right>
      <top/>
      <bottom style="medium">
        <color rgb="FF000000"/>
      </bottom>
      <diagonal/>
    </border>
    <border>
      <left style="double">
        <color rgb="FF000000"/>
      </left>
      <right style="medium">
        <color rgb="FF000000"/>
      </right>
      <top/>
      <bottom style="double">
        <color rgb="FF000000"/>
      </bottom>
      <diagonal/>
    </border>
    <border>
      <left/>
      <right style="medium">
        <color rgb="FF000000"/>
      </right>
      <top/>
      <bottom style="double">
        <color rgb="FF000000"/>
      </bottom>
      <diagonal/>
    </border>
    <border>
      <left/>
      <right style="double">
        <color rgb="FF000000"/>
      </right>
      <top/>
      <bottom style="double">
        <color rgb="FF000000"/>
      </bottom>
      <diagonal/>
    </border>
    <border>
      <left style="medium">
        <color rgb="FF000000"/>
      </left>
      <right style="double">
        <color rgb="FF000000"/>
      </right>
      <top style="double">
        <color rgb="FF000000"/>
      </top>
      <bottom style="thin">
        <color indexed="64"/>
      </bottom>
      <diagonal/>
    </border>
    <border>
      <left style="medium">
        <color rgb="FF000000"/>
      </left>
      <right style="medium">
        <color rgb="FF000000"/>
      </right>
      <top style="double">
        <color rgb="FF000000"/>
      </top>
      <bottom style="thin">
        <color indexed="64"/>
      </bottom>
      <diagonal/>
    </border>
    <border>
      <left/>
      <right style="medium">
        <color rgb="FF000000"/>
      </right>
      <top style="double">
        <color rgb="FF000000"/>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double">
        <color rgb="FF000000"/>
      </left>
      <right style="medium">
        <color rgb="FF000000"/>
      </right>
      <top style="double">
        <color rgb="FF000000"/>
      </top>
      <bottom/>
      <diagonal/>
    </border>
    <border>
      <left/>
      <right style="medium">
        <color rgb="FF000000"/>
      </right>
      <top style="double">
        <color rgb="FF000000"/>
      </top>
      <bottom/>
      <diagonal/>
    </border>
    <border>
      <left style="medium">
        <color rgb="FF000000"/>
      </left>
      <right style="medium">
        <color rgb="FF000000"/>
      </right>
      <top style="double">
        <color rgb="FF000000"/>
      </top>
      <bottom/>
      <diagonal/>
    </border>
    <border>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0" fontId="1" fillId="0" borderId="0"/>
    <xf numFmtId="165" fontId="1" fillId="0" borderId="0" applyFill="0" applyBorder="0" applyAlignment="0" applyProtection="0"/>
    <xf numFmtId="165" fontId="1" fillId="0" borderId="0" applyFill="0" applyBorder="0" applyAlignment="0" applyProtection="0"/>
    <xf numFmtId="0" fontId="9" fillId="0" borderId="0"/>
    <xf numFmtId="164" fontId="9" fillId="0" borderId="0" applyFont="0" applyFill="0" applyBorder="0" applyAlignment="0" applyProtection="0"/>
    <xf numFmtId="9" fontId="9"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7" fillId="0" borderId="0"/>
  </cellStyleXfs>
  <cellXfs count="168">
    <xf numFmtId="0" fontId="0" fillId="0" borderId="0" xfId="0"/>
    <xf numFmtId="0" fontId="2" fillId="0" borderId="0" xfId="1" applyFont="1" applyAlignment="1">
      <alignment horizontal="centerContinuous" vertical="center" wrapText="1"/>
    </xf>
    <xf numFmtId="0" fontId="1" fillId="0" borderId="0" xfId="1" applyAlignment="1">
      <alignment horizontal="centerContinuous" vertical="center" wrapText="1"/>
    </xf>
    <xf numFmtId="0" fontId="3" fillId="0" borderId="0" xfId="1" applyFont="1" applyAlignment="1">
      <alignment vertical="center" wrapText="1"/>
    </xf>
    <xf numFmtId="0" fontId="1" fillId="0" borderId="0" xfId="1" applyAlignment="1">
      <alignment vertical="center" wrapText="1"/>
    </xf>
    <xf numFmtId="1" fontId="6" fillId="4" borderId="1" xfId="1" applyNumberFormat="1" applyFont="1" applyFill="1" applyBorder="1" applyAlignment="1">
      <alignment horizontal="center" vertical="center" wrapText="1"/>
    </xf>
    <xf numFmtId="2" fontId="6" fillId="4" borderId="1" xfId="1" applyNumberFormat="1" applyFont="1" applyFill="1" applyBorder="1" applyAlignment="1">
      <alignment horizontal="center" vertical="center" wrapText="1"/>
    </xf>
    <xf numFmtId="166" fontId="5" fillId="0" borderId="1" xfId="2" applyNumberFormat="1" applyFont="1" applyFill="1" applyBorder="1" applyAlignment="1" applyProtection="1">
      <alignment horizontal="center" vertical="center" wrapText="1"/>
    </xf>
    <xf numFmtId="0" fontId="7" fillId="0" borderId="1" xfId="1" applyFont="1" applyBorder="1" applyAlignment="1">
      <alignment horizontal="center" vertical="center" wrapText="1"/>
    </xf>
    <xf numFmtId="10" fontId="7" fillId="0" borderId="4" xfId="1" applyNumberFormat="1" applyFont="1" applyBorder="1" applyAlignment="1">
      <alignment horizontal="center" vertical="center" wrapText="1"/>
    </xf>
    <xf numFmtId="166" fontId="8" fillId="5" borderId="1" xfId="3" applyNumberFormat="1" applyFont="1" applyFill="1" applyBorder="1" applyAlignment="1" applyProtection="1">
      <alignment horizontal="center" vertical="center" wrapText="1"/>
    </xf>
    <xf numFmtId="166" fontId="8" fillId="5" borderId="5" xfId="3" applyNumberFormat="1" applyFont="1" applyFill="1" applyBorder="1" applyAlignment="1" applyProtection="1">
      <alignment horizontal="center" vertical="center" wrapText="1"/>
    </xf>
    <xf numFmtId="166" fontId="8" fillId="5" borderId="0" xfId="3" applyNumberFormat="1" applyFont="1" applyFill="1" applyBorder="1" applyAlignment="1" applyProtection="1">
      <alignment horizontal="center" vertical="center" wrapText="1"/>
    </xf>
    <xf numFmtId="0" fontId="1" fillId="0" borderId="0" xfId="1" applyAlignment="1">
      <alignment horizontal="left" vertical="center" wrapText="1"/>
    </xf>
    <xf numFmtId="167" fontId="3" fillId="0" borderId="0" xfId="2" applyNumberFormat="1" applyFont="1" applyFill="1" applyBorder="1" applyAlignment="1" applyProtection="1">
      <alignment horizontal="left" vertical="center" wrapText="1"/>
    </xf>
    <xf numFmtId="167" fontId="3" fillId="0" borderId="0" xfId="2" applyNumberFormat="1" applyFont="1" applyFill="1" applyBorder="1" applyAlignment="1" applyProtection="1">
      <alignment vertical="center" wrapText="1"/>
    </xf>
    <xf numFmtId="0" fontId="1" fillId="0" borderId="0" xfId="1"/>
    <xf numFmtId="1" fontId="6" fillId="2" borderId="1" xfId="1" applyNumberFormat="1" applyFont="1" applyFill="1" applyBorder="1" applyAlignment="1">
      <alignment horizontal="center" vertical="center" wrapText="1"/>
    </xf>
    <xf numFmtId="168" fontId="5" fillId="5" borderId="1" xfId="3" applyNumberFormat="1" applyFont="1" applyFill="1" applyBorder="1" applyAlignment="1" applyProtection="1">
      <alignment horizontal="center" vertical="center" wrapText="1"/>
    </xf>
    <xf numFmtId="168" fontId="5" fillId="0" borderId="1" xfId="2" applyNumberFormat="1" applyFont="1" applyFill="1" applyBorder="1" applyAlignment="1" applyProtection="1">
      <alignment horizontal="center" vertical="center" wrapText="1"/>
    </xf>
    <xf numFmtId="168" fontId="8" fillId="5" borderId="1" xfId="3" applyNumberFormat="1" applyFont="1" applyFill="1" applyBorder="1" applyAlignment="1" applyProtection="1">
      <alignment horizontal="center" vertical="center" wrapText="1"/>
    </xf>
    <xf numFmtId="168" fontId="8" fillId="0" borderId="1" xfId="2" applyNumberFormat="1" applyFont="1" applyFill="1" applyBorder="1" applyAlignment="1" applyProtection="1">
      <alignment horizontal="center" vertical="center" wrapText="1"/>
    </xf>
    <xf numFmtId="168" fontId="8" fillId="5" borderId="0" xfId="3" applyNumberFormat="1" applyFont="1" applyFill="1" applyBorder="1" applyAlignment="1" applyProtection="1">
      <alignment horizontal="center" vertical="center" wrapText="1"/>
    </xf>
    <xf numFmtId="168" fontId="8" fillId="0" borderId="0" xfId="2" applyNumberFormat="1" applyFont="1" applyFill="1" applyBorder="1" applyAlignment="1" applyProtection="1">
      <alignment horizontal="center" vertical="center" wrapText="1"/>
    </xf>
    <xf numFmtId="1" fontId="6" fillId="3" borderId="9" xfId="1" applyNumberFormat="1" applyFont="1" applyFill="1" applyBorder="1" applyAlignment="1">
      <alignment horizontal="center" vertical="center" wrapText="1"/>
    </xf>
    <xf numFmtId="49" fontId="6" fillId="3" borderId="10" xfId="1" applyNumberFormat="1" applyFont="1" applyFill="1" applyBorder="1" applyAlignment="1">
      <alignment horizontal="center" vertical="center" wrapText="1"/>
    </xf>
    <xf numFmtId="167" fontId="0" fillId="0" borderId="0" xfId="2" applyNumberFormat="1" applyFont="1" applyFill="1" applyBorder="1" applyAlignment="1" applyProtection="1">
      <alignment vertical="center" wrapText="1"/>
    </xf>
    <xf numFmtId="168" fontId="8" fillId="5" borderId="5" xfId="3" applyNumberFormat="1" applyFont="1" applyFill="1" applyBorder="1" applyAlignment="1" applyProtection="1">
      <alignment horizontal="center" vertical="center" wrapText="1"/>
    </xf>
    <xf numFmtId="0" fontId="7" fillId="0" borderId="0" xfId="1" applyFont="1" applyAlignment="1">
      <alignment vertical="center"/>
    </xf>
    <xf numFmtId="0" fontId="1" fillId="0" borderId="0" xfId="1" applyAlignment="1">
      <alignment vertical="center"/>
    </xf>
    <xf numFmtId="0" fontId="6" fillId="7" borderId="3" xfId="4" applyFont="1" applyFill="1" applyBorder="1" applyAlignment="1">
      <alignment horizontal="left" vertical="center" wrapText="1"/>
    </xf>
    <xf numFmtId="0" fontId="13" fillId="0" borderId="14" xfId="0" applyFont="1" applyBorder="1" applyAlignment="1">
      <alignment horizontal="center" vertical="center" wrapText="1"/>
    </xf>
    <xf numFmtId="0" fontId="14" fillId="0" borderId="15" xfId="0" applyFont="1" applyBorder="1" applyAlignment="1">
      <alignment horizontal="justify" vertical="center" wrapText="1"/>
    </xf>
    <xf numFmtId="0" fontId="14" fillId="0" borderId="16" xfId="0" applyFont="1" applyBorder="1" applyAlignment="1">
      <alignment horizontal="justify" vertical="center" wrapText="1"/>
    </xf>
    <xf numFmtId="0" fontId="13" fillId="0" borderId="17" xfId="0" applyFont="1" applyBorder="1" applyAlignment="1">
      <alignment horizontal="center" vertical="center" wrapText="1"/>
    </xf>
    <xf numFmtId="0" fontId="14" fillId="0" borderId="18" xfId="0" applyFont="1" applyBorder="1" applyAlignment="1">
      <alignment horizontal="justify" vertical="center" wrapText="1"/>
    </xf>
    <xf numFmtId="0" fontId="14" fillId="0" borderId="19" xfId="0" applyFont="1" applyBorder="1" applyAlignment="1">
      <alignment horizontal="justify" vertical="center" wrapText="1"/>
    </xf>
    <xf numFmtId="0" fontId="12" fillId="10" borderId="21" xfId="0" applyFont="1" applyFill="1" applyBorder="1" applyAlignment="1">
      <alignment horizontal="center" vertical="center" wrapText="1"/>
    </xf>
    <xf numFmtId="0" fontId="12" fillId="10" borderId="22" xfId="0" applyFont="1" applyFill="1" applyBorder="1" applyAlignment="1">
      <alignment horizontal="center" vertical="center" wrapText="1"/>
    </xf>
    <xf numFmtId="0" fontId="12" fillId="10" borderId="20"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13" fillId="0" borderId="0" xfId="0" applyFont="1"/>
    <xf numFmtId="0" fontId="3" fillId="0" borderId="0" xfId="1" applyFont="1" applyAlignment="1">
      <alignment horizontal="center"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4" fillId="0" borderId="0" xfId="1" applyFont="1" applyAlignment="1">
      <alignment horizontal="centerContinuous"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wrapText="1"/>
    </xf>
    <xf numFmtId="0" fontId="1" fillId="0" borderId="0" xfId="1" applyAlignment="1">
      <alignment horizontal="center" vertical="center" wrapText="1"/>
    </xf>
    <xf numFmtId="0" fontId="7" fillId="0" borderId="1" xfId="1" applyFont="1" applyBorder="1" applyAlignment="1">
      <alignment horizontal="left" vertical="center" wrapText="1"/>
    </xf>
    <xf numFmtId="0" fontId="7" fillId="0" borderId="0" xfId="1" applyFont="1" applyAlignment="1">
      <alignment horizontal="center" vertical="center" wrapText="1"/>
    </xf>
    <xf numFmtId="0" fontId="7" fillId="0" borderId="0" xfId="1" applyFont="1" applyAlignment="1">
      <alignment horizontal="left" vertical="center" wrapText="1"/>
    </xf>
    <xf numFmtId="0" fontId="3" fillId="0" borderId="0" xfId="1" applyFont="1" applyAlignment="1">
      <alignment horizontal="left" vertical="center" wrapText="1"/>
    </xf>
    <xf numFmtId="165" fontId="0" fillId="5" borderId="5" xfId="3" applyFont="1" applyFill="1" applyBorder="1" applyAlignment="1" applyProtection="1">
      <alignment horizontal="left" vertical="center" wrapText="1"/>
    </xf>
    <xf numFmtId="165" fontId="0" fillId="5" borderId="0" xfId="3" applyFont="1" applyFill="1" applyBorder="1" applyAlignment="1" applyProtection="1">
      <alignment horizontal="center" vertical="center" wrapText="1"/>
    </xf>
    <xf numFmtId="0" fontId="6" fillId="6" borderId="8"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7" fillId="8" borderId="0" xfId="1" applyFont="1" applyFill="1" applyAlignment="1">
      <alignment vertical="center" wrapText="1"/>
    </xf>
    <xf numFmtId="0" fontId="7" fillId="0" borderId="0" xfId="1" applyFont="1" applyAlignment="1">
      <alignment vertical="center" wrapText="1"/>
    </xf>
    <xf numFmtId="0" fontId="2" fillId="0" borderId="0" xfId="1" applyFont="1" applyAlignment="1">
      <alignment vertical="center" wrapText="1"/>
    </xf>
    <xf numFmtId="0" fontId="16" fillId="8" borderId="0" xfId="1" applyFont="1" applyFill="1" applyAlignment="1">
      <alignment vertical="center"/>
    </xf>
    <xf numFmtId="0" fontId="17" fillId="0" borderId="0" xfId="0" applyFont="1"/>
    <xf numFmtId="0" fontId="17" fillId="11" borderId="3" xfId="0" applyFont="1" applyFill="1" applyBorder="1" applyAlignment="1">
      <alignment horizontal="center"/>
    </xf>
    <xf numFmtId="0" fontId="13" fillId="11" borderId="13" xfId="0" applyFont="1" applyFill="1" applyBorder="1"/>
    <xf numFmtId="0" fontId="13" fillId="0" borderId="24" xfId="0" applyFont="1" applyBorder="1"/>
    <xf numFmtId="0" fontId="13" fillId="0" borderId="11" xfId="0" applyFont="1" applyBorder="1"/>
    <xf numFmtId="0" fontId="13" fillId="0" borderId="13" xfId="0" applyFont="1" applyBorder="1"/>
    <xf numFmtId="0" fontId="13" fillId="0" borderId="23" xfId="0" applyFont="1" applyBorder="1"/>
    <xf numFmtId="0" fontId="13" fillId="11" borderId="3" xfId="0" applyFont="1" applyFill="1" applyBorder="1"/>
    <xf numFmtId="0" fontId="21" fillId="11" borderId="3" xfId="0" applyFont="1" applyFill="1" applyBorder="1" applyAlignment="1">
      <alignment horizontal="center"/>
    </xf>
    <xf numFmtId="0" fontId="21" fillId="11" borderId="3" xfId="0" applyFont="1" applyFill="1" applyBorder="1"/>
    <xf numFmtId="0" fontId="13" fillId="0" borderId="3" xfId="0" applyFont="1" applyBorder="1"/>
    <xf numFmtId="0" fontId="4" fillId="0" borderId="0" xfId="1" applyFont="1" applyAlignment="1">
      <alignment horizontal="centerContinuous"/>
    </xf>
    <xf numFmtId="0" fontId="11" fillId="0" borderId="0" xfId="1" applyFont="1" applyAlignment="1">
      <alignment horizontal="centerContinuous"/>
    </xf>
    <xf numFmtId="0" fontId="3" fillId="0" borderId="0" xfId="1" applyFont="1" applyAlignment="1">
      <alignment horizontal="center"/>
    </xf>
    <xf numFmtId="0" fontId="6" fillId="9" borderId="3" xfId="1" applyFont="1" applyFill="1" applyBorder="1" applyAlignment="1">
      <alignment horizontal="centerContinuous" vertical="center" wrapText="1"/>
    </xf>
    <xf numFmtId="0" fontId="1" fillId="9" borderId="3" xfId="1" applyFill="1" applyBorder="1" applyAlignment="1">
      <alignment horizontal="centerContinuous"/>
    </xf>
    <xf numFmtId="0" fontId="6" fillId="7" borderId="3" xfId="1" applyFont="1" applyFill="1" applyBorder="1" applyAlignment="1">
      <alignment horizontal="center" vertical="center" wrapText="1"/>
    </xf>
    <xf numFmtId="0" fontId="1" fillId="0" borderId="3" xfId="1" applyBorder="1" applyAlignment="1">
      <alignment horizontal="center" vertical="center" wrapText="1"/>
    </xf>
    <xf numFmtId="0" fontId="10" fillId="0" borderId="3" xfId="1" applyFont="1" applyBorder="1" applyAlignment="1">
      <alignment vertical="center"/>
    </xf>
    <xf numFmtId="0" fontId="1" fillId="0" borderId="3" xfId="1" applyBorder="1" applyAlignment="1">
      <alignment vertical="center" wrapText="1"/>
    </xf>
    <xf numFmtId="4" fontId="1" fillId="0" borderId="3" xfId="7" applyNumberFormat="1" applyBorder="1" applyAlignment="1">
      <alignment vertical="center" wrapText="1"/>
    </xf>
    <xf numFmtId="169" fontId="1" fillId="0" borderId="3" xfId="7" applyNumberFormat="1" applyBorder="1" applyAlignment="1">
      <alignment horizontal="center" vertical="center" wrapText="1"/>
    </xf>
    <xf numFmtId="169" fontId="1" fillId="0" borderId="3" xfId="7" applyNumberFormat="1" applyBorder="1" applyAlignment="1">
      <alignment vertical="center" wrapText="1"/>
    </xf>
    <xf numFmtId="0" fontId="1" fillId="8" borderId="3" xfId="1" applyFill="1" applyBorder="1" applyAlignment="1">
      <alignment horizontal="center" vertical="center" wrapText="1"/>
    </xf>
    <xf numFmtId="0" fontId="1" fillId="8" borderId="3" xfId="1" applyFill="1" applyBorder="1" applyAlignment="1">
      <alignment vertical="center" wrapText="1"/>
    </xf>
    <xf numFmtId="169" fontId="1" fillId="8" borderId="3" xfId="7" applyNumberFormat="1" applyFont="1" applyFill="1" applyBorder="1" applyAlignment="1">
      <alignment horizontal="center" vertical="center" wrapText="1"/>
    </xf>
    <xf numFmtId="169" fontId="1" fillId="8" borderId="3" xfId="8" applyNumberFormat="1" applyFont="1" applyFill="1" applyBorder="1" applyAlignment="1">
      <alignment horizontal="center" vertical="center" wrapText="1"/>
    </xf>
    <xf numFmtId="0" fontId="23" fillId="8" borderId="3" xfId="1" applyFont="1" applyFill="1" applyBorder="1" applyAlignment="1">
      <alignment vertical="center" wrapText="1"/>
    </xf>
    <xf numFmtId="164" fontId="1" fillId="0" borderId="0" xfId="7" applyBorder="1" applyAlignment="1">
      <alignment vertical="center" wrapText="1"/>
    </xf>
    <xf numFmtId="164" fontId="1" fillId="0" borderId="0" xfId="7" applyBorder="1" applyAlignment="1">
      <alignment horizontal="right" vertical="center" wrapText="1"/>
    </xf>
    <xf numFmtId="2" fontId="1" fillId="8" borderId="3" xfId="8" applyNumberFormat="1" applyFont="1" applyFill="1" applyBorder="1" applyAlignment="1">
      <alignment horizontal="center" vertical="center" wrapText="1"/>
    </xf>
    <xf numFmtId="169" fontId="1" fillId="0" borderId="3" xfId="7" applyNumberFormat="1" applyFont="1" applyBorder="1" applyAlignment="1">
      <alignment vertical="center" wrapText="1"/>
    </xf>
    <xf numFmtId="169" fontId="1" fillId="0" borderId="3" xfId="7" applyNumberFormat="1" applyFont="1" applyBorder="1" applyAlignment="1">
      <alignment horizontal="center" vertical="center" wrapText="1"/>
    </xf>
    <xf numFmtId="4" fontId="1" fillId="0" borderId="3" xfId="7" applyNumberFormat="1" applyFont="1" applyBorder="1" applyAlignment="1">
      <alignment vertical="center" wrapText="1"/>
    </xf>
    <xf numFmtId="0" fontId="24" fillId="0" borderId="15" xfId="0" applyFont="1" applyBorder="1" applyAlignment="1">
      <alignment horizontal="justify" vertical="center" wrapText="1"/>
    </xf>
    <xf numFmtId="0" fontId="24" fillId="0" borderId="16" xfId="0" applyFont="1" applyBorder="1" applyAlignment="1">
      <alignment horizontal="justify" vertical="center" wrapText="1"/>
    </xf>
    <xf numFmtId="0" fontId="24" fillId="0" borderId="18" xfId="0" applyFont="1" applyBorder="1" applyAlignment="1">
      <alignment horizontal="justify" vertical="center" wrapText="1"/>
    </xf>
    <xf numFmtId="0" fontId="24" fillId="0" borderId="19" xfId="0" applyFont="1" applyBorder="1" applyAlignment="1">
      <alignment horizontal="justify" vertical="center" wrapText="1"/>
    </xf>
    <xf numFmtId="0" fontId="6" fillId="10" borderId="26" xfId="0" applyFont="1" applyFill="1" applyBorder="1" applyAlignment="1">
      <alignment horizontal="center" vertical="center" wrapText="1"/>
    </xf>
    <xf numFmtId="0" fontId="6" fillId="10" borderId="25" xfId="0" applyFont="1" applyFill="1" applyBorder="1" applyAlignment="1">
      <alignment horizontal="center" vertical="center" wrapText="1"/>
    </xf>
    <xf numFmtId="0" fontId="6" fillId="10" borderId="27" xfId="0" applyFont="1" applyFill="1" applyBorder="1" applyAlignment="1">
      <alignment horizontal="center" vertical="center" wrapText="1"/>
    </xf>
    <xf numFmtId="0" fontId="25" fillId="0" borderId="14" xfId="0" applyFont="1" applyBorder="1" applyAlignment="1">
      <alignment horizontal="center" vertical="center" wrapText="1"/>
    </xf>
    <xf numFmtId="0" fontId="25" fillId="0" borderId="17" xfId="0" applyFont="1" applyBorder="1" applyAlignment="1">
      <alignment horizontal="center" vertical="center" wrapText="1"/>
    </xf>
    <xf numFmtId="0" fontId="15" fillId="0" borderId="0" xfId="0" applyFont="1"/>
    <xf numFmtId="0" fontId="13" fillId="0" borderId="0" xfId="0" applyFont="1" applyAlignment="1">
      <alignment horizontal="center" vertical="center" wrapText="1"/>
    </xf>
    <xf numFmtId="0" fontId="14" fillId="0" borderId="0" xfId="0" applyFont="1" applyAlignment="1">
      <alignment horizontal="justify" vertical="center" wrapText="1"/>
    </xf>
    <xf numFmtId="0" fontId="21" fillId="0" borderId="0" xfId="0" applyFont="1" applyAlignment="1">
      <alignment horizontal="center" vertical="center"/>
    </xf>
    <xf numFmtId="0" fontId="26" fillId="0" borderId="0" xfId="0" applyFont="1"/>
    <xf numFmtId="0" fontId="26" fillId="0" borderId="0" xfId="0" applyFont="1" applyAlignment="1">
      <alignment horizontal="center"/>
    </xf>
    <xf numFmtId="0" fontId="28" fillId="7" borderId="3" xfId="9" applyFont="1" applyFill="1" applyBorder="1" applyAlignment="1">
      <alignment horizontal="left" vertical="center" wrapText="1"/>
    </xf>
    <xf numFmtId="0" fontId="26" fillId="0" borderId="28" xfId="0" applyFont="1" applyBorder="1" applyAlignment="1">
      <alignment horizontal="center"/>
    </xf>
    <xf numFmtId="0" fontId="21" fillId="0" borderId="3" xfId="0" applyFont="1" applyBorder="1" applyAlignment="1">
      <alignment horizontal="center" vertical="center" wrapText="1"/>
    </xf>
    <xf numFmtId="0" fontId="0" fillId="0" borderId="3" xfId="0" applyBorder="1"/>
    <xf numFmtId="166" fontId="6" fillId="2" borderId="1" xfId="1" applyNumberFormat="1" applyFont="1" applyFill="1" applyBorder="1" applyAlignment="1">
      <alignment horizontal="center" vertical="center" wrapText="1"/>
    </xf>
    <xf numFmtId="0" fontId="30" fillId="0" borderId="0" xfId="1" applyFont="1" applyAlignment="1">
      <alignment vertical="center" wrapText="1"/>
    </xf>
    <xf numFmtId="0" fontId="29" fillId="0" borderId="0" xfId="0" applyFont="1" applyAlignment="1">
      <alignment vertical="center"/>
    </xf>
    <xf numFmtId="0" fontId="33" fillId="0" borderId="0" xfId="0" applyFont="1" applyAlignment="1">
      <alignment vertical="center" wrapText="1"/>
    </xf>
    <xf numFmtId="0" fontId="33" fillId="0" borderId="0" xfId="0" applyFont="1" applyAlignment="1">
      <alignment vertical="center"/>
    </xf>
    <xf numFmtId="0" fontId="17" fillId="0" borderId="0" xfId="0" applyFont="1" applyAlignment="1">
      <alignment wrapText="1"/>
    </xf>
    <xf numFmtId="0" fontId="17" fillId="12" borderId="3" xfId="0" applyFont="1" applyFill="1" applyBorder="1" applyAlignment="1">
      <alignment horizontal="center" vertical="center" wrapText="1"/>
    </xf>
    <xf numFmtId="0" fontId="13" fillId="0" borderId="3" xfId="0" applyFont="1" applyBorder="1" applyAlignment="1">
      <alignment vertical="center"/>
    </xf>
    <xf numFmtId="0" fontId="29" fillId="0" borderId="0" xfId="0" applyFont="1"/>
    <xf numFmtId="0" fontId="13" fillId="0" borderId="3" xfId="0" quotePrefix="1" applyFont="1" applyBorder="1"/>
    <xf numFmtId="0" fontId="6" fillId="3" borderId="13"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6" borderId="3" xfId="1" applyFont="1" applyFill="1" applyBorder="1" applyAlignment="1">
      <alignment horizontal="center" vertical="center" wrapText="1"/>
    </xf>
    <xf numFmtId="0" fontId="7" fillId="6" borderId="3"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2" fillId="0" borderId="0" xfId="1" applyFont="1" applyAlignment="1">
      <alignment horizontal="center" vertical="center" wrapText="1"/>
    </xf>
    <xf numFmtId="0" fontId="9" fillId="0" borderId="3" xfId="4" applyBorder="1"/>
    <xf numFmtId="0" fontId="7" fillId="0" borderId="13" xfId="4" applyFont="1" applyBorder="1" applyAlignment="1">
      <alignment vertical="center" wrapText="1"/>
    </xf>
    <xf numFmtId="0" fontId="7" fillId="0" borderId="12" xfId="4" applyFont="1" applyBorder="1" applyAlignment="1">
      <alignment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center" vertical="center" wrapText="1"/>
    </xf>
    <xf numFmtId="0" fontId="22" fillId="0" borderId="0" xfId="0" applyFont="1" applyAlignment="1">
      <alignment horizontal="center"/>
    </xf>
    <xf numFmtId="0" fontId="19" fillId="0" borderId="0" xfId="0" applyFont="1" applyAlignment="1">
      <alignment horizontal="center"/>
    </xf>
    <xf numFmtId="0" fontId="4" fillId="0" borderId="0" xfId="1" applyFont="1" applyAlignment="1">
      <alignment horizontal="center" vertical="center" wrapText="1"/>
    </xf>
    <xf numFmtId="0" fontId="18" fillId="0" borderId="0" xfId="0" applyFont="1" applyAlignment="1">
      <alignment horizontal="center"/>
    </xf>
    <xf numFmtId="0" fontId="20" fillId="0" borderId="0" xfId="0" applyFont="1" applyAlignment="1">
      <alignment horizontal="center"/>
    </xf>
    <xf numFmtId="0" fontId="10" fillId="0" borderId="0" xfId="4" applyFont="1" applyAlignment="1">
      <alignment horizontal="left" vertical="center" wrapText="1"/>
    </xf>
    <xf numFmtId="0" fontId="7" fillId="0" borderId="0" xfId="4" applyFont="1" applyAlignment="1">
      <alignment horizontal="left" vertical="center" wrapText="1"/>
    </xf>
    <xf numFmtId="0" fontId="6" fillId="7" borderId="13" xfId="4" applyFont="1" applyFill="1" applyBorder="1" applyAlignment="1">
      <alignment horizontal="left" vertical="top" wrapText="1"/>
    </xf>
    <xf numFmtId="0" fontId="6" fillId="7" borderId="12" xfId="4" applyFont="1" applyFill="1" applyBorder="1" applyAlignment="1">
      <alignment horizontal="left" vertical="top" wrapText="1"/>
    </xf>
    <xf numFmtId="0" fontId="6" fillId="0" borderId="3" xfId="4" applyFont="1" applyBorder="1" applyAlignment="1">
      <alignment horizontal="center" vertical="top" wrapText="1"/>
    </xf>
    <xf numFmtId="0" fontId="5" fillId="0" borderId="0" xfId="1" applyFont="1" applyAlignment="1">
      <alignment horizontal="center" vertical="center" wrapText="1"/>
    </xf>
    <xf numFmtId="0" fontId="6" fillId="7" borderId="13" xfId="4" applyFont="1" applyFill="1" applyBorder="1" applyAlignment="1">
      <alignment horizontal="left" vertical="center" wrapText="1"/>
    </xf>
    <xf numFmtId="0" fontId="6" fillId="7" borderId="12" xfId="4" applyFont="1" applyFill="1" applyBorder="1" applyAlignment="1">
      <alignment horizontal="left" vertical="center" wrapText="1"/>
    </xf>
    <xf numFmtId="0" fontId="29" fillId="0" borderId="3" xfId="0" applyFont="1" applyBorder="1" applyAlignment="1">
      <alignment horizontal="center"/>
    </xf>
    <xf numFmtId="0" fontId="35" fillId="0" borderId="0" xfId="0" applyFont="1" applyAlignment="1">
      <alignment horizontal="center" wrapText="1"/>
    </xf>
    <xf numFmtId="0" fontId="17" fillId="0" borderId="0" xfId="0" applyFont="1" applyAlignment="1">
      <alignment horizontal="center"/>
    </xf>
    <xf numFmtId="0" fontId="17" fillId="0" borderId="29" xfId="0" applyFont="1" applyBorder="1" applyAlignment="1">
      <alignment horizontal="center"/>
    </xf>
    <xf numFmtId="0" fontId="0" fillId="0" borderId="0" xfId="0"/>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3" fillId="0" borderId="0" xfId="0" applyFont="1" applyAlignment="1">
      <alignment horizontal="center" vertical="center" wrapText="1"/>
    </xf>
    <xf numFmtId="0" fontId="17" fillId="12" borderId="33" xfId="0" applyFont="1" applyFill="1" applyBorder="1" applyAlignment="1">
      <alignment horizontal="center" vertical="center" wrapText="1"/>
    </xf>
    <xf numFmtId="0" fontId="17" fillId="12" borderId="34"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33" fillId="0" borderId="0" xfId="0" applyFont="1" applyAlignment="1">
      <alignment horizontal="left" vertical="center" wrapText="1"/>
    </xf>
  </cellXfs>
  <cellStyles count="10">
    <cellStyle name="Comma 2" xfId="7" xr:uid="{7596B5ED-3069-45EF-BE43-CD4AC79070F8}"/>
    <cellStyle name="Comma_base calzado 6401" xfId="2" xr:uid="{00000000-0005-0000-0000-000000000000}"/>
    <cellStyle name="Comma_calzado 6401" xfId="3" xr:uid="{00000000-0005-0000-0000-000001000000}"/>
    <cellStyle name="Millares 2" xfId="5" xr:uid="{00000000-0005-0000-0000-000002000000}"/>
    <cellStyle name="Normal" xfId="0" builtinId="0"/>
    <cellStyle name="Normal 2" xfId="1" xr:uid="{00000000-0005-0000-0000-000004000000}"/>
    <cellStyle name="Normal 3" xfId="4" xr:uid="{00000000-0005-0000-0000-000005000000}"/>
    <cellStyle name="Normal 3 2" xfId="9" xr:uid="{8DDD64B3-0CB6-4950-ADA8-8C9879A23C48}"/>
    <cellStyle name="Percent 2" xfId="8" xr:uid="{29BD344B-C6FD-43B2-B440-D2DD6A99E7AF}"/>
    <cellStyle name="Porcentaje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racena\Desktop\Formularios%20de%20investigaci&#243;n%20modificados%20diciembre%202021\Anexos%201%20al%205%20(Da&#241;o)%20Formulario%20solicitud%20subven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Anexo 2"/>
      <sheetName val="Anexo 3A Fros del producto"/>
      <sheetName val="Anexo 3B Fros de la empresa"/>
      <sheetName val="Anexo 4"/>
      <sheetName val="Anexo 5"/>
      <sheetName val="Anexo 6"/>
      <sheetName val="Hoja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47CA-F767-42DC-8B8D-36E30A7DCACD}">
  <sheetPr filterMode="1"/>
  <dimension ref="A1:U111"/>
  <sheetViews>
    <sheetView tabSelected="1" zoomScaleNormal="100" zoomScaleSheetLayoutView="85" workbookViewId="0">
      <selection activeCell="J17" sqref="J17"/>
    </sheetView>
  </sheetViews>
  <sheetFormatPr baseColWidth="10" defaultColWidth="11.42578125" defaultRowHeight="12.75" x14ac:dyDescent="0.25"/>
  <cols>
    <col min="1" max="1" width="11.42578125" style="4"/>
    <col min="2" max="2" width="6.7109375" style="4" customWidth="1"/>
    <col min="3" max="3" width="59.7109375" style="4" customWidth="1"/>
    <col min="4" max="4" width="18.7109375" style="4" customWidth="1"/>
    <col min="5" max="6" width="17.5703125" style="4" customWidth="1"/>
    <col min="7" max="7" width="28.7109375" style="4" customWidth="1"/>
    <col min="8" max="15" width="17.5703125" style="4" customWidth="1"/>
    <col min="16" max="21" width="8.7109375" style="4" customWidth="1"/>
    <col min="22" max="24" width="11.42578125" style="4"/>
    <col min="25" max="31" width="13.5703125" style="4" customWidth="1"/>
    <col min="32" max="253" width="11.42578125" style="4"/>
    <col min="254" max="254" width="6.7109375" style="4" customWidth="1"/>
    <col min="255" max="255" width="59.7109375" style="4" customWidth="1"/>
    <col min="256" max="256" width="18.7109375" style="4" customWidth="1"/>
    <col min="257" max="258" width="17.5703125" style="4" customWidth="1"/>
    <col min="259" max="259" width="28.7109375" style="4" customWidth="1"/>
    <col min="260" max="271" width="17.5703125" style="4" customWidth="1"/>
    <col min="272" max="277" width="8.7109375" style="4" customWidth="1"/>
    <col min="278" max="280" width="11.42578125" style="4"/>
    <col min="281" max="287" width="13.5703125" style="4" customWidth="1"/>
    <col min="288" max="509" width="11.42578125" style="4"/>
    <col min="510" max="510" width="6.7109375" style="4" customWidth="1"/>
    <col min="511" max="511" width="59.7109375" style="4" customWidth="1"/>
    <col min="512" max="512" width="18.7109375" style="4" customWidth="1"/>
    <col min="513" max="514" width="17.5703125" style="4" customWidth="1"/>
    <col min="515" max="515" width="28.7109375" style="4" customWidth="1"/>
    <col min="516" max="527" width="17.5703125" style="4" customWidth="1"/>
    <col min="528" max="533" width="8.7109375" style="4" customWidth="1"/>
    <col min="534" max="536" width="11.42578125" style="4"/>
    <col min="537" max="543" width="13.5703125" style="4" customWidth="1"/>
    <col min="544" max="765" width="11.42578125" style="4"/>
    <col min="766" max="766" width="6.7109375" style="4" customWidth="1"/>
    <col min="767" max="767" width="59.7109375" style="4" customWidth="1"/>
    <col min="768" max="768" width="18.7109375" style="4" customWidth="1"/>
    <col min="769" max="770" width="17.5703125" style="4" customWidth="1"/>
    <col min="771" max="771" width="28.7109375" style="4" customWidth="1"/>
    <col min="772" max="783" width="17.5703125" style="4" customWidth="1"/>
    <col min="784" max="789" width="8.7109375" style="4" customWidth="1"/>
    <col min="790" max="792" width="11.42578125" style="4"/>
    <col min="793" max="799" width="13.5703125" style="4" customWidth="1"/>
    <col min="800" max="1021" width="11.42578125" style="4"/>
    <col min="1022" max="1022" width="6.7109375" style="4" customWidth="1"/>
    <col min="1023" max="1023" width="59.7109375" style="4" customWidth="1"/>
    <col min="1024" max="1024" width="18.7109375" style="4" customWidth="1"/>
    <col min="1025" max="1026" width="17.5703125" style="4" customWidth="1"/>
    <col min="1027" max="1027" width="28.7109375" style="4" customWidth="1"/>
    <col min="1028" max="1039" width="17.5703125" style="4" customWidth="1"/>
    <col min="1040" max="1045" width="8.7109375" style="4" customWidth="1"/>
    <col min="1046" max="1048" width="11.42578125" style="4"/>
    <col min="1049" max="1055" width="13.5703125" style="4" customWidth="1"/>
    <col min="1056" max="1277" width="11.42578125" style="4"/>
    <col min="1278" max="1278" width="6.7109375" style="4" customWidth="1"/>
    <col min="1279" max="1279" width="59.7109375" style="4" customWidth="1"/>
    <col min="1280" max="1280" width="18.7109375" style="4" customWidth="1"/>
    <col min="1281" max="1282" width="17.5703125" style="4" customWidth="1"/>
    <col min="1283" max="1283" width="28.7109375" style="4" customWidth="1"/>
    <col min="1284" max="1295" width="17.5703125" style="4" customWidth="1"/>
    <col min="1296" max="1301" width="8.7109375" style="4" customWidth="1"/>
    <col min="1302" max="1304" width="11.42578125" style="4"/>
    <col min="1305" max="1311" width="13.5703125" style="4" customWidth="1"/>
    <col min="1312" max="1533" width="11.42578125" style="4"/>
    <col min="1534" max="1534" width="6.7109375" style="4" customWidth="1"/>
    <col min="1535" max="1535" width="59.7109375" style="4" customWidth="1"/>
    <col min="1536" max="1536" width="18.7109375" style="4" customWidth="1"/>
    <col min="1537" max="1538" width="17.5703125" style="4" customWidth="1"/>
    <col min="1539" max="1539" width="28.7109375" style="4" customWidth="1"/>
    <col min="1540" max="1551" width="17.5703125" style="4" customWidth="1"/>
    <col min="1552" max="1557" width="8.7109375" style="4" customWidth="1"/>
    <col min="1558" max="1560" width="11.42578125" style="4"/>
    <col min="1561" max="1567" width="13.5703125" style="4" customWidth="1"/>
    <col min="1568" max="1789" width="11.42578125" style="4"/>
    <col min="1790" max="1790" width="6.7109375" style="4" customWidth="1"/>
    <col min="1791" max="1791" width="59.7109375" style="4" customWidth="1"/>
    <col min="1792" max="1792" width="18.7109375" style="4" customWidth="1"/>
    <col min="1793" max="1794" width="17.5703125" style="4" customWidth="1"/>
    <col min="1795" max="1795" width="28.7109375" style="4" customWidth="1"/>
    <col min="1796" max="1807" width="17.5703125" style="4" customWidth="1"/>
    <col min="1808" max="1813" width="8.7109375" style="4" customWidth="1"/>
    <col min="1814" max="1816" width="11.42578125" style="4"/>
    <col min="1817" max="1823" width="13.5703125" style="4" customWidth="1"/>
    <col min="1824" max="2045" width="11.42578125" style="4"/>
    <col min="2046" max="2046" width="6.7109375" style="4" customWidth="1"/>
    <col min="2047" max="2047" width="59.7109375" style="4" customWidth="1"/>
    <col min="2048" max="2048" width="18.7109375" style="4" customWidth="1"/>
    <col min="2049" max="2050" width="17.5703125" style="4" customWidth="1"/>
    <col min="2051" max="2051" width="28.7109375" style="4" customWidth="1"/>
    <col min="2052" max="2063" width="17.5703125" style="4" customWidth="1"/>
    <col min="2064" max="2069" width="8.7109375" style="4" customWidth="1"/>
    <col min="2070" max="2072" width="11.42578125" style="4"/>
    <col min="2073" max="2079" width="13.5703125" style="4" customWidth="1"/>
    <col min="2080" max="2301" width="11.42578125" style="4"/>
    <col min="2302" max="2302" width="6.7109375" style="4" customWidth="1"/>
    <col min="2303" max="2303" width="59.7109375" style="4" customWidth="1"/>
    <col min="2304" max="2304" width="18.7109375" style="4" customWidth="1"/>
    <col min="2305" max="2306" width="17.5703125" style="4" customWidth="1"/>
    <col min="2307" max="2307" width="28.7109375" style="4" customWidth="1"/>
    <col min="2308" max="2319" width="17.5703125" style="4" customWidth="1"/>
    <col min="2320" max="2325" width="8.7109375" style="4" customWidth="1"/>
    <col min="2326" max="2328" width="11.42578125" style="4"/>
    <col min="2329" max="2335" width="13.5703125" style="4" customWidth="1"/>
    <col min="2336" max="2557" width="11.42578125" style="4"/>
    <col min="2558" max="2558" width="6.7109375" style="4" customWidth="1"/>
    <col min="2559" max="2559" width="59.7109375" style="4" customWidth="1"/>
    <col min="2560" max="2560" width="18.7109375" style="4" customWidth="1"/>
    <col min="2561" max="2562" width="17.5703125" style="4" customWidth="1"/>
    <col min="2563" max="2563" width="28.7109375" style="4" customWidth="1"/>
    <col min="2564" max="2575" width="17.5703125" style="4" customWidth="1"/>
    <col min="2576" max="2581" width="8.7109375" style="4" customWidth="1"/>
    <col min="2582" max="2584" width="11.42578125" style="4"/>
    <col min="2585" max="2591" width="13.5703125" style="4" customWidth="1"/>
    <col min="2592" max="2813" width="11.42578125" style="4"/>
    <col min="2814" max="2814" width="6.7109375" style="4" customWidth="1"/>
    <col min="2815" max="2815" width="59.7109375" style="4" customWidth="1"/>
    <col min="2816" max="2816" width="18.7109375" style="4" customWidth="1"/>
    <col min="2817" max="2818" width="17.5703125" style="4" customWidth="1"/>
    <col min="2819" max="2819" width="28.7109375" style="4" customWidth="1"/>
    <col min="2820" max="2831" width="17.5703125" style="4" customWidth="1"/>
    <col min="2832" max="2837" width="8.7109375" style="4" customWidth="1"/>
    <col min="2838" max="2840" width="11.42578125" style="4"/>
    <col min="2841" max="2847" width="13.5703125" style="4" customWidth="1"/>
    <col min="2848" max="3069" width="11.42578125" style="4"/>
    <col min="3070" max="3070" width="6.7109375" style="4" customWidth="1"/>
    <col min="3071" max="3071" width="59.7109375" style="4" customWidth="1"/>
    <col min="3072" max="3072" width="18.7109375" style="4" customWidth="1"/>
    <col min="3073" max="3074" width="17.5703125" style="4" customWidth="1"/>
    <col min="3075" max="3075" width="28.7109375" style="4" customWidth="1"/>
    <col min="3076" max="3087" width="17.5703125" style="4" customWidth="1"/>
    <col min="3088" max="3093" width="8.7109375" style="4" customWidth="1"/>
    <col min="3094" max="3096" width="11.42578125" style="4"/>
    <col min="3097" max="3103" width="13.5703125" style="4" customWidth="1"/>
    <col min="3104" max="3325" width="11.42578125" style="4"/>
    <col min="3326" max="3326" width="6.7109375" style="4" customWidth="1"/>
    <col min="3327" max="3327" width="59.7109375" style="4" customWidth="1"/>
    <col min="3328" max="3328" width="18.7109375" style="4" customWidth="1"/>
    <col min="3329" max="3330" width="17.5703125" style="4" customWidth="1"/>
    <col min="3331" max="3331" width="28.7109375" style="4" customWidth="1"/>
    <col min="3332" max="3343" width="17.5703125" style="4" customWidth="1"/>
    <col min="3344" max="3349" width="8.7109375" style="4" customWidth="1"/>
    <col min="3350" max="3352" width="11.42578125" style="4"/>
    <col min="3353" max="3359" width="13.5703125" style="4" customWidth="1"/>
    <col min="3360" max="3581" width="11.42578125" style="4"/>
    <col min="3582" max="3582" width="6.7109375" style="4" customWidth="1"/>
    <col min="3583" max="3583" width="59.7109375" style="4" customWidth="1"/>
    <col min="3584" max="3584" width="18.7109375" style="4" customWidth="1"/>
    <col min="3585" max="3586" width="17.5703125" style="4" customWidth="1"/>
    <col min="3587" max="3587" width="28.7109375" style="4" customWidth="1"/>
    <col min="3588" max="3599" width="17.5703125" style="4" customWidth="1"/>
    <col min="3600" max="3605" width="8.7109375" style="4" customWidth="1"/>
    <col min="3606" max="3608" width="11.42578125" style="4"/>
    <col min="3609" max="3615" width="13.5703125" style="4" customWidth="1"/>
    <col min="3616" max="3837" width="11.42578125" style="4"/>
    <col min="3838" max="3838" width="6.7109375" style="4" customWidth="1"/>
    <col min="3839" max="3839" width="59.7109375" style="4" customWidth="1"/>
    <col min="3840" max="3840" width="18.7109375" style="4" customWidth="1"/>
    <col min="3841" max="3842" width="17.5703125" style="4" customWidth="1"/>
    <col min="3843" max="3843" width="28.7109375" style="4" customWidth="1"/>
    <col min="3844" max="3855" width="17.5703125" style="4" customWidth="1"/>
    <col min="3856" max="3861" width="8.7109375" style="4" customWidth="1"/>
    <col min="3862" max="3864" width="11.42578125" style="4"/>
    <col min="3865" max="3871" width="13.5703125" style="4" customWidth="1"/>
    <col min="3872" max="4093" width="11.42578125" style="4"/>
    <col min="4094" max="4094" width="6.7109375" style="4" customWidth="1"/>
    <col min="4095" max="4095" width="59.7109375" style="4" customWidth="1"/>
    <col min="4096" max="4096" width="18.7109375" style="4" customWidth="1"/>
    <col min="4097" max="4098" width="17.5703125" style="4" customWidth="1"/>
    <col min="4099" max="4099" width="28.7109375" style="4" customWidth="1"/>
    <col min="4100" max="4111" width="17.5703125" style="4" customWidth="1"/>
    <col min="4112" max="4117" width="8.7109375" style="4" customWidth="1"/>
    <col min="4118" max="4120" width="11.42578125" style="4"/>
    <col min="4121" max="4127" width="13.5703125" style="4" customWidth="1"/>
    <col min="4128" max="4349" width="11.42578125" style="4"/>
    <col min="4350" max="4350" width="6.7109375" style="4" customWidth="1"/>
    <col min="4351" max="4351" width="59.7109375" style="4" customWidth="1"/>
    <col min="4352" max="4352" width="18.7109375" style="4" customWidth="1"/>
    <col min="4353" max="4354" width="17.5703125" style="4" customWidth="1"/>
    <col min="4355" max="4355" width="28.7109375" style="4" customWidth="1"/>
    <col min="4356" max="4367" width="17.5703125" style="4" customWidth="1"/>
    <col min="4368" max="4373" width="8.7109375" style="4" customWidth="1"/>
    <col min="4374" max="4376" width="11.42578125" style="4"/>
    <col min="4377" max="4383" width="13.5703125" style="4" customWidth="1"/>
    <col min="4384" max="4605" width="11.42578125" style="4"/>
    <col min="4606" max="4606" width="6.7109375" style="4" customWidth="1"/>
    <col min="4607" max="4607" width="59.7109375" style="4" customWidth="1"/>
    <col min="4608" max="4608" width="18.7109375" style="4" customWidth="1"/>
    <col min="4609" max="4610" width="17.5703125" style="4" customWidth="1"/>
    <col min="4611" max="4611" width="28.7109375" style="4" customWidth="1"/>
    <col min="4612" max="4623" width="17.5703125" style="4" customWidth="1"/>
    <col min="4624" max="4629" width="8.7109375" style="4" customWidth="1"/>
    <col min="4630" max="4632" width="11.42578125" style="4"/>
    <col min="4633" max="4639" width="13.5703125" style="4" customWidth="1"/>
    <col min="4640" max="4861" width="11.42578125" style="4"/>
    <col min="4862" max="4862" width="6.7109375" style="4" customWidth="1"/>
    <col min="4863" max="4863" width="59.7109375" style="4" customWidth="1"/>
    <col min="4864" max="4864" width="18.7109375" style="4" customWidth="1"/>
    <col min="4865" max="4866" width="17.5703125" style="4" customWidth="1"/>
    <col min="4867" max="4867" width="28.7109375" style="4" customWidth="1"/>
    <col min="4868" max="4879" width="17.5703125" style="4" customWidth="1"/>
    <col min="4880" max="4885" width="8.7109375" style="4" customWidth="1"/>
    <col min="4886" max="4888" width="11.42578125" style="4"/>
    <col min="4889" max="4895" width="13.5703125" style="4" customWidth="1"/>
    <col min="4896" max="5117" width="11.42578125" style="4"/>
    <col min="5118" max="5118" width="6.7109375" style="4" customWidth="1"/>
    <col min="5119" max="5119" width="59.7109375" style="4" customWidth="1"/>
    <col min="5120" max="5120" width="18.7109375" style="4" customWidth="1"/>
    <col min="5121" max="5122" width="17.5703125" style="4" customWidth="1"/>
    <col min="5123" max="5123" width="28.7109375" style="4" customWidth="1"/>
    <col min="5124" max="5135" width="17.5703125" style="4" customWidth="1"/>
    <col min="5136" max="5141" width="8.7109375" style="4" customWidth="1"/>
    <col min="5142" max="5144" width="11.42578125" style="4"/>
    <col min="5145" max="5151" width="13.5703125" style="4" customWidth="1"/>
    <col min="5152" max="5373" width="11.42578125" style="4"/>
    <col min="5374" max="5374" width="6.7109375" style="4" customWidth="1"/>
    <col min="5375" max="5375" width="59.7109375" style="4" customWidth="1"/>
    <col min="5376" max="5376" width="18.7109375" style="4" customWidth="1"/>
    <col min="5377" max="5378" width="17.5703125" style="4" customWidth="1"/>
    <col min="5379" max="5379" width="28.7109375" style="4" customWidth="1"/>
    <col min="5380" max="5391" width="17.5703125" style="4" customWidth="1"/>
    <col min="5392" max="5397" width="8.7109375" style="4" customWidth="1"/>
    <col min="5398" max="5400" width="11.42578125" style="4"/>
    <col min="5401" max="5407" width="13.5703125" style="4" customWidth="1"/>
    <col min="5408" max="5629" width="11.42578125" style="4"/>
    <col min="5630" max="5630" width="6.7109375" style="4" customWidth="1"/>
    <col min="5631" max="5631" width="59.7109375" style="4" customWidth="1"/>
    <col min="5632" max="5632" width="18.7109375" style="4" customWidth="1"/>
    <col min="5633" max="5634" width="17.5703125" style="4" customWidth="1"/>
    <col min="5635" max="5635" width="28.7109375" style="4" customWidth="1"/>
    <col min="5636" max="5647" width="17.5703125" style="4" customWidth="1"/>
    <col min="5648" max="5653" width="8.7109375" style="4" customWidth="1"/>
    <col min="5654" max="5656" width="11.42578125" style="4"/>
    <col min="5657" max="5663" width="13.5703125" style="4" customWidth="1"/>
    <col min="5664" max="5885" width="11.42578125" style="4"/>
    <col min="5886" max="5886" width="6.7109375" style="4" customWidth="1"/>
    <col min="5887" max="5887" width="59.7109375" style="4" customWidth="1"/>
    <col min="5888" max="5888" width="18.7109375" style="4" customWidth="1"/>
    <col min="5889" max="5890" width="17.5703125" style="4" customWidth="1"/>
    <col min="5891" max="5891" width="28.7109375" style="4" customWidth="1"/>
    <col min="5892" max="5903" width="17.5703125" style="4" customWidth="1"/>
    <col min="5904" max="5909" width="8.7109375" style="4" customWidth="1"/>
    <col min="5910" max="5912" width="11.42578125" style="4"/>
    <col min="5913" max="5919" width="13.5703125" style="4" customWidth="1"/>
    <col min="5920" max="6141" width="11.42578125" style="4"/>
    <col min="6142" max="6142" width="6.7109375" style="4" customWidth="1"/>
    <col min="6143" max="6143" width="59.7109375" style="4" customWidth="1"/>
    <col min="6144" max="6144" width="18.7109375" style="4" customWidth="1"/>
    <col min="6145" max="6146" width="17.5703125" style="4" customWidth="1"/>
    <col min="6147" max="6147" width="28.7109375" style="4" customWidth="1"/>
    <col min="6148" max="6159" width="17.5703125" style="4" customWidth="1"/>
    <col min="6160" max="6165" width="8.7109375" style="4" customWidth="1"/>
    <col min="6166" max="6168" width="11.42578125" style="4"/>
    <col min="6169" max="6175" width="13.5703125" style="4" customWidth="1"/>
    <col min="6176" max="6397" width="11.42578125" style="4"/>
    <col min="6398" max="6398" width="6.7109375" style="4" customWidth="1"/>
    <col min="6399" max="6399" width="59.7109375" style="4" customWidth="1"/>
    <col min="6400" max="6400" width="18.7109375" style="4" customWidth="1"/>
    <col min="6401" max="6402" width="17.5703125" style="4" customWidth="1"/>
    <col min="6403" max="6403" width="28.7109375" style="4" customWidth="1"/>
    <col min="6404" max="6415" width="17.5703125" style="4" customWidth="1"/>
    <col min="6416" max="6421" width="8.7109375" style="4" customWidth="1"/>
    <col min="6422" max="6424" width="11.42578125" style="4"/>
    <col min="6425" max="6431" width="13.5703125" style="4" customWidth="1"/>
    <col min="6432" max="6653" width="11.42578125" style="4"/>
    <col min="6654" max="6654" width="6.7109375" style="4" customWidth="1"/>
    <col min="6655" max="6655" width="59.7109375" style="4" customWidth="1"/>
    <col min="6656" max="6656" width="18.7109375" style="4" customWidth="1"/>
    <col min="6657" max="6658" width="17.5703125" style="4" customWidth="1"/>
    <col min="6659" max="6659" width="28.7109375" style="4" customWidth="1"/>
    <col min="6660" max="6671" width="17.5703125" style="4" customWidth="1"/>
    <col min="6672" max="6677" width="8.7109375" style="4" customWidth="1"/>
    <col min="6678" max="6680" width="11.42578125" style="4"/>
    <col min="6681" max="6687" width="13.5703125" style="4" customWidth="1"/>
    <col min="6688" max="6909" width="11.42578125" style="4"/>
    <col min="6910" max="6910" width="6.7109375" style="4" customWidth="1"/>
    <col min="6911" max="6911" width="59.7109375" style="4" customWidth="1"/>
    <col min="6912" max="6912" width="18.7109375" style="4" customWidth="1"/>
    <col min="6913" max="6914" width="17.5703125" style="4" customWidth="1"/>
    <col min="6915" max="6915" width="28.7109375" style="4" customWidth="1"/>
    <col min="6916" max="6927" width="17.5703125" style="4" customWidth="1"/>
    <col min="6928" max="6933" width="8.7109375" style="4" customWidth="1"/>
    <col min="6934" max="6936" width="11.42578125" style="4"/>
    <col min="6937" max="6943" width="13.5703125" style="4" customWidth="1"/>
    <col min="6944" max="7165" width="11.42578125" style="4"/>
    <col min="7166" max="7166" width="6.7109375" style="4" customWidth="1"/>
    <col min="7167" max="7167" width="59.7109375" style="4" customWidth="1"/>
    <col min="7168" max="7168" width="18.7109375" style="4" customWidth="1"/>
    <col min="7169" max="7170" width="17.5703125" style="4" customWidth="1"/>
    <col min="7171" max="7171" width="28.7109375" style="4" customWidth="1"/>
    <col min="7172" max="7183" width="17.5703125" style="4" customWidth="1"/>
    <col min="7184" max="7189" width="8.7109375" style="4" customWidth="1"/>
    <col min="7190" max="7192" width="11.42578125" style="4"/>
    <col min="7193" max="7199" width="13.5703125" style="4" customWidth="1"/>
    <col min="7200" max="7421" width="11.42578125" style="4"/>
    <col min="7422" max="7422" width="6.7109375" style="4" customWidth="1"/>
    <col min="7423" max="7423" width="59.7109375" style="4" customWidth="1"/>
    <col min="7424" max="7424" width="18.7109375" style="4" customWidth="1"/>
    <col min="7425" max="7426" width="17.5703125" style="4" customWidth="1"/>
    <col min="7427" max="7427" width="28.7109375" style="4" customWidth="1"/>
    <col min="7428" max="7439" width="17.5703125" style="4" customWidth="1"/>
    <col min="7440" max="7445" width="8.7109375" style="4" customWidth="1"/>
    <col min="7446" max="7448" width="11.42578125" style="4"/>
    <col min="7449" max="7455" width="13.5703125" style="4" customWidth="1"/>
    <col min="7456" max="7677" width="11.42578125" style="4"/>
    <col min="7678" max="7678" width="6.7109375" style="4" customWidth="1"/>
    <col min="7679" max="7679" width="59.7109375" style="4" customWidth="1"/>
    <col min="7680" max="7680" width="18.7109375" style="4" customWidth="1"/>
    <col min="7681" max="7682" width="17.5703125" style="4" customWidth="1"/>
    <col min="7683" max="7683" width="28.7109375" style="4" customWidth="1"/>
    <col min="7684" max="7695" width="17.5703125" style="4" customWidth="1"/>
    <col min="7696" max="7701" width="8.7109375" style="4" customWidth="1"/>
    <col min="7702" max="7704" width="11.42578125" style="4"/>
    <col min="7705" max="7711" width="13.5703125" style="4" customWidth="1"/>
    <col min="7712" max="7933" width="11.42578125" style="4"/>
    <col min="7934" max="7934" width="6.7109375" style="4" customWidth="1"/>
    <col min="7935" max="7935" width="59.7109375" style="4" customWidth="1"/>
    <col min="7936" max="7936" width="18.7109375" style="4" customWidth="1"/>
    <col min="7937" max="7938" width="17.5703125" style="4" customWidth="1"/>
    <col min="7939" max="7939" width="28.7109375" style="4" customWidth="1"/>
    <col min="7940" max="7951" width="17.5703125" style="4" customWidth="1"/>
    <col min="7952" max="7957" width="8.7109375" style="4" customWidth="1"/>
    <col min="7958" max="7960" width="11.42578125" style="4"/>
    <col min="7961" max="7967" width="13.5703125" style="4" customWidth="1"/>
    <col min="7968" max="8189" width="11.42578125" style="4"/>
    <col min="8190" max="8190" width="6.7109375" style="4" customWidth="1"/>
    <col min="8191" max="8191" width="59.7109375" style="4" customWidth="1"/>
    <col min="8192" max="8192" width="18.7109375" style="4" customWidth="1"/>
    <col min="8193" max="8194" width="17.5703125" style="4" customWidth="1"/>
    <col min="8195" max="8195" width="28.7109375" style="4" customWidth="1"/>
    <col min="8196" max="8207" width="17.5703125" style="4" customWidth="1"/>
    <col min="8208" max="8213" width="8.7109375" style="4" customWidth="1"/>
    <col min="8214" max="8216" width="11.42578125" style="4"/>
    <col min="8217" max="8223" width="13.5703125" style="4" customWidth="1"/>
    <col min="8224" max="8445" width="11.42578125" style="4"/>
    <col min="8446" max="8446" width="6.7109375" style="4" customWidth="1"/>
    <col min="8447" max="8447" width="59.7109375" style="4" customWidth="1"/>
    <col min="8448" max="8448" width="18.7109375" style="4" customWidth="1"/>
    <col min="8449" max="8450" width="17.5703125" style="4" customWidth="1"/>
    <col min="8451" max="8451" width="28.7109375" style="4" customWidth="1"/>
    <col min="8452" max="8463" width="17.5703125" style="4" customWidth="1"/>
    <col min="8464" max="8469" width="8.7109375" style="4" customWidth="1"/>
    <col min="8470" max="8472" width="11.42578125" style="4"/>
    <col min="8473" max="8479" width="13.5703125" style="4" customWidth="1"/>
    <col min="8480" max="8701" width="11.42578125" style="4"/>
    <col min="8702" max="8702" width="6.7109375" style="4" customWidth="1"/>
    <col min="8703" max="8703" width="59.7109375" style="4" customWidth="1"/>
    <col min="8704" max="8704" width="18.7109375" style="4" customWidth="1"/>
    <col min="8705" max="8706" width="17.5703125" style="4" customWidth="1"/>
    <col min="8707" max="8707" width="28.7109375" style="4" customWidth="1"/>
    <col min="8708" max="8719" width="17.5703125" style="4" customWidth="1"/>
    <col min="8720" max="8725" width="8.7109375" style="4" customWidth="1"/>
    <col min="8726" max="8728" width="11.42578125" style="4"/>
    <col min="8729" max="8735" width="13.5703125" style="4" customWidth="1"/>
    <col min="8736" max="8957" width="11.42578125" style="4"/>
    <col min="8958" max="8958" width="6.7109375" style="4" customWidth="1"/>
    <col min="8959" max="8959" width="59.7109375" style="4" customWidth="1"/>
    <col min="8960" max="8960" width="18.7109375" style="4" customWidth="1"/>
    <col min="8961" max="8962" width="17.5703125" style="4" customWidth="1"/>
    <col min="8963" max="8963" width="28.7109375" style="4" customWidth="1"/>
    <col min="8964" max="8975" width="17.5703125" style="4" customWidth="1"/>
    <col min="8976" max="8981" width="8.7109375" style="4" customWidth="1"/>
    <col min="8982" max="8984" width="11.42578125" style="4"/>
    <col min="8985" max="8991" width="13.5703125" style="4" customWidth="1"/>
    <col min="8992" max="9213" width="11.42578125" style="4"/>
    <col min="9214" max="9214" width="6.7109375" style="4" customWidth="1"/>
    <col min="9215" max="9215" width="59.7109375" style="4" customWidth="1"/>
    <col min="9216" max="9216" width="18.7109375" style="4" customWidth="1"/>
    <col min="9217" max="9218" width="17.5703125" style="4" customWidth="1"/>
    <col min="9219" max="9219" width="28.7109375" style="4" customWidth="1"/>
    <col min="9220" max="9231" width="17.5703125" style="4" customWidth="1"/>
    <col min="9232" max="9237" width="8.7109375" style="4" customWidth="1"/>
    <col min="9238" max="9240" width="11.42578125" style="4"/>
    <col min="9241" max="9247" width="13.5703125" style="4" customWidth="1"/>
    <col min="9248" max="9469" width="11.42578125" style="4"/>
    <col min="9470" max="9470" width="6.7109375" style="4" customWidth="1"/>
    <col min="9471" max="9471" width="59.7109375" style="4" customWidth="1"/>
    <col min="9472" max="9472" width="18.7109375" style="4" customWidth="1"/>
    <col min="9473" max="9474" width="17.5703125" style="4" customWidth="1"/>
    <col min="9475" max="9475" width="28.7109375" style="4" customWidth="1"/>
    <col min="9476" max="9487" width="17.5703125" style="4" customWidth="1"/>
    <col min="9488" max="9493" width="8.7109375" style="4" customWidth="1"/>
    <col min="9494" max="9496" width="11.42578125" style="4"/>
    <col min="9497" max="9503" width="13.5703125" style="4" customWidth="1"/>
    <col min="9504" max="9725" width="11.42578125" style="4"/>
    <col min="9726" max="9726" width="6.7109375" style="4" customWidth="1"/>
    <col min="9727" max="9727" width="59.7109375" style="4" customWidth="1"/>
    <col min="9728" max="9728" width="18.7109375" style="4" customWidth="1"/>
    <col min="9729" max="9730" width="17.5703125" style="4" customWidth="1"/>
    <col min="9731" max="9731" width="28.7109375" style="4" customWidth="1"/>
    <col min="9732" max="9743" width="17.5703125" style="4" customWidth="1"/>
    <col min="9744" max="9749" width="8.7109375" style="4" customWidth="1"/>
    <col min="9750" max="9752" width="11.42578125" style="4"/>
    <col min="9753" max="9759" width="13.5703125" style="4" customWidth="1"/>
    <col min="9760" max="9981" width="11.42578125" style="4"/>
    <col min="9982" max="9982" width="6.7109375" style="4" customWidth="1"/>
    <col min="9983" max="9983" width="59.7109375" style="4" customWidth="1"/>
    <col min="9984" max="9984" width="18.7109375" style="4" customWidth="1"/>
    <col min="9985" max="9986" width="17.5703125" style="4" customWidth="1"/>
    <col min="9987" max="9987" width="28.7109375" style="4" customWidth="1"/>
    <col min="9988" max="9999" width="17.5703125" style="4" customWidth="1"/>
    <col min="10000" max="10005" width="8.7109375" style="4" customWidth="1"/>
    <col min="10006" max="10008" width="11.42578125" style="4"/>
    <col min="10009" max="10015" width="13.5703125" style="4" customWidth="1"/>
    <col min="10016" max="10237" width="11.42578125" style="4"/>
    <col min="10238" max="10238" width="6.7109375" style="4" customWidth="1"/>
    <col min="10239" max="10239" width="59.7109375" style="4" customWidth="1"/>
    <col min="10240" max="10240" width="18.7109375" style="4" customWidth="1"/>
    <col min="10241" max="10242" width="17.5703125" style="4" customWidth="1"/>
    <col min="10243" max="10243" width="28.7109375" style="4" customWidth="1"/>
    <col min="10244" max="10255" width="17.5703125" style="4" customWidth="1"/>
    <col min="10256" max="10261" width="8.7109375" style="4" customWidth="1"/>
    <col min="10262" max="10264" width="11.42578125" style="4"/>
    <col min="10265" max="10271" width="13.5703125" style="4" customWidth="1"/>
    <col min="10272" max="10493" width="11.42578125" style="4"/>
    <col min="10494" max="10494" width="6.7109375" style="4" customWidth="1"/>
    <col min="10495" max="10495" width="59.7109375" style="4" customWidth="1"/>
    <col min="10496" max="10496" width="18.7109375" style="4" customWidth="1"/>
    <col min="10497" max="10498" width="17.5703125" style="4" customWidth="1"/>
    <col min="10499" max="10499" width="28.7109375" style="4" customWidth="1"/>
    <col min="10500" max="10511" width="17.5703125" style="4" customWidth="1"/>
    <col min="10512" max="10517" width="8.7109375" style="4" customWidth="1"/>
    <col min="10518" max="10520" width="11.42578125" style="4"/>
    <col min="10521" max="10527" width="13.5703125" style="4" customWidth="1"/>
    <col min="10528" max="10749" width="11.42578125" style="4"/>
    <col min="10750" max="10750" width="6.7109375" style="4" customWidth="1"/>
    <col min="10751" max="10751" width="59.7109375" style="4" customWidth="1"/>
    <col min="10752" max="10752" width="18.7109375" style="4" customWidth="1"/>
    <col min="10753" max="10754" width="17.5703125" style="4" customWidth="1"/>
    <col min="10755" max="10755" width="28.7109375" style="4" customWidth="1"/>
    <col min="10756" max="10767" width="17.5703125" style="4" customWidth="1"/>
    <col min="10768" max="10773" width="8.7109375" style="4" customWidth="1"/>
    <col min="10774" max="10776" width="11.42578125" style="4"/>
    <col min="10777" max="10783" width="13.5703125" style="4" customWidth="1"/>
    <col min="10784" max="11005" width="11.42578125" style="4"/>
    <col min="11006" max="11006" width="6.7109375" style="4" customWidth="1"/>
    <col min="11007" max="11007" width="59.7109375" style="4" customWidth="1"/>
    <col min="11008" max="11008" width="18.7109375" style="4" customWidth="1"/>
    <col min="11009" max="11010" width="17.5703125" style="4" customWidth="1"/>
    <col min="11011" max="11011" width="28.7109375" style="4" customWidth="1"/>
    <col min="11012" max="11023" width="17.5703125" style="4" customWidth="1"/>
    <col min="11024" max="11029" width="8.7109375" style="4" customWidth="1"/>
    <col min="11030" max="11032" width="11.42578125" style="4"/>
    <col min="11033" max="11039" width="13.5703125" style="4" customWidth="1"/>
    <col min="11040" max="11261" width="11.42578125" style="4"/>
    <col min="11262" max="11262" width="6.7109375" style="4" customWidth="1"/>
    <col min="11263" max="11263" width="59.7109375" style="4" customWidth="1"/>
    <col min="11264" max="11264" width="18.7109375" style="4" customWidth="1"/>
    <col min="11265" max="11266" width="17.5703125" style="4" customWidth="1"/>
    <col min="11267" max="11267" width="28.7109375" style="4" customWidth="1"/>
    <col min="11268" max="11279" width="17.5703125" style="4" customWidth="1"/>
    <col min="11280" max="11285" width="8.7109375" style="4" customWidth="1"/>
    <col min="11286" max="11288" width="11.42578125" style="4"/>
    <col min="11289" max="11295" width="13.5703125" style="4" customWidth="1"/>
    <col min="11296" max="11517" width="11.42578125" style="4"/>
    <col min="11518" max="11518" width="6.7109375" style="4" customWidth="1"/>
    <col min="11519" max="11519" width="59.7109375" style="4" customWidth="1"/>
    <col min="11520" max="11520" width="18.7109375" style="4" customWidth="1"/>
    <col min="11521" max="11522" width="17.5703125" style="4" customWidth="1"/>
    <col min="11523" max="11523" width="28.7109375" style="4" customWidth="1"/>
    <col min="11524" max="11535" width="17.5703125" style="4" customWidth="1"/>
    <col min="11536" max="11541" width="8.7109375" style="4" customWidth="1"/>
    <col min="11542" max="11544" width="11.42578125" style="4"/>
    <col min="11545" max="11551" width="13.5703125" style="4" customWidth="1"/>
    <col min="11552" max="11773" width="11.42578125" style="4"/>
    <col min="11774" max="11774" width="6.7109375" style="4" customWidth="1"/>
    <col min="11775" max="11775" width="59.7109375" style="4" customWidth="1"/>
    <col min="11776" max="11776" width="18.7109375" style="4" customWidth="1"/>
    <col min="11777" max="11778" width="17.5703125" style="4" customWidth="1"/>
    <col min="11779" max="11779" width="28.7109375" style="4" customWidth="1"/>
    <col min="11780" max="11791" width="17.5703125" style="4" customWidth="1"/>
    <col min="11792" max="11797" width="8.7109375" style="4" customWidth="1"/>
    <col min="11798" max="11800" width="11.42578125" style="4"/>
    <col min="11801" max="11807" width="13.5703125" style="4" customWidth="1"/>
    <col min="11808" max="12029" width="11.42578125" style="4"/>
    <col min="12030" max="12030" width="6.7109375" style="4" customWidth="1"/>
    <col min="12031" max="12031" width="59.7109375" style="4" customWidth="1"/>
    <col min="12032" max="12032" width="18.7109375" style="4" customWidth="1"/>
    <col min="12033" max="12034" width="17.5703125" style="4" customWidth="1"/>
    <col min="12035" max="12035" width="28.7109375" style="4" customWidth="1"/>
    <col min="12036" max="12047" width="17.5703125" style="4" customWidth="1"/>
    <col min="12048" max="12053" width="8.7109375" style="4" customWidth="1"/>
    <col min="12054" max="12056" width="11.42578125" style="4"/>
    <col min="12057" max="12063" width="13.5703125" style="4" customWidth="1"/>
    <col min="12064" max="12285" width="11.42578125" style="4"/>
    <col min="12286" max="12286" width="6.7109375" style="4" customWidth="1"/>
    <col min="12287" max="12287" width="59.7109375" style="4" customWidth="1"/>
    <col min="12288" max="12288" width="18.7109375" style="4" customWidth="1"/>
    <col min="12289" max="12290" width="17.5703125" style="4" customWidth="1"/>
    <col min="12291" max="12291" width="28.7109375" style="4" customWidth="1"/>
    <col min="12292" max="12303" width="17.5703125" style="4" customWidth="1"/>
    <col min="12304" max="12309" width="8.7109375" style="4" customWidth="1"/>
    <col min="12310" max="12312" width="11.42578125" style="4"/>
    <col min="12313" max="12319" width="13.5703125" style="4" customWidth="1"/>
    <col min="12320" max="12541" width="11.42578125" style="4"/>
    <col min="12542" max="12542" width="6.7109375" style="4" customWidth="1"/>
    <col min="12543" max="12543" width="59.7109375" style="4" customWidth="1"/>
    <col min="12544" max="12544" width="18.7109375" style="4" customWidth="1"/>
    <col min="12545" max="12546" width="17.5703125" style="4" customWidth="1"/>
    <col min="12547" max="12547" width="28.7109375" style="4" customWidth="1"/>
    <col min="12548" max="12559" width="17.5703125" style="4" customWidth="1"/>
    <col min="12560" max="12565" width="8.7109375" style="4" customWidth="1"/>
    <col min="12566" max="12568" width="11.42578125" style="4"/>
    <col min="12569" max="12575" width="13.5703125" style="4" customWidth="1"/>
    <col min="12576" max="12797" width="11.42578125" style="4"/>
    <col min="12798" max="12798" width="6.7109375" style="4" customWidth="1"/>
    <col min="12799" max="12799" width="59.7109375" style="4" customWidth="1"/>
    <col min="12800" max="12800" width="18.7109375" style="4" customWidth="1"/>
    <col min="12801" max="12802" width="17.5703125" style="4" customWidth="1"/>
    <col min="12803" max="12803" width="28.7109375" style="4" customWidth="1"/>
    <col min="12804" max="12815" width="17.5703125" style="4" customWidth="1"/>
    <col min="12816" max="12821" width="8.7109375" style="4" customWidth="1"/>
    <col min="12822" max="12824" width="11.42578125" style="4"/>
    <col min="12825" max="12831" width="13.5703125" style="4" customWidth="1"/>
    <col min="12832" max="13053" width="11.42578125" style="4"/>
    <col min="13054" max="13054" width="6.7109375" style="4" customWidth="1"/>
    <col min="13055" max="13055" width="59.7109375" style="4" customWidth="1"/>
    <col min="13056" max="13056" width="18.7109375" style="4" customWidth="1"/>
    <col min="13057" max="13058" width="17.5703125" style="4" customWidth="1"/>
    <col min="13059" max="13059" width="28.7109375" style="4" customWidth="1"/>
    <col min="13060" max="13071" width="17.5703125" style="4" customWidth="1"/>
    <col min="13072" max="13077" width="8.7109375" style="4" customWidth="1"/>
    <col min="13078" max="13080" width="11.42578125" style="4"/>
    <col min="13081" max="13087" width="13.5703125" style="4" customWidth="1"/>
    <col min="13088" max="13309" width="11.42578125" style="4"/>
    <col min="13310" max="13310" width="6.7109375" style="4" customWidth="1"/>
    <col min="13311" max="13311" width="59.7109375" style="4" customWidth="1"/>
    <col min="13312" max="13312" width="18.7109375" style="4" customWidth="1"/>
    <col min="13313" max="13314" width="17.5703125" style="4" customWidth="1"/>
    <col min="13315" max="13315" width="28.7109375" style="4" customWidth="1"/>
    <col min="13316" max="13327" width="17.5703125" style="4" customWidth="1"/>
    <col min="13328" max="13333" width="8.7109375" style="4" customWidth="1"/>
    <col min="13334" max="13336" width="11.42578125" style="4"/>
    <col min="13337" max="13343" width="13.5703125" style="4" customWidth="1"/>
    <col min="13344" max="13565" width="11.42578125" style="4"/>
    <col min="13566" max="13566" width="6.7109375" style="4" customWidth="1"/>
    <col min="13567" max="13567" width="59.7109375" style="4" customWidth="1"/>
    <col min="13568" max="13568" width="18.7109375" style="4" customWidth="1"/>
    <col min="13569" max="13570" width="17.5703125" style="4" customWidth="1"/>
    <col min="13571" max="13571" width="28.7109375" style="4" customWidth="1"/>
    <col min="13572" max="13583" width="17.5703125" style="4" customWidth="1"/>
    <col min="13584" max="13589" width="8.7109375" style="4" customWidth="1"/>
    <col min="13590" max="13592" width="11.42578125" style="4"/>
    <col min="13593" max="13599" width="13.5703125" style="4" customWidth="1"/>
    <col min="13600" max="13821" width="11.42578125" style="4"/>
    <col min="13822" max="13822" width="6.7109375" style="4" customWidth="1"/>
    <col min="13823" max="13823" width="59.7109375" style="4" customWidth="1"/>
    <col min="13824" max="13824" width="18.7109375" style="4" customWidth="1"/>
    <col min="13825" max="13826" width="17.5703125" style="4" customWidth="1"/>
    <col min="13827" max="13827" width="28.7109375" style="4" customWidth="1"/>
    <col min="13828" max="13839" width="17.5703125" style="4" customWidth="1"/>
    <col min="13840" max="13845" width="8.7109375" style="4" customWidth="1"/>
    <col min="13846" max="13848" width="11.42578125" style="4"/>
    <col min="13849" max="13855" width="13.5703125" style="4" customWidth="1"/>
    <col min="13856" max="14077" width="11.42578125" style="4"/>
    <col min="14078" max="14078" width="6.7109375" style="4" customWidth="1"/>
    <col min="14079" max="14079" width="59.7109375" style="4" customWidth="1"/>
    <col min="14080" max="14080" width="18.7109375" style="4" customWidth="1"/>
    <col min="14081" max="14082" width="17.5703125" style="4" customWidth="1"/>
    <col min="14083" max="14083" width="28.7109375" style="4" customWidth="1"/>
    <col min="14084" max="14095" width="17.5703125" style="4" customWidth="1"/>
    <col min="14096" max="14101" width="8.7109375" style="4" customWidth="1"/>
    <col min="14102" max="14104" width="11.42578125" style="4"/>
    <col min="14105" max="14111" width="13.5703125" style="4" customWidth="1"/>
    <col min="14112" max="14333" width="11.42578125" style="4"/>
    <col min="14334" max="14334" width="6.7109375" style="4" customWidth="1"/>
    <col min="14335" max="14335" width="59.7109375" style="4" customWidth="1"/>
    <col min="14336" max="14336" width="18.7109375" style="4" customWidth="1"/>
    <col min="14337" max="14338" width="17.5703125" style="4" customWidth="1"/>
    <col min="14339" max="14339" width="28.7109375" style="4" customWidth="1"/>
    <col min="14340" max="14351" width="17.5703125" style="4" customWidth="1"/>
    <col min="14352" max="14357" width="8.7109375" style="4" customWidth="1"/>
    <col min="14358" max="14360" width="11.42578125" style="4"/>
    <col min="14361" max="14367" width="13.5703125" style="4" customWidth="1"/>
    <col min="14368" max="14589" width="11.42578125" style="4"/>
    <col min="14590" max="14590" width="6.7109375" style="4" customWidth="1"/>
    <col min="14591" max="14591" width="59.7109375" style="4" customWidth="1"/>
    <col min="14592" max="14592" width="18.7109375" style="4" customWidth="1"/>
    <col min="14593" max="14594" width="17.5703125" style="4" customWidth="1"/>
    <col min="14595" max="14595" width="28.7109375" style="4" customWidth="1"/>
    <col min="14596" max="14607" width="17.5703125" style="4" customWidth="1"/>
    <col min="14608" max="14613" width="8.7109375" style="4" customWidth="1"/>
    <col min="14614" max="14616" width="11.42578125" style="4"/>
    <col min="14617" max="14623" width="13.5703125" style="4" customWidth="1"/>
    <col min="14624" max="14845" width="11.42578125" style="4"/>
    <col min="14846" max="14846" width="6.7109375" style="4" customWidth="1"/>
    <col min="14847" max="14847" width="59.7109375" style="4" customWidth="1"/>
    <col min="14848" max="14848" width="18.7109375" style="4" customWidth="1"/>
    <col min="14849" max="14850" width="17.5703125" style="4" customWidth="1"/>
    <col min="14851" max="14851" width="28.7109375" style="4" customWidth="1"/>
    <col min="14852" max="14863" width="17.5703125" style="4" customWidth="1"/>
    <col min="14864" max="14869" width="8.7109375" style="4" customWidth="1"/>
    <col min="14870" max="14872" width="11.42578125" style="4"/>
    <col min="14873" max="14879" width="13.5703125" style="4" customWidth="1"/>
    <col min="14880" max="15101" width="11.42578125" style="4"/>
    <col min="15102" max="15102" width="6.7109375" style="4" customWidth="1"/>
    <col min="15103" max="15103" width="59.7109375" style="4" customWidth="1"/>
    <col min="15104" max="15104" width="18.7109375" style="4" customWidth="1"/>
    <col min="15105" max="15106" width="17.5703125" style="4" customWidth="1"/>
    <col min="15107" max="15107" width="28.7109375" style="4" customWidth="1"/>
    <col min="15108" max="15119" width="17.5703125" style="4" customWidth="1"/>
    <col min="15120" max="15125" width="8.7109375" style="4" customWidth="1"/>
    <col min="15126" max="15128" width="11.42578125" style="4"/>
    <col min="15129" max="15135" width="13.5703125" style="4" customWidth="1"/>
    <col min="15136" max="15357" width="11.42578125" style="4"/>
    <col min="15358" max="15358" width="6.7109375" style="4" customWidth="1"/>
    <col min="15359" max="15359" width="59.7109375" style="4" customWidth="1"/>
    <col min="15360" max="15360" width="18.7109375" style="4" customWidth="1"/>
    <col min="15361" max="15362" width="17.5703125" style="4" customWidth="1"/>
    <col min="15363" max="15363" width="28.7109375" style="4" customWidth="1"/>
    <col min="15364" max="15375" width="17.5703125" style="4" customWidth="1"/>
    <col min="15376" max="15381" width="8.7109375" style="4" customWidth="1"/>
    <col min="15382" max="15384" width="11.42578125" style="4"/>
    <col min="15385" max="15391" width="13.5703125" style="4" customWidth="1"/>
    <col min="15392" max="15613" width="11.42578125" style="4"/>
    <col min="15614" max="15614" width="6.7109375" style="4" customWidth="1"/>
    <col min="15615" max="15615" width="59.7109375" style="4" customWidth="1"/>
    <col min="15616" max="15616" width="18.7109375" style="4" customWidth="1"/>
    <col min="15617" max="15618" width="17.5703125" style="4" customWidth="1"/>
    <col min="15619" max="15619" width="28.7109375" style="4" customWidth="1"/>
    <col min="15620" max="15631" width="17.5703125" style="4" customWidth="1"/>
    <col min="15632" max="15637" width="8.7109375" style="4" customWidth="1"/>
    <col min="15638" max="15640" width="11.42578125" style="4"/>
    <col min="15641" max="15647" width="13.5703125" style="4" customWidth="1"/>
    <col min="15648" max="15869" width="11.42578125" style="4"/>
    <col min="15870" max="15870" width="6.7109375" style="4" customWidth="1"/>
    <col min="15871" max="15871" width="59.7109375" style="4" customWidth="1"/>
    <col min="15872" max="15872" width="18.7109375" style="4" customWidth="1"/>
    <col min="15873" max="15874" width="17.5703125" style="4" customWidth="1"/>
    <col min="15875" max="15875" width="28.7109375" style="4" customWidth="1"/>
    <col min="15876" max="15887" width="17.5703125" style="4" customWidth="1"/>
    <col min="15888" max="15893" width="8.7109375" style="4" customWidth="1"/>
    <col min="15894" max="15896" width="11.42578125" style="4"/>
    <col min="15897" max="15903" width="13.5703125" style="4" customWidth="1"/>
    <col min="15904" max="16125" width="11.42578125" style="4"/>
    <col min="16126" max="16126" width="6.7109375" style="4" customWidth="1"/>
    <col min="16127" max="16127" width="59.7109375" style="4" customWidth="1"/>
    <col min="16128" max="16128" width="18.7109375" style="4" customWidth="1"/>
    <col min="16129" max="16130" width="17.5703125" style="4" customWidth="1"/>
    <col min="16131" max="16131" width="28.7109375" style="4" customWidth="1"/>
    <col min="16132" max="16143" width="17.5703125" style="4" customWidth="1"/>
    <col min="16144" max="16149" width="8.7109375" style="4" customWidth="1"/>
    <col min="16150" max="16152" width="11.42578125" style="4"/>
    <col min="16153" max="16159" width="13.5703125" style="4" customWidth="1"/>
    <col min="16160" max="16384" width="11.42578125" style="4"/>
  </cols>
  <sheetData>
    <row r="1" spans="1:21" ht="30" customHeight="1" x14ac:dyDescent="0.25">
      <c r="A1" s="135" t="s">
        <v>100</v>
      </c>
      <c r="B1" s="135"/>
      <c r="C1" s="135"/>
      <c r="D1" s="135"/>
      <c r="E1" s="135"/>
      <c r="F1" s="135"/>
      <c r="G1" s="135"/>
      <c r="H1" s="135"/>
      <c r="I1" s="135"/>
      <c r="J1" s="135"/>
      <c r="K1" s="135"/>
      <c r="L1" s="135"/>
      <c r="M1" s="135"/>
      <c r="N1" s="135"/>
    </row>
    <row r="2" spans="1:21" ht="55.5" customHeight="1" x14ac:dyDescent="0.25">
      <c r="B2" s="1" t="s">
        <v>101</v>
      </c>
      <c r="C2" s="2"/>
      <c r="D2" s="2"/>
      <c r="E2" s="2"/>
      <c r="F2" s="2"/>
      <c r="G2" s="2"/>
      <c r="H2" s="2"/>
      <c r="I2" s="2"/>
      <c r="J2" s="2"/>
      <c r="K2" s="2"/>
      <c r="L2" s="2"/>
      <c r="M2" s="2"/>
      <c r="N2" s="2"/>
      <c r="O2" s="42"/>
      <c r="P2" s="43"/>
      <c r="Q2" s="43"/>
      <c r="R2" s="43"/>
      <c r="S2" s="43"/>
      <c r="T2" s="44"/>
      <c r="U2" s="44"/>
    </row>
    <row r="3" spans="1:21" s="3" customFormat="1" ht="24" customHeight="1" x14ac:dyDescent="0.25">
      <c r="B3" s="1"/>
      <c r="C3" s="2"/>
      <c r="D3" s="2"/>
      <c r="E3" s="2"/>
      <c r="F3" s="2"/>
      <c r="G3" s="2"/>
      <c r="H3" s="2"/>
      <c r="I3" s="2"/>
      <c r="J3" s="2"/>
      <c r="K3" s="2"/>
      <c r="L3" s="2"/>
      <c r="M3" s="2"/>
      <c r="N3" s="2"/>
      <c r="O3" s="42"/>
      <c r="P3" s="43"/>
      <c r="Q3" s="43"/>
      <c r="R3" s="43"/>
      <c r="S3" s="43"/>
      <c r="T3" s="44"/>
      <c r="U3" s="44"/>
    </row>
    <row r="4" spans="1:21" s="3" customFormat="1" ht="24" customHeight="1" x14ac:dyDescent="0.2">
      <c r="B4" s="1"/>
      <c r="C4" s="30" t="s">
        <v>54</v>
      </c>
      <c r="D4" s="136"/>
      <c r="E4" s="136"/>
      <c r="F4" s="136"/>
      <c r="G4" s="136"/>
      <c r="H4" s="2"/>
      <c r="I4" s="2"/>
      <c r="J4" s="2"/>
      <c r="K4" s="2"/>
      <c r="L4" s="2"/>
      <c r="M4" s="2"/>
      <c r="N4" s="2"/>
      <c r="O4" s="42"/>
      <c r="P4" s="43"/>
      <c r="Q4" s="43"/>
      <c r="R4" s="43"/>
      <c r="S4" s="43"/>
      <c r="T4" s="44"/>
      <c r="U4" s="44"/>
    </row>
    <row r="5" spans="1:21" s="3" customFormat="1" ht="24" customHeight="1" x14ac:dyDescent="0.25">
      <c r="B5" s="1"/>
      <c r="C5" s="30" t="s">
        <v>53</v>
      </c>
      <c r="D5" s="137"/>
      <c r="E5" s="138"/>
      <c r="F5" s="138"/>
      <c r="G5" s="138"/>
      <c r="H5" s="2"/>
      <c r="I5" s="2"/>
      <c r="J5" s="2"/>
      <c r="K5" s="2"/>
      <c r="L5" s="2"/>
      <c r="M5" s="2"/>
      <c r="N5" s="2"/>
      <c r="O5" s="42"/>
      <c r="P5" s="43"/>
      <c r="Q5" s="43"/>
      <c r="R5" s="43"/>
      <c r="S5" s="43"/>
      <c r="T5" s="44"/>
      <c r="U5" s="44"/>
    </row>
    <row r="6" spans="1:21" s="3" customFormat="1" ht="24" customHeight="1" x14ac:dyDescent="0.2">
      <c r="B6" s="1"/>
      <c r="C6" s="30" t="s">
        <v>52</v>
      </c>
      <c r="D6" s="136"/>
      <c r="E6" s="136"/>
      <c r="F6" s="136"/>
      <c r="G6" s="136"/>
      <c r="H6" s="2"/>
      <c r="I6" s="2"/>
      <c r="J6" s="2"/>
      <c r="K6" s="2"/>
      <c r="L6" s="2"/>
      <c r="M6" s="2"/>
      <c r="N6" s="2"/>
      <c r="O6" s="42"/>
      <c r="P6" s="43"/>
      <c r="Q6" s="43"/>
      <c r="R6" s="43"/>
      <c r="S6" s="43"/>
      <c r="T6" s="44"/>
      <c r="U6" s="44"/>
    </row>
    <row r="7" spans="1:21" s="3" customFormat="1" ht="24" customHeight="1" x14ac:dyDescent="0.2">
      <c r="B7" s="1"/>
      <c r="C7" s="30" t="s">
        <v>51</v>
      </c>
      <c r="D7" s="136"/>
      <c r="E7" s="136"/>
      <c r="F7" s="136"/>
      <c r="G7" s="136"/>
      <c r="H7" s="2"/>
      <c r="I7" s="2"/>
      <c r="J7" s="2"/>
      <c r="K7" s="2"/>
      <c r="L7" s="2"/>
      <c r="M7" s="2"/>
      <c r="N7" s="2"/>
      <c r="O7" s="42"/>
      <c r="P7" s="43"/>
      <c r="Q7" s="43"/>
      <c r="R7" s="43"/>
      <c r="S7" s="43"/>
      <c r="T7" s="44"/>
      <c r="U7" s="44"/>
    </row>
    <row r="8" spans="1:21" s="3" customFormat="1" ht="43.5" customHeight="1" x14ac:dyDescent="0.2">
      <c r="B8" s="1"/>
      <c r="C8" s="30" t="s">
        <v>50</v>
      </c>
      <c r="D8" s="136"/>
      <c r="E8" s="136"/>
      <c r="F8" s="136"/>
      <c r="G8" s="136"/>
      <c r="H8" s="2"/>
      <c r="I8" s="2"/>
      <c r="J8" s="2"/>
      <c r="K8" s="2"/>
      <c r="L8" s="2"/>
      <c r="M8" s="2"/>
      <c r="N8" s="2"/>
      <c r="O8" s="42"/>
      <c r="P8" s="43"/>
      <c r="Q8" s="43"/>
      <c r="R8" s="43"/>
      <c r="S8" s="43"/>
      <c r="T8" s="44"/>
      <c r="U8" s="44"/>
    </row>
    <row r="9" spans="1:21" ht="29.25" customHeight="1" x14ac:dyDescent="0.25">
      <c r="B9" s="45"/>
      <c r="C9" s="2"/>
      <c r="D9" s="2"/>
      <c r="E9" s="2"/>
      <c r="F9" s="2"/>
      <c r="G9" s="2"/>
      <c r="H9" s="2"/>
      <c r="I9" s="2"/>
      <c r="J9" s="2"/>
      <c r="K9" s="2"/>
      <c r="L9" s="2"/>
      <c r="M9" s="2"/>
      <c r="N9" s="2"/>
      <c r="O9" s="42"/>
    </row>
    <row r="10" spans="1:21" ht="78" customHeight="1" x14ac:dyDescent="0.25">
      <c r="B10" s="139" t="s">
        <v>0</v>
      </c>
      <c r="C10" s="140"/>
      <c r="D10" s="141"/>
      <c r="E10" s="141"/>
      <c r="F10" s="141"/>
      <c r="G10" s="141"/>
      <c r="H10" s="141"/>
      <c r="I10" s="141"/>
      <c r="J10" s="141"/>
      <c r="K10" s="141"/>
      <c r="L10" s="141"/>
      <c r="M10" s="141"/>
      <c r="N10" s="141"/>
      <c r="O10" s="42"/>
      <c r="P10" s="42"/>
      <c r="Q10" s="42"/>
      <c r="R10" s="42"/>
      <c r="S10" s="42"/>
      <c r="T10" s="42"/>
      <c r="U10" s="42"/>
    </row>
    <row r="11" spans="1:21" ht="21.75" customHeight="1" x14ac:dyDescent="0.25">
      <c r="B11" s="139" t="s">
        <v>1</v>
      </c>
      <c r="C11" s="140"/>
      <c r="D11" s="141"/>
      <c r="E11" s="141"/>
      <c r="F11" s="141"/>
      <c r="G11" s="141"/>
      <c r="H11" s="141"/>
      <c r="I11" s="141"/>
      <c r="J11" s="141"/>
      <c r="K11" s="141"/>
      <c r="L11" s="141"/>
      <c r="M11" s="141"/>
      <c r="N11" s="141"/>
      <c r="O11" s="42"/>
      <c r="P11" s="42"/>
      <c r="Q11" s="42"/>
      <c r="R11" s="42"/>
      <c r="S11" s="42"/>
      <c r="T11" s="42"/>
      <c r="U11" s="42"/>
    </row>
    <row r="12" spans="1:21" ht="20.25" customHeight="1" x14ac:dyDescent="0.25">
      <c r="B12" s="139" t="s">
        <v>2</v>
      </c>
      <c r="C12" s="139"/>
      <c r="D12" s="141"/>
      <c r="E12" s="141"/>
      <c r="K12" s="46"/>
      <c r="L12" s="42"/>
      <c r="M12" s="42"/>
      <c r="N12" s="42"/>
      <c r="O12" s="42"/>
      <c r="P12" s="42"/>
      <c r="Q12" s="42"/>
      <c r="R12" s="42"/>
      <c r="S12" s="42"/>
      <c r="T12" s="42"/>
      <c r="U12" s="42"/>
    </row>
    <row r="13" spans="1:21" ht="20.25" customHeight="1" x14ac:dyDescent="0.25">
      <c r="B13" s="139" t="s">
        <v>3</v>
      </c>
      <c r="C13" s="139"/>
      <c r="D13" s="141"/>
      <c r="E13" s="141"/>
      <c r="O13" s="42"/>
    </row>
    <row r="14" spans="1:21" x14ac:dyDescent="0.25">
      <c r="O14" s="42"/>
    </row>
    <row r="15" spans="1:21" ht="19.5" customHeight="1" x14ac:dyDescent="0.25">
      <c r="B15" s="127" t="s">
        <v>4</v>
      </c>
      <c r="C15" s="128" t="s">
        <v>5</v>
      </c>
      <c r="D15" s="129" t="s">
        <v>102</v>
      </c>
      <c r="E15" s="127" t="str">
        <f>+"Volumen ("&amp;D12&amp;")"</f>
        <v>Volumen ()</v>
      </c>
      <c r="F15" s="127"/>
      <c r="G15" s="127"/>
      <c r="H15" s="127"/>
      <c r="I15" s="127"/>
      <c r="J15" s="129" t="s">
        <v>6</v>
      </c>
      <c r="K15" s="129"/>
      <c r="L15" s="129"/>
      <c r="M15" s="129"/>
      <c r="N15" s="129"/>
      <c r="O15" s="42"/>
    </row>
    <row r="16" spans="1:21" ht="31.5" x14ac:dyDescent="0.25">
      <c r="B16" s="127"/>
      <c r="C16" s="127"/>
      <c r="D16" s="129"/>
      <c r="E16" s="5" t="s">
        <v>7</v>
      </c>
      <c r="F16" s="5" t="s">
        <v>8</v>
      </c>
      <c r="G16" s="5" t="s">
        <v>9</v>
      </c>
      <c r="H16" s="6" t="s">
        <v>10</v>
      </c>
      <c r="I16" s="6" t="s">
        <v>11</v>
      </c>
      <c r="J16" s="5" t="str">
        <f>+E16</f>
        <v>Año 1</v>
      </c>
      <c r="K16" s="5" t="str">
        <f>+F16</f>
        <v>Año 2</v>
      </c>
      <c r="L16" s="5" t="str">
        <f>+G16</f>
        <v>Año 3</v>
      </c>
      <c r="M16" s="5" t="str">
        <f>+H16</f>
        <v>Periodo comparable</v>
      </c>
      <c r="N16" s="5" t="str">
        <f>+I16</f>
        <v>Periodo más reciente</v>
      </c>
      <c r="O16" s="42"/>
    </row>
    <row r="17" spans="1:15" ht="20.25" customHeight="1" x14ac:dyDescent="0.25">
      <c r="B17" s="47" t="s">
        <v>12</v>
      </c>
      <c r="C17" s="47" t="s">
        <v>13</v>
      </c>
      <c r="D17" s="47"/>
      <c r="E17" s="7"/>
      <c r="F17" s="7"/>
      <c r="G17" s="7"/>
      <c r="H17" s="7"/>
      <c r="I17" s="7"/>
      <c r="J17" s="7"/>
      <c r="K17" s="7"/>
      <c r="L17" s="7"/>
      <c r="M17" s="7"/>
      <c r="N17" s="7"/>
      <c r="O17" s="42"/>
    </row>
    <row r="18" spans="1:15" ht="20.25" customHeight="1" x14ac:dyDescent="0.25">
      <c r="A18" s="48"/>
      <c r="B18" s="8">
        <v>1</v>
      </c>
      <c r="C18" s="49"/>
      <c r="D18" s="9"/>
      <c r="E18" s="10"/>
      <c r="F18" s="10"/>
      <c r="G18" s="10"/>
      <c r="H18" s="10"/>
      <c r="I18" s="10"/>
      <c r="J18" s="10"/>
      <c r="K18" s="10"/>
      <c r="L18" s="10"/>
      <c r="M18" s="10"/>
      <c r="N18" s="10"/>
      <c r="O18" s="42"/>
    </row>
    <row r="19" spans="1:15" ht="20.25" customHeight="1" x14ac:dyDescent="0.25">
      <c r="A19" s="48"/>
      <c r="B19" s="8">
        <v>2</v>
      </c>
      <c r="C19" s="49"/>
      <c r="D19" s="9"/>
      <c r="E19" s="10"/>
      <c r="F19" s="10"/>
      <c r="G19" s="10"/>
      <c r="H19" s="10"/>
      <c r="I19" s="10"/>
      <c r="J19" s="10"/>
      <c r="K19" s="10"/>
      <c r="L19" s="10"/>
      <c r="M19" s="10"/>
      <c r="N19" s="10"/>
      <c r="O19" s="42"/>
    </row>
    <row r="20" spans="1:15" ht="20.25" customHeight="1" x14ac:dyDescent="0.25">
      <c r="A20" s="48"/>
      <c r="B20" s="8">
        <v>3</v>
      </c>
      <c r="C20" s="49"/>
      <c r="D20" s="9"/>
      <c r="E20" s="10"/>
      <c r="F20" s="10"/>
      <c r="G20" s="10"/>
      <c r="H20" s="10"/>
      <c r="I20" s="10"/>
      <c r="J20" s="10"/>
      <c r="K20" s="10"/>
      <c r="L20" s="10"/>
      <c r="M20" s="10"/>
      <c r="N20" s="10"/>
      <c r="O20" s="42"/>
    </row>
    <row r="21" spans="1:15" ht="20.25" customHeight="1" x14ac:dyDescent="0.25">
      <c r="A21" s="48"/>
      <c r="B21" s="8">
        <v>4</v>
      </c>
      <c r="C21" s="49"/>
      <c r="D21" s="9"/>
      <c r="E21" s="10"/>
      <c r="F21" s="10"/>
      <c r="G21" s="10"/>
      <c r="H21" s="10"/>
      <c r="I21" s="10"/>
      <c r="J21" s="10"/>
      <c r="K21" s="10"/>
      <c r="L21" s="10"/>
      <c r="M21" s="10"/>
      <c r="N21" s="10"/>
      <c r="O21" s="42"/>
    </row>
    <row r="22" spans="1:15" ht="20.25" customHeight="1" x14ac:dyDescent="0.25">
      <c r="A22" s="48"/>
      <c r="B22" s="8">
        <v>5</v>
      </c>
      <c r="C22" s="49"/>
      <c r="D22" s="9"/>
      <c r="E22" s="10"/>
      <c r="F22" s="10"/>
      <c r="G22" s="10"/>
      <c r="H22" s="10"/>
      <c r="I22" s="10"/>
      <c r="J22" s="10"/>
      <c r="K22" s="10"/>
      <c r="L22" s="10"/>
      <c r="M22" s="10"/>
      <c r="N22" s="10"/>
      <c r="O22" s="42"/>
    </row>
    <row r="23" spans="1:15" ht="20.25" customHeight="1" x14ac:dyDescent="0.25">
      <c r="A23" s="48"/>
      <c r="B23" s="8">
        <v>6</v>
      </c>
      <c r="C23" s="49"/>
      <c r="D23" s="9"/>
      <c r="E23" s="10"/>
      <c r="F23" s="10"/>
      <c r="G23" s="10"/>
      <c r="H23" s="10"/>
      <c r="I23" s="10"/>
      <c r="J23" s="10"/>
      <c r="K23" s="10"/>
      <c r="L23" s="10"/>
      <c r="M23" s="10"/>
      <c r="N23" s="10"/>
      <c r="O23" s="42"/>
    </row>
    <row r="24" spans="1:15" ht="20.25" customHeight="1" x14ac:dyDescent="0.25">
      <c r="A24" s="48"/>
      <c r="B24" s="8">
        <v>7</v>
      </c>
      <c r="C24" s="49"/>
      <c r="D24" s="9"/>
      <c r="E24" s="10"/>
      <c r="F24" s="10"/>
      <c r="G24" s="10"/>
      <c r="H24" s="10"/>
      <c r="I24" s="10"/>
      <c r="J24" s="10"/>
      <c r="K24" s="10"/>
      <c r="L24" s="10"/>
      <c r="M24" s="10"/>
      <c r="N24" s="10"/>
      <c r="O24" s="42"/>
    </row>
    <row r="25" spans="1:15" ht="20.25" customHeight="1" x14ac:dyDescent="0.25">
      <c r="A25" s="48"/>
      <c r="B25" s="8">
        <v>8</v>
      </c>
      <c r="C25" s="49"/>
      <c r="D25" s="9"/>
      <c r="E25" s="10"/>
      <c r="F25" s="10"/>
      <c r="G25" s="10"/>
      <c r="H25" s="10"/>
      <c r="I25" s="10"/>
      <c r="J25" s="10"/>
      <c r="K25" s="10"/>
      <c r="L25" s="10"/>
      <c r="M25" s="10"/>
      <c r="N25" s="10"/>
      <c r="O25" s="42"/>
    </row>
    <row r="26" spans="1:15" ht="20.25" customHeight="1" x14ac:dyDescent="0.25">
      <c r="A26" s="48"/>
      <c r="B26" s="8">
        <v>9</v>
      </c>
      <c r="C26" s="49"/>
      <c r="D26" s="9"/>
      <c r="E26" s="10"/>
      <c r="F26" s="10"/>
      <c r="G26" s="10"/>
      <c r="H26" s="10"/>
      <c r="I26" s="10"/>
      <c r="J26" s="10"/>
      <c r="K26" s="10"/>
      <c r="L26" s="10"/>
      <c r="M26" s="10"/>
      <c r="N26" s="10"/>
      <c r="O26" s="42"/>
    </row>
    <row r="27" spans="1:15" ht="20.25" customHeight="1" x14ac:dyDescent="0.25">
      <c r="A27" s="48"/>
      <c r="B27" s="8">
        <v>10</v>
      </c>
      <c r="C27" s="49"/>
      <c r="D27" s="9"/>
      <c r="E27" s="10"/>
      <c r="F27" s="10"/>
      <c r="G27" s="10"/>
      <c r="H27" s="10"/>
      <c r="I27" s="10"/>
      <c r="J27" s="10"/>
      <c r="K27" s="10"/>
      <c r="L27" s="10"/>
      <c r="M27" s="10"/>
      <c r="N27" s="10"/>
      <c r="O27" s="42"/>
    </row>
    <row r="28" spans="1:15" ht="20.25" customHeight="1" x14ac:dyDescent="0.25">
      <c r="A28" s="48"/>
      <c r="B28" s="8">
        <v>11</v>
      </c>
      <c r="C28" s="49"/>
      <c r="D28" s="9"/>
      <c r="E28" s="10"/>
      <c r="F28" s="10"/>
      <c r="G28" s="10"/>
      <c r="H28" s="10"/>
      <c r="I28" s="10"/>
      <c r="J28" s="10"/>
      <c r="K28" s="10"/>
      <c r="L28" s="10"/>
      <c r="M28" s="10"/>
      <c r="N28" s="10"/>
      <c r="O28" s="42"/>
    </row>
    <row r="29" spans="1:15" ht="20.25" customHeight="1" x14ac:dyDescent="0.25">
      <c r="A29" s="48"/>
      <c r="B29" s="8">
        <v>12</v>
      </c>
      <c r="C29" s="49"/>
      <c r="D29" s="9"/>
      <c r="E29" s="10"/>
      <c r="F29" s="10"/>
      <c r="G29" s="10"/>
      <c r="H29" s="10"/>
      <c r="I29" s="10"/>
      <c r="J29" s="10"/>
      <c r="K29" s="10"/>
      <c r="L29" s="10"/>
      <c r="M29" s="10"/>
      <c r="N29" s="10"/>
      <c r="O29" s="42"/>
    </row>
    <row r="30" spans="1:15" ht="20.25" customHeight="1" x14ac:dyDescent="0.25">
      <c r="A30" s="48"/>
      <c r="B30" s="8">
        <v>13</v>
      </c>
      <c r="C30" s="49"/>
      <c r="D30" s="9"/>
      <c r="E30" s="10"/>
      <c r="F30" s="10"/>
      <c r="G30" s="10"/>
      <c r="H30" s="10"/>
      <c r="I30" s="10"/>
      <c r="J30" s="10"/>
      <c r="K30" s="10"/>
      <c r="L30" s="10"/>
      <c r="M30" s="10"/>
      <c r="N30" s="10"/>
      <c r="O30" s="42"/>
    </row>
    <row r="31" spans="1:15" ht="20.25" customHeight="1" x14ac:dyDescent="0.25">
      <c r="A31" s="48"/>
      <c r="B31" s="8">
        <v>14</v>
      </c>
      <c r="C31" s="49"/>
      <c r="D31" s="9"/>
      <c r="E31" s="10"/>
      <c r="F31" s="10"/>
      <c r="G31" s="10"/>
      <c r="H31" s="10"/>
      <c r="I31" s="10"/>
      <c r="J31" s="10"/>
      <c r="K31" s="10"/>
      <c r="L31" s="10"/>
      <c r="M31" s="10"/>
      <c r="N31" s="10"/>
    </row>
    <row r="32" spans="1:15" ht="20.25" customHeight="1" x14ac:dyDescent="0.25">
      <c r="A32" s="48"/>
      <c r="B32" s="8">
        <v>15</v>
      </c>
      <c r="C32" s="49"/>
      <c r="D32" s="9"/>
      <c r="E32" s="10"/>
      <c r="F32" s="10"/>
      <c r="G32" s="10"/>
      <c r="H32" s="10"/>
      <c r="I32" s="10"/>
      <c r="J32" s="10"/>
      <c r="K32" s="10"/>
      <c r="L32" s="10"/>
      <c r="M32" s="10"/>
      <c r="N32" s="10"/>
    </row>
    <row r="33" spans="1:21" ht="20.25" customHeight="1" x14ac:dyDescent="0.25">
      <c r="A33" s="48"/>
      <c r="B33" s="8">
        <v>16</v>
      </c>
      <c r="C33" s="49"/>
      <c r="D33" s="9"/>
      <c r="E33" s="10"/>
      <c r="F33" s="10"/>
      <c r="G33" s="10"/>
      <c r="H33" s="10"/>
      <c r="I33" s="10"/>
      <c r="J33" s="10"/>
      <c r="K33" s="10"/>
      <c r="L33" s="10"/>
      <c r="M33" s="10"/>
      <c r="N33" s="10"/>
    </row>
    <row r="34" spans="1:21" ht="20.25" customHeight="1" x14ac:dyDescent="0.25">
      <c r="A34" s="48"/>
      <c r="B34" s="8">
        <v>17</v>
      </c>
      <c r="C34" s="49"/>
      <c r="D34" s="9"/>
      <c r="E34" s="10"/>
      <c r="F34" s="10"/>
      <c r="G34" s="10"/>
      <c r="H34" s="10"/>
      <c r="I34" s="10"/>
      <c r="J34" s="10"/>
      <c r="K34" s="10"/>
      <c r="L34" s="10"/>
      <c r="M34" s="10"/>
      <c r="N34" s="10"/>
    </row>
    <row r="35" spans="1:21" ht="20.25" customHeight="1" x14ac:dyDescent="0.25">
      <c r="A35" s="48"/>
      <c r="B35" s="8">
        <v>18</v>
      </c>
      <c r="C35" s="49"/>
      <c r="D35" s="9"/>
      <c r="E35" s="10"/>
      <c r="F35" s="10"/>
      <c r="G35" s="10"/>
      <c r="H35" s="10"/>
      <c r="I35" s="10"/>
      <c r="J35" s="10"/>
      <c r="K35" s="10"/>
      <c r="L35" s="10"/>
      <c r="M35" s="10"/>
      <c r="N35" s="10"/>
    </row>
    <row r="36" spans="1:21" ht="20.25" customHeight="1" x14ac:dyDescent="0.25">
      <c r="A36" s="48"/>
      <c r="B36" s="8">
        <v>19</v>
      </c>
      <c r="C36" s="49"/>
      <c r="D36" s="9"/>
      <c r="E36" s="10"/>
      <c r="F36" s="10"/>
      <c r="G36" s="10"/>
      <c r="H36" s="10"/>
      <c r="I36" s="10"/>
      <c r="J36" s="10"/>
      <c r="K36" s="10"/>
      <c r="L36" s="10"/>
      <c r="M36" s="10"/>
      <c r="N36" s="10"/>
    </row>
    <row r="37" spans="1:21" ht="20.25" customHeight="1" x14ac:dyDescent="0.25">
      <c r="A37" s="48"/>
      <c r="B37" s="8">
        <v>20</v>
      </c>
      <c r="C37" s="49"/>
      <c r="D37" s="9"/>
      <c r="E37" s="10"/>
      <c r="F37" s="10"/>
      <c r="G37" s="10"/>
      <c r="H37" s="10"/>
      <c r="I37" s="10"/>
      <c r="J37" s="10"/>
      <c r="K37" s="10"/>
      <c r="L37" s="10"/>
      <c r="M37" s="10"/>
      <c r="N37" s="10"/>
    </row>
    <row r="38" spans="1:21" ht="20.25" customHeight="1" x14ac:dyDescent="0.25">
      <c r="A38" s="48"/>
      <c r="B38" s="8">
        <v>21</v>
      </c>
      <c r="C38" s="49"/>
      <c r="D38" s="9"/>
      <c r="E38" s="10"/>
      <c r="F38" s="10"/>
      <c r="G38" s="10"/>
      <c r="H38" s="10"/>
      <c r="I38" s="10"/>
      <c r="J38" s="10"/>
      <c r="K38" s="10"/>
      <c r="L38" s="10"/>
      <c r="M38" s="10"/>
      <c r="N38" s="10"/>
    </row>
    <row r="39" spans="1:21" ht="20.25" customHeight="1" x14ac:dyDescent="0.25">
      <c r="A39" s="48"/>
      <c r="B39" s="8">
        <v>22</v>
      </c>
      <c r="C39" s="49"/>
      <c r="D39" s="9"/>
      <c r="E39" s="10"/>
      <c r="F39" s="10"/>
      <c r="G39" s="10"/>
      <c r="H39" s="10"/>
      <c r="I39" s="10"/>
      <c r="J39" s="10"/>
      <c r="K39" s="10"/>
      <c r="L39" s="10"/>
      <c r="M39" s="10"/>
      <c r="N39" s="10"/>
    </row>
    <row r="40" spans="1:21" ht="20.25" customHeight="1" x14ac:dyDescent="0.25">
      <c r="A40" s="48"/>
      <c r="B40" s="8">
        <v>23</v>
      </c>
      <c r="C40" s="49"/>
      <c r="D40" s="9"/>
      <c r="E40" s="10"/>
      <c r="F40" s="10"/>
      <c r="G40" s="10"/>
      <c r="H40" s="10"/>
      <c r="I40" s="10"/>
      <c r="J40" s="10"/>
      <c r="K40" s="10"/>
      <c r="L40" s="10"/>
      <c r="M40" s="10"/>
      <c r="N40" s="10"/>
    </row>
    <row r="41" spans="1:21" ht="20.25" customHeight="1" x14ac:dyDescent="0.25">
      <c r="A41" s="48"/>
      <c r="B41" s="8">
        <v>24</v>
      </c>
      <c r="C41" s="49"/>
      <c r="D41" s="9"/>
      <c r="E41" s="10"/>
      <c r="F41" s="10"/>
      <c r="G41" s="10"/>
      <c r="H41" s="10"/>
      <c r="I41" s="10"/>
      <c r="J41" s="10"/>
      <c r="K41" s="10"/>
      <c r="L41" s="10"/>
      <c r="M41" s="10"/>
      <c r="N41" s="10"/>
    </row>
    <row r="42" spans="1:21" ht="20.25" customHeight="1" x14ac:dyDescent="0.25">
      <c r="A42" s="48"/>
      <c r="B42" s="8">
        <v>25</v>
      </c>
      <c r="C42" s="49"/>
      <c r="D42" s="9"/>
      <c r="E42" s="10"/>
      <c r="F42" s="10"/>
      <c r="G42" s="10"/>
      <c r="H42" s="10"/>
      <c r="I42" s="10"/>
      <c r="J42" s="10"/>
      <c r="K42" s="10"/>
      <c r="L42" s="10"/>
      <c r="M42" s="10"/>
      <c r="N42" s="10"/>
    </row>
    <row r="43" spans="1:21" ht="20.25" customHeight="1" x14ac:dyDescent="0.25">
      <c r="A43" s="48"/>
      <c r="B43" s="50"/>
      <c r="C43" s="51"/>
      <c r="D43" s="51"/>
      <c r="E43" s="11"/>
      <c r="F43" s="12"/>
      <c r="G43" s="12"/>
      <c r="H43" s="12"/>
      <c r="I43" s="12"/>
      <c r="J43" s="12"/>
      <c r="K43" s="12"/>
      <c r="L43" s="12"/>
      <c r="M43" s="12"/>
      <c r="N43" s="12"/>
    </row>
    <row r="44" spans="1:21" ht="15" x14ac:dyDescent="0.25">
      <c r="B44" s="28"/>
      <c r="C44" s="52"/>
      <c r="D44" s="52"/>
      <c r="E44" s="53"/>
      <c r="F44" s="13"/>
      <c r="G44" s="13"/>
      <c r="H44" s="13"/>
      <c r="I44" s="13"/>
      <c r="J44" s="14"/>
      <c r="K44" s="14"/>
      <c r="L44" s="14"/>
      <c r="M44" s="14"/>
      <c r="N44" s="14"/>
      <c r="O44" s="15"/>
      <c r="P44" s="15"/>
      <c r="Q44" s="15"/>
      <c r="R44" s="15"/>
      <c r="S44" s="15"/>
      <c r="T44" s="15"/>
      <c r="U44" s="15"/>
    </row>
    <row r="45" spans="1:21" ht="15" x14ac:dyDescent="0.25">
      <c r="B45" s="42"/>
      <c r="C45" s="42"/>
      <c r="D45" s="42"/>
      <c r="E45" s="54"/>
      <c r="J45" s="15"/>
      <c r="K45" s="15"/>
      <c r="L45" s="15"/>
      <c r="M45" s="15"/>
      <c r="N45" s="15"/>
      <c r="O45" s="15"/>
      <c r="P45" s="15"/>
      <c r="Q45" s="15"/>
      <c r="R45" s="15"/>
      <c r="S45" s="15"/>
      <c r="T45" s="15"/>
      <c r="U45" s="15"/>
    </row>
    <row r="46" spans="1:21" ht="20.25" x14ac:dyDescent="0.2">
      <c r="B46" s="44"/>
      <c r="C46" s="16"/>
      <c r="D46" s="16"/>
      <c r="E46" s="16"/>
      <c r="F46" s="16"/>
      <c r="G46" s="16"/>
      <c r="H46" s="16"/>
      <c r="I46" s="16"/>
      <c r="J46" s="16"/>
      <c r="K46" s="16"/>
      <c r="L46" s="16"/>
      <c r="M46" s="16"/>
      <c r="N46" s="16"/>
    </row>
    <row r="47" spans="1:21" ht="15.75" customHeight="1" x14ac:dyDescent="0.25">
      <c r="B47" s="127" t="s">
        <v>4</v>
      </c>
      <c r="C47" s="128" t="s">
        <v>5</v>
      </c>
      <c r="D47" s="129" t="s">
        <v>14</v>
      </c>
      <c r="E47" s="131" t="s">
        <v>15</v>
      </c>
      <c r="F47" s="131"/>
      <c r="G47" s="131"/>
      <c r="H47" s="132"/>
      <c r="I47" s="128" t="s">
        <v>16</v>
      </c>
      <c r="J47" s="133"/>
      <c r="K47" s="133"/>
      <c r="L47" s="133"/>
      <c r="M47" s="134"/>
      <c r="N47"/>
      <c r="Q47" s="15"/>
    </row>
    <row r="48" spans="1:21" ht="63" x14ac:dyDescent="0.25">
      <c r="B48" s="127"/>
      <c r="C48" s="127">
        <v>0</v>
      </c>
      <c r="D48" s="129"/>
      <c r="E48" s="55" t="str">
        <f>+CONCATENATE(F16," / ",E16)</f>
        <v>Año 2 / Año 1</v>
      </c>
      <c r="F48" s="55" t="str">
        <f>+CONCATENATE(G16," / ",F16)</f>
        <v>Año 3 / Año 2</v>
      </c>
      <c r="G48" s="55" t="s">
        <v>187</v>
      </c>
      <c r="H48" s="55" t="str">
        <f>+I16&amp;" / "&amp;H16</f>
        <v>Periodo más reciente / Periodo comparable</v>
      </c>
      <c r="I48" s="40" t="str">
        <f>+E16</f>
        <v>Año 1</v>
      </c>
      <c r="J48" s="40" t="str">
        <f>+F16</f>
        <v>Año 2</v>
      </c>
      <c r="K48" s="40" t="str">
        <f>+G16</f>
        <v>Año 3</v>
      </c>
      <c r="L48" s="114" t="str">
        <f>M16</f>
        <v>Periodo comparable</v>
      </c>
      <c r="M48" s="17" t="str">
        <f>+N16</f>
        <v>Periodo más reciente</v>
      </c>
      <c r="N48"/>
      <c r="Q48" s="15"/>
    </row>
    <row r="49" spans="2:17" ht="20.25" customHeight="1" x14ac:dyDescent="0.25">
      <c r="B49" s="47" t="s">
        <v>12</v>
      </c>
      <c r="C49" s="47" t="s">
        <v>13</v>
      </c>
      <c r="D49" s="47"/>
      <c r="E49" s="18" t="str">
        <f>+IF(OR(E17=0,E17=""),"",((F17-E17)/E17*100))</f>
        <v/>
      </c>
      <c r="F49" s="18" t="str">
        <f>+IF(OR(F17=0,F17=""),"",((G17-F17)/F17*100))</f>
        <v/>
      </c>
      <c r="G49" s="18" t="str">
        <f>+IF(OR(G17=0,G17=""),"",((G17-E17)/E17*100))</f>
        <v/>
      </c>
      <c r="H49" s="18" t="str">
        <f>+IF(OR(H17=0,H17=""),"",((I17-H17)/H17*100))</f>
        <v/>
      </c>
      <c r="I49" s="19" t="str">
        <f>+IF(E17=0,"",(E17/E17)*100)</f>
        <v/>
      </c>
      <c r="J49" s="19" t="str">
        <f>+IF(F17=0,"",(F17/F17)*100)</f>
        <v/>
      </c>
      <c r="K49" s="19" t="str">
        <f>+IF(G17=0,"",(G17/G17)*100)</f>
        <v/>
      </c>
      <c r="L49" s="19" t="str">
        <f>+IF(H17=0,"",(H17/H17)*100)</f>
        <v/>
      </c>
      <c r="M49" s="19" t="str">
        <f>+IF(I17=0,"",(I17/I17)*100)</f>
        <v/>
      </c>
      <c r="N49"/>
      <c r="Q49" s="15"/>
    </row>
    <row r="50" spans="2:17" ht="18" x14ac:dyDescent="0.25">
      <c r="B50" s="47" t="s">
        <v>17</v>
      </c>
      <c r="C50" s="47" t="s">
        <v>18</v>
      </c>
      <c r="D50" s="47"/>
      <c r="E50" s="18" t="str">
        <f t="shared" ref="E50:E77" si="0">+IF(OR(E18=0,E18=""),"",((F18-E18)/E18*100))</f>
        <v/>
      </c>
      <c r="F50" s="18" t="str">
        <f t="shared" ref="F50:F77" si="1">+IF(OR(F18=0,F18=""),"",((G18-F18)/F18*100))</f>
        <v/>
      </c>
      <c r="G50" s="18" t="str">
        <f t="shared" ref="G50:G77" si="2">+IF(OR(G18=0,G18=""),"",((G18-E18)/E18*100))</f>
        <v/>
      </c>
      <c r="H50" s="18" t="str">
        <f t="shared" ref="H50:H77" si="3">+IF(OR(H18=0,H18=""),"",((I18-H18)/H18*100))</f>
        <v/>
      </c>
      <c r="I50" s="19" t="str">
        <f t="shared" ref="I50:I77" si="4">+IF(E18=0,"",(E18/E18)*100)</f>
        <v/>
      </c>
      <c r="J50" s="19" t="str">
        <f t="shared" ref="J50:J77" si="5">+IF(F18=0,"",(F18/F18)*100)</f>
        <v/>
      </c>
      <c r="K50" s="19" t="str">
        <f t="shared" ref="K50:K77" si="6">+IF(G18=0,"",(G18/G18)*100)</f>
        <v/>
      </c>
      <c r="L50" s="19" t="str">
        <f t="shared" ref="L50:L77" si="7">+IF(H18=0,"",(H18/H18)*100)</f>
        <v/>
      </c>
      <c r="M50" s="19" t="str">
        <f>+IF(I17=0,"",#REF!/I17*100)</f>
        <v/>
      </c>
      <c r="N50"/>
      <c r="Q50" s="15"/>
    </row>
    <row r="51" spans="2:17" ht="18" x14ac:dyDescent="0.25">
      <c r="B51" s="47" t="s">
        <v>19</v>
      </c>
      <c r="C51" s="47" t="s">
        <v>20</v>
      </c>
      <c r="D51" s="47"/>
      <c r="E51" s="18" t="str">
        <f t="shared" si="0"/>
        <v/>
      </c>
      <c r="F51" s="18" t="str">
        <f t="shared" si="1"/>
        <v/>
      </c>
      <c r="G51" s="18" t="str">
        <f t="shared" si="2"/>
        <v/>
      </c>
      <c r="H51" s="18" t="str">
        <f t="shared" si="3"/>
        <v/>
      </c>
      <c r="I51" s="19" t="str">
        <f t="shared" si="4"/>
        <v/>
      </c>
      <c r="J51" s="19" t="str">
        <f t="shared" si="5"/>
        <v/>
      </c>
      <c r="K51" s="19" t="str">
        <f t="shared" si="6"/>
        <v/>
      </c>
      <c r="L51" s="19" t="str">
        <f t="shared" si="7"/>
        <v/>
      </c>
      <c r="M51" s="19" t="str">
        <f>+IF(I17=0,"",#REF!/I17*100)</f>
        <v/>
      </c>
      <c r="N51"/>
      <c r="Q51" s="15"/>
    </row>
    <row r="52" spans="2:17" ht="31.5" x14ac:dyDescent="0.25">
      <c r="B52" s="47" t="s">
        <v>21</v>
      </c>
      <c r="C52" s="47" t="s">
        <v>22</v>
      </c>
      <c r="D52" s="47"/>
      <c r="E52" s="18" t="str">
        <f t="shared" si="0"/>
        <v/>
      </c>
      <c r="F52" s="18" t="str">
        <f t="shared" si="1"/>
        <v/>
      </c>
      <c r="G52" s="18" t="str">
        <f t="shared" si="2"/>
        <v/>
      </c>
      <c r="H52" s="18" t="str">
        <f t="shared" si="3"/>
        <v/>
      </c>
      <c r="I52" s="19" t="str">
        <f t="shared" si="4"/>
        <v/>
      </c>
      <c r="J52" s="19" t="str">
        <f t="shared" si="5"/>
        <v/>
      </c>
      <c r="K52" s="19" t="str">
        <f t="shared" si="6"/>
        <v/>
      </c>
      <c r="L52" s="19" t="str">
        <f t="shared" si="7"/>
        <v/>
      </c>
      <c r="M52" s="19" t="str">
        <f>+IF(I17=0,"",#REF!/I17*100)</f>
        <v/>
      </c>
      <c r="N52"/>
      <c r="Q52" s="15"/>
    </row>
    <row r="53" spans="2:17" ht="20.25" customHeight="1" x14ac:dyDescent="0.25">
      <c r="B53" s="8">
        <v>1</v>
      </c>
      <c r="C53" s="49">
        <f>+C18</f>
        <v>0</v>
      </c>
      <c r="D53" s="9"/>
      <c r="E53" s="18" t="str">
        <f t="shared" si="0"/>
        <v/>
      </c>
      <c r="F53" s="18" t="str">
        <f t="shared" si="1"/>
        <v/>
      </c>
      <c r="G53" s="18" t="str">
        <f t="shared" si="2"/>
        <v/>
      </c>
      <c r="H53" s="18" t="str">
        <f t="shared" si="3"/>
        <v/>
      </c>
      <c r="I53" s="19" t="str">
        <f t="shared" si="4"/>
        <v/>
      </c>
      <c r="J53" s="19" t="str">
        <f t="shared" si="5"/>
        <v/>
      </c>
      <c r="K53" s="19" t="str">
        <f t="shared" si="6"/>
        <v/>
      </c>
      <c r="L53" s="19" t="str">
        <f t="shared" si="7"/>
        <v/>
      </c>
      <c r="M53" s="21" t="str">
        <f t="shared" ref="M53:M77" si="8">+IF(OR(I18=0,I18=""),"",(I18/I$17*100))</f>
        <v/>
      </c>
      <c r="N53"/>
      <c r="Q53" s="15"/>
    </row>
    <row r="54" spans="2:17" ht="20.25" customHeight="1" x14ac:dyDescent="0.25">
      <c r="B54" s="8">
        <v>2</v>
      </c>
      <c r="C54" s="49">
        <f t="shared" ref="C54:C77" si="9">+C19</f>
        <v>0</v>
      </c>
      <c r="D54" s="9"/>
      <c r="E54" s="18" t="str">
        <f t="shared" si="0"/>
        <v/>
      </c>
      <c r="F54" s="18" t="str">
        <f t="shared" si="1"/>
        <v/>
      </c>
      <c r="G54" s="18" t="str">
        <f t="shared" si="2"/>
        <v/>
      </c>
      <c r="H54" s="18" t="str">
        <f t="shared" si="3"/>
        <v/>
      </c>
      <c r="I54" s="19" t="str">
        <f t="shared" si="4"/>
        <v/>
      </c>
      <c r="J54" s="19" t="str">
        <f t="shared" si="5"/>
        <v/>
      </c>
      <c r="K54" s="19" t="str">
        <f t="shared" si="6"/>
        <v/>
      </c>
      <c r="L54" s="19" t="str">
        <f t="shared" si="7"/>
        <v/>
      </c>
      <c r="M54" s="21" t="str">
        <f t="shared" si="8"/>
        <v/>
      </c>
      <c r="N54"/>
      <c r="Q54" s="15"/>
    </row>
    <row r="55" spans="2:17" ht="20.25" customHeight="1" x14ac:dyDescent="0.25">
      <c r="B55" s="8">
        <v>3</v>
      </c>
      <c r="C55" s="49">
        <f t="shared" si="9"/>
        <v>0</v>
      </c>
      <c r="D55" s="9"/>
      <c r="E55" s="18" t="str">
        <f t="shared" si="0"/>
        <v/>
      </c>
      <c r="F55" s="18" t="str">
        <f t="shared" si="1"/>
        <v/>
      </c>
      <c r="G55" s="18" t="str">
        <f t="shared" si="2"/>
        <v/>
      </c>
      <c r="H55" s="18" t="str">
        <f t="shared" si="3"/>
        <v/>
      </c>
      <c r="I55" s="19" t="str">
        <f t="shared" si="4"/>
        <v/>
      </c>
      <c r="J55" s="19" t="str">
        <f t="shared" si="5"/>
        <v/>
      </c>
      <c r="K55" s="19" t="str">
        <f t="shared" si="6"/>
        <v/>
      </c>
      <c r="L55" s="19" t="str">
        <f t="shared" si="7"/>
        <v/>
      </c>
      <c r="M55" s="21" t="str">
        <f t="shared" si="8"/>
        <v/>
      </c>
      <c r="N55"/>
      <c r="Q55" s="15"/>
    </row>
    <row r="56" spans="2:17" ht="20.25" customHeight="1" x14ac:dyDescent="0.25">
      <c r="B56" s="8">
        <v>4</v>
      </c>
      <c r="C56" s="49">
        <f t="shared" si="9"/>
        <v>0</v>
      </c>
      <c r="D56" s="9"/>
      <c r="E56" s="18" t="str">
        <f t="shared" si="0"/>
        <v/>
      </c>
      <c r="F56" s="18" t="str">
        <f t="shared" si="1"/>
        <v/>
      </c>
      <c r="G56" s="18" t="str">
        <f t="shared" si="2"/>
        <v/>
      </c>
      <c r="H56" s="18" t="str">
        <f t="shared" si="3"/>
        <v/>
      </c>
      <c r="I56" s="19" t="str">
        <f t="shared" si="4"/>
        <v/>
      </c>
      <c r="J56" s="19" t="str">
        <f t="shared" si="5"/>
        <v/>
      </c>
      <c r="K56" s="19" t="str">
        <f t="shared" si="6"/>
        <v/>
      </c>
      <c r="L56" s="19" t="str">
        <f t="shared" si="7"/>
        <v/>
      </c>
      <c r="M56" s="21" t="str">
        <f t="shared" si="8"/>
        <v/>
      </c>
      <c r="N56"/>
      <c r="Q56" s="15"/>
    </row>
    <row r="57" spans="2:17" ht="20.25" customHeight="1" x14ac:dyDescent="0.25">
      <c r="B57" s="8">
        <v>5</v>
      </c>
      <c r="C57" s="49">
        <f t="shared" si="9"/>
        <v>0</v>
      </c>
      <c r="D57" s="9"/>
      <c r="E57" s="18" t="str">
        <f t="shared" si="0"/>
        <v/>
      </c>
      <c r="F57" s="18" t="str">
        <f t="shared" si="1"/>
        <v/>
      </c>
      <c r="G57" s="18" t="str">
        <f t="shared" si="2"/>
        <v/>
      </c>
      <c r="H57" s="18" t="str">
        <f t="shared" si="3"/>
        <v/>
      </c>
      <c r="I57" s="19" t="str">
        <f t="shared" si="4"/>
        <v/>
      </c>
      <c r="J57" s="19" t="str">
        <f t="shared" si="5"/>
        <v/>
      </c>
      <c r="K57" s="19" t="str">
        <f t="shared" si="6"/>
        <v/>
      </c>
      <c r="L57" s="19" t="str">
        <f t="shared" si="7"/>
        <v/>
      </c>
      <c r="M57" s="21" t="str">
        <f t="shared" si="8"/>
        <v/>
      </c>
      <c r="N57"/>
      <c r="Q57" s="15"/>
    </row>
    <row r="58" spans="2:17" ht="20.25" customHeight="1" x14ac:dyDescent="0.25">
      <c r="B58" s="8">
        <v>6</v>
      </c>
      <c r="C58" s="49">
        <f t="shared" si="9"/>
        <v>0</v>
      </c>
      <c r="D58" s="9"/>
      <c r="E58" s="18" t="str">
        <f t="shared" si="0"/>
        <v/>
      </c>
      <c r="F58" s="18" t="str">
        <f t="shared" si="1"/>
        <v/>
      </c>
      <c r="G58" s="18" t="str">
        <f t="shared" si="2"/>
        <v/>
      </c>
      <c r="H58" s="18" t="str">
        <f t="shared" si="3"/>
        <v/>
      </c>
      <c r="I58" s="19" t="str">
        <f t="shared" si="4"/>
        <v/>
      </c>
      <c r="J58" s="19" t="str">
        <f t="shared" si="5"/>
        <v/>
      </c>
      <c r="K58" s="19" t="str">
        <f t="shared" si="6"/>
        <v/>
      </c>
      <c r="L58" s="19" t="str">
        <f t="shared" si="7"/>
        <v/>
      </c>
      <c r="M58" s="21" t="str">
        <f t="shared" si="8"/>
        <v/>
      </c>
      <c r="N58"/>
      <c r="Q58" s="15"/>
    </row>
    <row r="59" spans="2:17" ht="20.25" customHeight="1" x14ac:dyDescent="0.25">
      <c r="B59" s="8">
        <v>7</v>
      </c>
      <c r="C59" s="49">
        <f t="shared" si="9"/>
        <v>0</v>
      </c>
      <c r="D59" s="9"/>
      <c r="E59" s="18" t="str">
        <f t="shared" si="0"/>
        <v/>
      </c>
      <c r="F59" s="18" t="str">
        <f t="shared" si="1"/>
        <v/>
      </c>
      <c r="G59" s="18" t="str">
        <f t="shared" si="2"/>
        <v/>
      </c>
      <c r="H59" s="18" t="str">
        <f t="shared" si="3"/>
        <v/>
      </c>
      <c r="I59" s="19" t="str">
        <f t="shared" si="4"/>
        <v/>
      </c>
      <c r="J59" s="19" t="str">
        <f t="shared" si="5"/>
        <v/>
      </c>
      <c r="K59" s="19" t="str">
        <f t="shared" si="6"/>
        <v/>
      </c>
      <c r="L59" s="19" t="str">
        <f t="shared" si="7"/>
        <v/>
      </c>
      <c r="M59" s="21" t="str">
        <f t="shared" si="8"/>
        <v/>
      </c>
      <c r="N59"/>
      <c r="Q59" s="15"/>
    </row>
    <row r="60" spans="2:17" ht="20.25" customHeight="1" x14ac:dyDescent="0.25">
      <c r="B60" s="8">
        <v>8</v>
      </c>
      <c r="C60" s="49">
        <f t="shared" si="9"/>
        <v>0</v>
      </c>
      <c r="D60" s="9"/>
      <c r="E60" s="18" t="str">
        <f t="shared" si="0"/>
        <v/>
      </c>
      <c r="F60" s="18" t="str">
        <f t="shared" si="1"/>
        <v/>
      </c>
      <c r="G60" s="18" t="str">
        <f t="shared" si="2"/>
        <v/>
      </c>
      <c r="H60" s="18" t="str">
        <f t="shared" si="3"/>
        <v/>
      </c>
      <c r="I60" s="19" t="str">
        <f t="shared" si="4"/>
        <v/>
      </c>
      <c r="J60" s="19" t="str">
        <f t="shared" si="5"/>
        <v/>
      </c>
      <c r="K60" s="19" t="str">
        <f t="shared" si="6"/>
        <v/>
      </c>
      <c r="L60" s="19" t="str">
        <f t="shared" si="7"/>
        <v/>
      </c>
      <c r="M60" s="21" t="str">
        <f t="shared" si="8"/>
        <v/>
      </c>
      <c r="N60"/>
      <c r="Q60" s="15"/>
    </row>
    <row r="61" spans="2:17" ht="20.25" customHeight="1" x14ac:dyDescent="0.25">
      <c r="B61" s="8">
        <v>9</v>
      </c>
      <c r="C61" s="49">
        <f t="shared" si="9"/>
        <v>0</v>
      </c>
      <c r="D61" s="9"/>
      <c r="E61" s="18" t="str">
        <f t="shared" si="0"/>
        <v/>
      </c>
      <c r="F61" s="18" t="str">
        <f t="shared" si="1"/>
        <v/>
      </c>
      <c r="G61" s="18" t="str">
        <f t="shared" si="2"/>
        <v/>
      </c>
      <c r="H61" s="18" t="str">
        <f t="shared" si="3"/>
        <v/>
      </c>
      <c r="I61" s="19" t="str">
        <f t="shared" si="4"/>
        <v/>
      </c>
      <c r="J61" s="19" t="str">
        <f t="shared" si="5"/>
        <v/>
      </c>
      <c r="K61" s="19" t="str">
        <f t="shared" si="6"/>
        <v/>
      </c>
      <c r="L61" s="19" t="str">
        <f t="shared" si="7"/>
        <v/>
      </c>
      <c r="M61" s="21" t="str">
        <f t="shared" si="8"/>
        <v/>
      </c>
      <c r="N61"/>
      <c r="Q61" s="15"/>
    </row>
    <row r="62" spans="2:17" ht="20.25" customHeight="1" x14ac:dyDescent="0.25">
      <c r="B62" s="8">
        <v>10</v>
      </c>
      <c r="C62" s="49">
        <f t="shared" si="9"/>
        <v>0</v>
      </c>
      <c r="D62" s="9"/>
      <c r="E62" s="18" t="str">
        <f t="shared" si="0"/>
        <v/>
      </c>
      <c r="F62" s="18" t="str">
        <f t="shared" si="1"/>
        <v/>
      </c>
      <c r="G62" s="18" t="str">
        <f t="shared" si="2"/>
        <v/>
      </c>
      <c r="H62" s="18" t="str">
        <f t="shared" si="3"/>
        <v/>
      </c>
      <c r="I62" s="19" t="str">
        <f t="shared" si="4"/>
        <v/>
      </c>
      <c r="J62" s="19" t="str">
        <f t="shared" si="5"/>
        <v/>
      </c>
      <c r="K62" s="19" t="str">
        <f t="shared" si="6"/>
        <v/>
      </c>
      <c r="L62" s="19" t="str">
        <f t="shared" si="7"/>
        <v/>
      </c>
      <c r="M62" s="21" t="str">
        <f t="shared" si="8"/>
        <v/>
      </c>
      <c r="N62"/>
      <c r="Q62" s="15"/>
    </row>
    <row r="63" spans="2:17" ht="20.25" customHeight="1" x14ac:dyDescent="0.25">
      <c r="B63" s="8">
        <v>11</v>
      </c>
      <c r="C63" s="49">
        <f t="shared" si="9"/>
        <v>0</v>
      </c>
      <c r="D63" s="9"/>
      <c r="E63" s="18" t="str">
        <f t="shared" si="0"/>
        <v/>
      </c>
      <c r="F63" s="18" t="str">
        <f t="shared" si="1"/>
        <v/>
      </c>
      <c r="G63" s="18" t="str">
        <f t="shared" si="2"/>
        <v/>
      </c>
      <c r="H63" s="18" t="str">
        <f t="shared" si="3"/>
        <v/>
      </c>
      <c r="I63" s="19" t="str">
        <f t="shared" si="4"/>
        <v/>
      </c>
      <c r="J63" s="19" t="str">
        <f t="shared" si="5"/>
        <v/>
      </c>
      <c r="K63" s="19" t="str">
        <f t="shared" si="6"/>
        <v/>
      </c>
      <c r="L63" s="19" t="str">
        <f t="shared" si="7"/>
        <v/>
      </c>
      <c r="M63" s="21" t="str">
        <f t="shared" si="8"/>
        <v/>
      </c>
      <c r="N63"/>
      <c r="Q63" s="15"/>
    </row>
    <row r="64" spans="2:17" ht="20.25" customHeight="1" x14ac:dyDescent="0.25">
      <c r="B64" s="8">
        <v>12</v>
      </c>
      <c r="C64" s="49">
        <f t="shared" si="9"/>
        <v>0</v>
      </c>
      <c r="D64" s="9"/>
      <c r="E64" s="18" t="str">
        <f t="shared" si="0"/>
        <v/>
      </c>
      <c r="F64" s="18" t="str">
        <f t="shared" si="1"/>
        <v/>
      </c>
      <c r="G64" s="18" t="str">
        <f t="shared" si="2"/>
        <v/>
      </c>
      <c r="H64" s="18" t="str">
        <f t="shared" si="3"/>
        <v/>
      </c>
      <c r="I64" s="19" t="str">
        <f t="shared" si="4"/>
        <v/>
      </c>
      <c r="J64" s="19" t="str">
        <f t="shared" si="5"/>
        <v/>
      </c>
      <c r="K64" s="19" t="str">
        <f t="shared" si="6"/>
        <v/>
      </c>
      <c r="L64" s="19" t="str">
        <f t="shared" si="7"/>
        <v/>
      </c>
      <c r="M64" s="21" t="str">
        <f t="shared" si="8"/>
        <v/>
      </c>
      <c r="N64"/>
      <c r="Q64" s="15"/>
    </row>
    <row r="65" spans="2:21" ht="20.25" customHeight="1" x14ac:dyDescent="0.25">
      <c r="B65" s="8">
        <v>13</v>
      </c>
      <c r="C65" s="49">
        <f t="shared" si="9"/>
        <v>0</v>
      </c>
      <c r="D65" s="9"/>
      <c r="E65" s="18" t="str">
        <f t="shared" si="0"/>
        <v/>
      </c>
      <c r="F65" s="18" t="str">
        <f t="shared" si="1"/>
        <v/>
      </c>
      <c r="G65" s="18" t="str">
        <f t="shared" si="2"/>
        <v/>
      </c>
      <c r="H65" s="18" t="str">
        <f t="shared" si="3"/>
        <v/>
      </c>
      <c r="I65" s="19" t="str">
        <f t="shared" si="4"/>
        <v/>
      </c>
      <c r="J65" s="19" t="str">
        <f t="shared" si="5"/>
        <v/>
      </c>
      <c r="K65" s="19" t="str">
        <f t="shared" si="6"/>
        <v/>
      </c>
      <c r="L65" s="19" t="str">
        <f t="shared" si="7"/>
        <v/>
      </c>
      <c r="M65" s="21" t="str">
        <f t="shared" si="8"/>
        <v/>
      </c>
      <c r="N65"/>
      <c r="Q65" s="15"/>
    </row>
    <row r="66" spans="2:21" ht="20.25" customHeight="1" x14ac:dyDescent="0.25">
      <c r="B66" s="8">
        <v>14</v>
      </c>
      <c r="C66" s="49">
        <f t="shared" si="9"/>
        <v>0</v>
      </c>
      <c r="D66" s="9"/>
      <c r="E66" s="18" t="str">
        <f t="shared" si="0"/>
        <v/>
      </c>
      <c r="F66" s="18" t="str">
        <f t="shared" si="1"/>
        <v/>
      </c>
      <c r="G66" s="18" t="str">
        <f t="shared" si="2"/>
        <v/>
      </c>
      <c r="H66" s="18" t="str">
        <f t="shared" si="3"/>
        <v/>
      </c>
      <c r="I66" s="19" t="str">
        <f t="shared" si="4"/>
        <v/>
      </c>
      <c r="J66" s="19" t="str">
        <f t="shared" si="5"/>
        <v/>
      </c>
      <c r="K66" s="19" t="str">
        <f t="shared" si="6"/>
        <v/>
      </c>
      <c r="L66" s="19" t="str">
        <f t="shared" si="7"/>
        <v/>
      </c>
      <c r="M66" s="21" t="str">
        <f t="shared" si="8"/>
        <v/>
      </c>
      <c r="N66"/>
      <c r="Q66" s="15"/>
    </row>
    <row r="67" spans="2:21" ht="20.25" customHeight="1" x14ac:dyDescent="0.25">
      <c r="B67" s="8">
        <v>15</v>
      </c>
      <c r="C67" s="49">
        <f t="shared" si="9"/>
        <v>0</v>
      </c>
      <c r="D67" s="9"/>
      <c r="E67" s="18" t="str">
        <f t="shared" si="0"/>
        <v/>
      </c>
      <c r="F67" s="18" t="str">
        <f t="shared" si="1"/>
        <v/>
      </c>
      <c r="G67" s="18" t="str">
        <f t="shared" si="2"/>
        <v/>
      </c>
      <c r="H67" s="18" t="str">
        <f t="shared" si="3"/>
        <v/>
      </c>
      <c r="I67" s="19" t="str">
        <f t="shared" si="4"/>
        <v/>
      </c>
      <c r="J67" s="19" t="str">
        <f t="shared" si="5"/>
        <v/>
      </c>
      <c r="K67" s="19" t="str">
        <f t="shared" si="6"/>
        <v/>
      </c>
      <c r="L67" s="19" t="str">
        <f t="shared" si="7"/>
        <v/>
      </c>
      <c r="M67" s="21" t="str">
        <f t="shared" si="8"/>
        <v/>
      </c>
      <c r="N67"/>
      <c r="Q67" s="15"/>
    </row>
    <row r="68" spans="2:21" ht="20.25" customHeight="1" x14ac:dyDescent="0.25">
      <c r="B68" s="8">
        <v>16</v>
      </c>
      <c r="C68" s="49">
        <f t="shared" si="9"/>
        <v>0</v>
      </c>
      <c r="D68" s="9"/>
      <c r="E68" s="18" t="str">
        <f t="shared" si="0"/>
        <v/>
      </c>
      <c r="F68" s="18" t="str">
        <f t="shared" si="1"/>
        <v/>
      </c>
      <c r="G68" s="18" t="str">
        <f t="shared" si="2"/>
        <v/>
      </c>
      <c r="H68" s="18" t="str">
        <f t="shared" si="3"/>
        <v/>
      </c>
      <c r="I68" s="19" t="str">
        <f t="shared" si="4"/>
        <v/>
      </c>
      <c r="J68" s="19" t="str">
        <f t="shared" si="5"/>
        <v/>
      </c>
      <c r="K68" s="19" t="str">
        <f t="shared" si="6"/>
        <v/>
      </c>
      <c r="L68" s="19" t="str">
        <f t="shared" si="7"/>
        <v/>
      </c>
      <c r="M68" s="21" t="str">
        <f t="shared" si="8"/>
        <v/>
      </c>
      <c r="N68"/>
      <c r="Q68" s="15"/>
    </row>
    <row r="69" spans="2:21" ht="20.25" customHeight="1" x14ac:dyDescent="0.25">
      <c r="B69" s="8">
        <v>17</v>
      </c>
      <c r="C69" s="49">
        <f t="shared" si="9"/>
        <v>0</v>
      </c>
      <c r="D69" s="9"/>
      <c r="E69" s="18" t="str">
        <f t="shared" si="0"/>
        <v/>
      </c>
      <c r="F69" s="18" t="str">
        <f t="shared" si="1"/>
        <v/>
      </c>
      <c r="G69" s="18" t="str">
        <f t="shared" si="2"/>
        <v/>
      </c>
      <c r="H69" s="18" t="str">
        <f t="shared" si="3"/>
        <v/>
      </c>
      <c r="I69" s="19" t="str">
        <f t="shared" si="4"/>
        <v/>
      </c>
      <c r="J69" s="19" t="str">
        <f t="shared" si="5"/>
        <v/>
      </c>
      <c r="K69" s="19" t="str">
        <f t="shared" si="6"/>
        <v/>
      </c>
      <c r="L69" s="19" t="str">
        <f t="shared" si="7"/>
        <v/>
      </c>
      <c r="M69" s="21" t="str">
        <f t="shared" si="8"/>
        <v/>
      </c>
      <c r="N69"/>
      <c r="Q69" s="15"/>
    </row>
    <row r="70" spans="2:21" ht="20.25" customHeight="1" x14ac:dyDescent="0.25">
      <c r="B70" s="8">
        <v>18</v>
      </c>
      <c r="C70" s="49">
        <f t="shared" si="9"/>
        <v>0</v>
      </c>
      <c r="D70" s="9"/>
      <c r="E70" s="18" t="str">
        <f t="shared" si="0"/>
        <v/>
      </c>
      <c r="F70" s="18" t="str">
        <f t="shared" si="1"/>
        <v/>
      </c>
      <c r="G70" s="18" t="str">
        <f t="shared" si="2"/>
        <v/>
      </c>
      <c r="H70" s="18" t="str">
        <f t="shared" si="3"/>
        <v/>
      </c>
      <c r="I70" s="19" t="str">
        <f t="shared" si="4"/>
        <v/>
      </c>
      <c r="J70" s="19" t="str">
        <f t="shared" si="5"/>
        <v/>
      </c>
      <c r="K70" s="19" t="str">
        <f t="shared" si="6"/>
        <v/>
      </c>
      <c r="L70" s="19" t="str">
        <f t="shared" si="7"/>
        <v/>
      </c>
      <c r="M70" s="21" t="str">
        <f t="shared" si="8"/>
        <v/>
      </c>
      <c r="N70"/>
      <c r="Q70" s="15"/>
    </row>
    <row r="71" spans="2:21" ht="20.25" customHeight="1" x14ac:dyDescent="0.25">
      <c r="B71" s="8">
        <v>19</v>
      </c>
      <c r="C71" s="49">
        <f t="shared" si="9"/>
        <v>0</v>
      </c>
      <c r="D71" s="9"/>
      <c r="E71" s="18" t="str">
        <f t="shared" si="0"/>
        <v/>
      </c>
      <c r="F71" s="18" t="str">
        <f t="shared" si="1"/>
        <v/>
      </c>
      <c r="G71" s="18" t="str">
        <f t="shared" si="2"/>
        <v/>
      </c>
      <c r="H71" s="18" t="str">
        <f t="shared" si="3"/>
        <v/>
      </c>
      <c r="I71" s="19" t="str">
        <f t="shared" si="4"/>
        <v/>
      </c>
      <c r="J71" s="19" t="str">
        <f t="shared" si="5"/>
        <v/>
      </c>
      <c r="K71" s="19" t="str">
        <f t="shared" si="6"/>
        <v/>
      </c>
      <c r="L71" s="19" t="str">
        <f t="shared" si="7"/>
        <v/>
      </c>
      <c r="M71" s="21" t="str">
        <f t="shared" si="8"/>
        <v/>
      </c>
      <c r="N71"/>
      <c r="Q71" s="15"/>
    </row>
    <row r="72" spans="2:21" ht="20.25" customHeight="1" x14ac:dyDescent="0.25">
      <c r="B72" s="8">
        <v>20</v>
      </c>
      <c r="C72" s="49">
        <f t="shared" si="9"/>
        <v>0</v>
      </c>
      <c r="D72" s="9"/>
      <c r="E72" s="18" t="str">
        <f t="shared" si="0"/>
        <v/>
      </c>
      <c r="F72" s="18" t="str">
        <f t="shared" si="1"/>
        <v/>
      </c>
      <c r="G72" s="18" t="str">
        <f t="shared" si="2"/>
        <v/>
      </c>
      <c r="H72" s="18" t="str">
        <f t="shared" si="3"/>
        <v/>
      </c>
      <c r="I72" s="19" t="str">
        <f t="shared" si="4"/>
        <v/>
      </c>
      <c r="J72" s="19" t="str">
        <f t="shared" si="5"/>
        <v/>
      </c>
      <c r="K72" s="19" t="str">
        <f t="shared" si="6"/>
        <v/>
      </c>
      <c r="L72" s="19" t="str">
        <f t="shared" si="7"/>
        <v/>
      </c>
      <c r="M72" s="21" t="str">
        <f t="shared" si="8"/>
        <v/>
      </c>
      <c r="N72"/>
      <c r="Q72" s="15"/>
    </row>
    <row r="73" spans="2:21" ht="20.25" customHeight="1" x14ac:dyDescent="0.25">
      <c r="B73" s="8">
        <v>21</v>
      </c>
      <c r="C73" s="49">
        <f t="shared" si="9"/>
        <v>0</v>
      </c>
      <c r="D73" s="9"/>
      <c r="E73" s="18" t="str">
        <f t="shared" si="0"/>
        <v/>
      </c>
      <c r="F73" s="18" t="str">
        <f t="shared" si="1"/>
        <v/>
      </c>
      <c r="G73" s="18" t="str">
        <f t="shared" si="2"/>
        <v/>
      </c>
      <c r="H73" s="18" t="str">
        <f t="shared" si="3"/>
        <v/>
      </c>
      <c r="I73" s="19" t="str">
        <f t="shared" si="4"/>
        <v/>
      </c>
      <c r="J73" s="19" t="str">
        <f t="shared" si="5"/>
        <v/>
      </c>
      <c r="K73" s="19" t="str">
        <f t="shared" si="6"/>
        <v/>
      </c>
      <c r="L73" s="19" t="str">
        <f t="shared" si="7"/>
        <v/>
      </c>
      <c r="M73" s="21" t="str">
        <f t="shared" si="8"/>
        <v/>
      </c>
      <c r="N73"/>
      <c r="Q73" s="15"/>
    </row>
    <row r="74" spans="2:21" ht="20.25" customHeight="1" x14ac:dyDescent="0.25">
      <c r="B74" s="8">
        <v>22</v>
      </c>
      <c r="C74" s="49">
        <f t="shared" si="9"/>
        <v>0</v>
      </c>
      <c r="D74" s="9"/>
      <c r="E74" s="18" t="str">
        <f t="shared" si="0"/>
        <v/>
      </c>
      <c r="F74" s="18" t="str">
        <f t="shared" si="1"/>
        <v/>
      </c>
      <c r="G74" s="18" t="str">
        <f t="shared" si="2"/>
        <v/>
      </c>
      <c r="H74" s="18" t="str">
        <f t="shared" si="3"/>
        <v/>
      </c>
      <c r="I74" s="19" t="str">
        <f t="shared" si="4"/>
        <v/>
      </c>
      <c r="J74" s="19" t="str">
        <f t="shared" si="5"/>
        <v/>
      </c>
      <c r="K74" s="19" t="str">
        <f t="shared" si="6"/>
        <v/>
      </c>
      <c r="L74" s="19" t="str">
        <f t="shared" si="7"/>
        <v/>
      </c>
      <c r="M74" s="21" t="str">
        <f t="shared" si="8"/>
        <v/>
      </c>
      <c r="N74"/>
      <c r="Q74" s="15"/>
    </row>
    <row r="75" spans="2:21" ht="20.25" customHeight="1" x14ac:dyDescent="0.25">
      <c r="B75" s="8">
        <v>23</v>
      </c>
      <c r="C75" s="49">
        <f t="shared" si="9"/>
        <v>0</v>
      </c>
      <c r="D75" s="9"/>
      <c r="E75" s="18" t="str">
        <f t="shared" si="0"/>
        <v/>
      </c>
      <c r="F75" s="18" t="str">
        <f t="shared" si="1"/>
        <v/>
      </c>
      <c r="G75" s="18" t="str">
        <f t="shared" si="2"/>
        <v/>
      </c>
      <c r="H75" s="18" t="str">
        <f t="shared" si="3"/>
        <v/>
      </c>
      <c r="I75" s="19" t="str">
        <f t="shared" si="4"/>
        <v/>
      </c>
      <c r="J75" s="19" t="str">
        <f t="shared" si="5"/>
        <v/>
      </c>
      <c r="K75" s="19" t="str">
        <f t="shared" si="6"/>
        <v/>
      </c>
      <c r="L75" s="19" t="str">
        <f t="shared" si="7"/>
        <v/>
      </c>
      <c r="M75" s="21" t="str">
        <f t="shared" si="8"/>
        <v/>
      </c>
      <c r="N75"/>
      <c r="Q75" s="15"/>
    </row>
    <row r="76" spans="2:21" ht="20.25" customHeight="1" x14ac:dyDescent="0.25">
      <c r="B76" s="8">
        <v>24</v>
      </c>
      <c r="C76" s="49">
        <f t="shared" si="9"/>
        <v>0</v>
      </c>
      <c r="D76" s="9"/>
      <c r="E76" s="18" t="str">
        <f t="shared" si="0"/>
        <v/>
      </c>
      <c r="F76" s="18" t="str">
        <f t="shared" si="1"/>
        <v/>
      </c>
      <c r="G76" s="18" t="str">
        <f t="shared" si="2"/>
        <v/>
      </c>
      <c r="H76" s="18" t="str">
        <f t="shared" si="3"/>
        <v/>
      </c>
      <c r="I76" s="19" t="str">
        <f t="shared" si="4"/>
        <v/>
      </c>
      <c r="J76" s="19" t="str">
        <f t="shared" si="5"/>
        <v/>
      </c>
      <c r="K76" s="19" t="str">
        <f t="shared" si="6"/>
        <v/>
      </c>
      <c r="L76" s="19" t="str">
        <f t="shared" si="7"/>
        <v/>
      </c>
      <c r="M76" s="21" t="str">
        <f t="shared" si="8"/>
        <v/>
      </c>
      <c r="N76"/>
      <c r="Q76" s="15"/>
    </row>
    <row r="77" spans="2:21" ht="20.25" customHeight="1" x14ac:dyDescent="0.25">
      <c r="B77" s="8">
        <v>25</v>
      </c>
      <c r="C77" s="49">
        <f t="shared" si="9"/>
        <v>0</v>
      </c>
      <c r="D77" s="9"/>
      <c r="E77" s="18" t="str">
        <f t="shared" si="0"/>
        <v/>
      </c>
      <c r="F77" s="18" t="str">
        <f t="shared" si="1"/>
        <v/>
      </c>
      <c r="G77" s="18" t="str">
        <f t="shared" si="2"/>
        <v/>
      </c>
      <c r="H77" s="18" t="str">
        <f t="shared" si="3"/>
        <v/>
      </c>
      <c r="I77" s="19" t="str">
        <f t="shared" si="4"/>
        <v/>
      </c>
      <c r="J77" s="19" t="str">
        <f t="shared" si="5"/>
        <v/>
      </c>
      <c r="K77" s="19" t="str">
        <f t="shared" si="6"/>
        <v/>
      </c>
      <c r="L77" s="19" t="str">
        <f t="shared" si="7"/>
        <v/>
      </c>
      <c r="M77" s="21" t="str">
        <f t="shared" si="8"/>
        <v/>
      </c>
      <c r="N77"/>
      <c r="Q77" s="15"/>
    </row>
    <row r="78" spans="2:21" ht="20.25" customHeight="1" x14ac:dyDescent="0.25">
      <c r="B78" s="50"/>
      <c r="C78" s="51"/>
      <c r="D78" s="51"/>
      <c r="E78" s="22"/>
      <c r="F78" s="22"/>
      <c r="G78" s="22"/>
      <c r="H78" s="22"/>
      <c r="I78" s="23"/>
      <c r="J78" s="23"/>
      <c r="K78" s="23"/>
      <c r="L78" s="23"/>
      <c r="M78" s="23"/>
      <c r="N78" s="22"/>
      <c r="Q78" s="15"/>
    </row>
    <row r="79" spans="2:21" ht="15" x14ac:dyDescent="0.25">
      <c r="B79" s="28"/>
      <c r="C79" s="42"/>
      <c r="D79" s="42"/>
      <c r="E79" s="54"/>
      <c r="J79" s="15"/>
      <c r="K79" s="15"/>
      <c r="L79" s="15"/>
      <c r="M79" s="15"/>
      <c r="N79" s="15"/>
      <c r="O79" s="15"/>
      <c r="P79" s="15"/>
      <c r="Q79" s="15"/>
      <c r="R79" s="15"/>
      <c r="S79" s="15"/>
      <c r="T79" s="15"/>
      <c r="U79" s="15"/>
    </row>
    <row r="80" spans="2:21" x14ac:dyDescent="0.25">
      <c r="B80" s="42"/>
      <c r="C80" s="42"/>
      <c r="D80" s="42"/>
      <c r="J80" s="15"/>
      <c r="K80" s="15"/>
      <c r="L80" s="15"/>
      <c r="M80" s="15"/>
      <c r="N80" s="15"/>
      <c r="O80" s="15"/>
      <c r="P80" s="15"/>
      <c r="Q80" s="15"/>
      <c r="R80" s="15"/>
      <c r="S80" s="15"/>
      <c r="T80" s="15"/>
      <c r="U80" s="15"/>
    </row>
    <row r="81" spans="2:21" ht="20.25" x14ac:dyDescent="0.2">
      <c r="B81" s="44"/>
      <c r="C81" s="16"/>
      <c r="D81" s="16"/>
      <c r="E81" s="16"/>
      <c r="F81" s="16"/>
      <c r="G81" s="16"/>
      <c r="H81" s="16"/>
      <c r="I81" s="16"/>
      <c r="J81" s="16"/>
      <c r="K81" s="16"/>
      <c r="L81" s="16"/>
      <c r="M81" s="16"/>
      <c r="N81" s="42"/>
    </row>
    <row r="82" spans="2:21" ht="18" customHeight="1" x14ac:dyDescent="0.25">
      <c r="B82" s="129" t="s">
        <v>23</v>
      </c>
      <c r="C82" s="129" t="s">
        <v>5</v>
      </c>
      <c r="D82" s="129" t="s">
        <v>14</v>
      </c>
      <c r="E82" s="130" t="str">
        <f>+"Precio (USD/"&amp;D12&amp;"Pza)"</f>
        <v>Precio (USD/Pza)</v>
      </c>
      <c r="F82" s="130"/>
      <c r="G82" s="130"/>
      <c r="H82" s="130"/>
      <c r="I82" s="130"/>
      <c r="J82" s="124" t="s">
        <v>24</v>
      </c>
      <c r="K82" s="125"/>
      <c r="L82" s="126"/>
      <c r="M82"/>
    </row>
    <row r="83" spans="2:21" ht="63" x14ac:dyDescent="0.25">
      <c r="B83" s="129"/>
      <c r="C83" s="129"/>
      <c r="D83" s="129"/>
      <c r="E83" s="24" t="str">
        <f>+E16</f>
        <v>Año 1</v>
      </c>
      <c r="F83" s="24" t="str">
        <f t="shared" ref="F83:I83" si="10">+F16</f>
        <v>Año 2</v>
      </c>
      <c r="G83" s="24" t="str">
        <f t="shared" si="10"/>
        <v>Año 3</v>
      </c>
      <c r="H83" s="24" t="str">
        <f t="shared" si="10"/>
        <v>Periodo comparable</v>
      </c>
      <c r="I83" s="24" t="str">
        <f t="shared" si="10"/>
        <v>Periodo más reciente</v>
      </c>
      <c r="J83" s="25" t="str">
        <f>+E48</f>
        <v>Año 2 / Año 1</v>
      </c>
      <c r="K83" s="56" t="str">
        <f>+F48</f>
        <v>Año 3 / Año 2</v>
      </c>
      <c r="L83" s="56" t="str">
        <f>+H48</f>
        <v>Periodo más reciente / Periodo comparable</v>
      </c>
      <c r="M83"/>
      <c r="U83" s="42"/>
    </row>
    <row r="84" spans="2:21" ht="20.25" customHeight="1" x14ac:dyDescent="0.25">
      <c r="B84" s="47" t="s">
        <v>12</v>
      </c>
      <c r="C84" s="47" t="s">
        <v>13</v>
      </c>
      <c r="D84" s="47"/>
      <c r="E84" s="19">
        <f>IF(E17=0,0,J17/E17)</f>
        <v>0</v>
      </c>
      <c r="F84" s="19">
        <f>IF(F17=0,0,K17/F17)</f>
        <v>0</v>
      </c>
      <c r="G84" s="19">
        <f>IF(G17=0,0,L17/G17)</f>
        <v>0</v>
      </c>
      <c r="H84" s="19">
        <f>IF(H17=0,0,M17/H17)</f>
        <v>0</v>
      </c>
      <c r="I84" s="19">
        <f>IF(I17=0,0,N17/I17)</f>
        <v>0</v>
      </c>
      <c r="J84" s="18" t="str">
        <f>+IF(OR(E84=0,E84=""),"",((F84-E84)/E84*100))</f>
        <v/>
      </c>
      <c r="K84" s="18" t="str">
        <f>+IF(OR(F84=0,F84=""),"",((G84-F84)/F84*100))</f>
        <v/>
      </c>
      <c r="L84" s="18" t="str">
        <f>+IF(OR(G84=0,G84=""),"",((H84-G84)/G84*100))</f>
        <v/>
      </c>
      <c r="M84"/>
      <c r="U84" s="42"/>
    </row>
    <row r="85" spans="2:21" ht="20.25" customHeight="1" x14ac:dyDescent="0.25">
      <c r="B85" s="8">
        <v>1</v>
      </c>
      <c r="C85" s="49">
        <f>+C18</f>
        <v>0</v>
      </c>
      <c r="D85" s="9"/>
      <c r="E85" s="20" t="str">
        <f t="shared" ref="E85:E109" si="11">IF(OR(E18=0,E18=""),"",(J18/E18))</f>
        <v/>
      </c>
      <c r="F85" s="20" t="str">
        <f t="shared" ref="F85:F109" si="12">IF(OR(F18=0,F18=""),"",(K18/F18))</f>
        <v/>
      </c>
      <c r="G85" s="20" t="str">
        <f t="shared" ref="G85:G109" si="13">IF(OR(G18=0,G18=""),"",(L18/G18))</f>
        <v/>
      </c>
      <c r="H85" s="20" t="str">
        <f t="shared" ref="H85:H109" si="14">IF(OR(H18=0,H18=""),"",(M18/H18))</f>
        <v/>
      </c>
      <c r="I85" s="20" t="str">
        <f t="shared" ref="I85:I109" si="15">IF(OR(I18=0,I18=""),"",(N18/I18))</f>
        <v/>
      </c>
      <c r="J85" s="20" t="str">
        <f t="shared" ref="J85:J109" si="16">+IF(OR(E85=0,E85="",F85=0,F85=""),"",((F85-E85)/E85*100))</f>
        <v/>
      </c>
      <c r="K85" s="20" t="str">
        <f t="shared" ref="K85:K109" si="17">+IF(OR(F85=0,F85="",G85=0,G85=""),"",((G85-F85)/F85*100))</f>
        <v/>
      </c>
      <c r="L85" s="20" t="str">
        <f t="shared" ref="L85:L109" si="18">+IF(OR(G85=0,G85="",H85=0,H85=""),"",((H85-G85)/G85*100))</f>
        <v/>
      </c>
      <c r="M85"/>
      <c r="U85" s="42"/>
    </row>
    <row r="86" spans="2:21" ht="20.25" customHeight="1" x14ac:dyDescent="0.25">
      <c r="B86" s="8">
        <v>2</v>
      </c>
      <c r="C86" s="49">
        <f t="shared" ref="C86:C109" si="19">+C19</f>
        <v>0</v>
      </c>
      <c r="D86" s="9"/>
      <c r="E86" s="20" t="str">
        <f t="shared" si="11"/>
        <v/>
      </c>
      <c r="F86" s="20" t="str">
        <f t="shared" si="12"/>
        <v/>
      </c>
      <c r="G86" s="20" t="str">
        <f t="shared" si="13"/>
        <v/>
      </c>
      <c r="H86" s="20" t="str">
        <f t="shared" si="14"/>
        <v/>
      </c>
      <c r="I86" s="20" t="str">
        <f t="shared" si="15"/>
        <v/>
      </c>
      <c r="J86" s="20" t="str">
        <f t="shared" si="16"/>
        <v/>
      </c>
      <c r="K86" s="20" t="str">
        <f t="shared" si="17"/>
        <v/>
      </c>
      <c r="L86" s="20" t="str">
        <f t="shared" si="18"/>
        <v/>
      </c>
      <c r="M86"/>
      <c r="U86" s="42"/>
    </row>
    <row r="87" spans="2:21" ht="20.25" customHeight="1" x14ac:dyDescent="0.25">
      <c r="B87" s="8">
        <v>3</v>
      </c>
      <c r="C87" s="49">
        <f t="shared" si="19"/>
        <v>0</v>
      </c>
      <c r="D87" s="9"/>
      <c r="E87" s="20" t="str">
        <f t="shared" si="11"/>
        <v/>
      </c>
      <c r="F87" s="20" t="str">
        <f t="shared" si="12"/>
        <v/>
      </c>
      <c r="G87" s="20" t="str">
        <f t="shared" si="13"/>
        <v/>
      </c>
      <c r="H87" s="20" t="str">
        <f t="shared" si="14"/>
        <v/>
      </c>
      <c r="I87" s="20" t="str">
        <f t="shared" si="15"/>
        <v/>
      </c>
      <c r="J87" s="20" t="str">
        <f t="shared" si="16"/>
        <v/>
      </c>
      <c r="K87" s="20" t="str">
        <f t="shared" si="17"/>
        <v/>
      </c>
      <c r="L87" s="20" t="str">
        <f t="shared" si="18"/>
        <v/>
      </c>
      <c r="M87"/>
      <c r="U87" s="42"/>
    </row>
    <row r="88" spans="2:21" ht="20.25" customHeight="1" x14ac:dyDescent="0.25">
      <c r="B88" s="8">
        <v>4</v>
      </c>
      <c r="C88" s="49">
        <f t="shared" si="19"/>
        <v>0</v>
      </c>
      <c r="D88" s="9"/>
      <c r="E88" s="20" t="str">
        <f t="shared" si="11"/>
        <v/>
      </c>
      <c r="F88" s="20" t="str">
        <f t="shared" si="12"/>
        <v/>
      </c>
      <c r="G88" s="20" t="str">
        <f t="shared" si="13"/>
        <v/>
      </c>
      <c r="H88" s="20" t="str">
        <f t="shared" si="14"/>
        <v/>
      </c>
      <c r="I88" s="20" t="str">
        <f t="shared" si="15"/>
        <v/>
      </c>
      <c r="J88" s="20" t="str">
        <f t="shared" si="16"/>
        <v/>
      </c>
      <c r="K88" s="20" t="str">
        <f t="shared" si="17"/>
        <v/>
      </c>
      <c r="L88" s="20" t="str">
        <f t="shared" si="18"/>
        <v/>
      </c>
      <c r="M88"/>
      <c r="U88" s="42"/>
    </row>
    <row r="89" spans="2:21" ht="20.25" customHeight="1" x14ac:dyDescent="0.25">
      <c r="B89" s="8">
        <v>5</v>
      </c>
      <c r="C89" s="49">
        <f t="shared" si="19"/>
        <v>0</v>
      </c>
      <c r="D89" s="9"/>
      <c r="E89" s="20" t="str">
        <f t="shared" si="11"/>
        <v/>
      </c>
      <c r="F89" s="20" t="str">
        <f t="shared" si="12"/>
        <v/>
      </c>
      <c r="G89" s="20" t="str">
        <f t="shared" si="13"/>
        <v/>
      </c>
      <c r="H89" s="20" t="str">
        <f t="shared" si="14"/>
        <v/>
      </c>
      <c r="I89" s="20" t="str">
        <f t="shared" si="15"/>
        <v/>
      </c>
      <c r="J89" s="20" t="str">
        <f t="shared" si="16"/>
        <v/>
      </c>
      <c r="K89" s="20" t="str">
        <f t="shared" si="17"/>
        <v/>
      </c>
      <c r="L89" s="20" t="str">
        <f t="shared" si="18"/>
        <v/>
      </c>
      <c r="M89"/>
      <c r="U89" s="42"/>
    </row>
    <row r="90" spans="2:21" ht="20.25" customHeight="1" x14ac:dyDescent="0.25">
      <c r="B90" s="8">
        <v>6</v>
      </c>
      <c r="C90" s="49">
        <f t="shared" si="19"/>
        <v>0</v>
      </c>
      <c r="D90" s="9"/>
      <c r="E90" s="20" t="str">
        <f t="shared" si="11"/>
        <v/>
      </c>
      <c r="F90" s="20" t="str">
        <f t="shared" si="12"/>
        <v/>
      </c>
      <c r="G90" s="20" t="str">
        <f t="shared" si="13"/>
        <v/>
      </c>
      <c r="H90" s="20" t="str">
        <f t="shared" si="14"/>
        <v/>
      </c>
      <c r="I90" s="20" t="str">
        <f t="shared" si="15"/>
        <v/>
      </c>
      <c r="J90" s="20" t="str">
        <f t="shared" si="16"/>
        <v/>
      </c>
      <c r="K90" s="20" t="str">
        <f t="shared" si="17"/>
        <v/>
      </c>
      <c r="L90" s="20" t="str">
        <f t="shared" si="18"/>
        <v/>
      </c>
      <c r="M90"/>
      <c r="U90" s="42"/>
    </row>
    <row r="91" spans="2:21" ht="20.25" customHeight="1" x14ac:dyDescent="0.25">
      <c r="B91" s="8">
        <v>7</v>
      </c>
      <c r="C91" s="49">
        <f t="shared" si="19"/>
        <v>0</v>
      </c>
      <c r="D91" s="9"/>
      <c r="E91" s="20" t="str">
        <f t="shared" si="11"/>
        <v/>
      </c>
      <c r="F91" s="20" t="str">
        <f t="shared" si="12"/>
        <v/>
      </c>
      <c r="G91" s="20" t="str">
        <f t="shared" si="13"/>
        <v/>
      </c>
      <c r="H91" s="20" t="str">
        <f t="shared" si="14"/>
        <v/>
      </c>
      <c r="I91" s="20" t="str">
        <f t="shared" si="15"/>
        <v/>
      </c>
      <c r="J91" s="20" t="str">
        <f t="shared" si="16"/>
        <v/>
      </c>
      <c r="K91" s="20" t="str">
        <f t="shared" si="17"/>
        <v/>
      </c>
      <c r="L91" s="20" t="str">
        <f t="shared" si="18"/>
        <v/>
      </c>
      <c r="M91"/>
      <c r="U91" s="42"/>
    </row>
    <row r="92" spans="2:21" ht="20.25" customHeight="1" x14ac:dyDescent="0.25">
      <c r="B92" s="8">
        <v>8</v>
      </c>
      <c r="C92" s="49">
        <f t="shared" si="19"/>
        <v>0</v>
      </c>
      <c r="D92" s="9"/>
      <c r="E92" s="20" t="str">
        <f t="shared" si="11"/>
        <v/>
      </c>
      <c r="F92" s="20" t="str">
        <f t="shared" si="12"/>
        <v/>
      </c>
      <c r="G92" s="20" t="str">
        <f t="shared" si="13"/>
        <v/>
      </c>
      <c r="H92" s="20" t="str">
        <f t="shared" si="14"/>
        <v/>
      </c>
      <c r="I92" s="20" t="str">
        <f t="shared" si="15"/>
        <v/>
      </c>
      <c r="J92" s="20" t="str">
        <f t="shared" si="16"/>
        <v/>
      </c>
      <c r="K92" s="20" t="str">
        <f t="shared" si="17"/>
        <v/>
      </c>
      <c r="L92" s="20" t="str">
        <f t="shared" si="18"/>
        <v/>
      </c>
      <c r="M92"/>
      <c r="U92" s="42"/>
    </row>
    <row r="93" spans="2:21" ht="20.25" customHeight="1" x14ac:dyDescent="0.25">
      <c r="B93" s="8">
        <v>9</v>
      </c>
      <c r="C93" s="49">
        <f t="shared" si="19"/>
        <v>0</v>
      </c>
      <c r="D93" s="9"/>
      <c r="E93" s="20" t="str">
        <f t="shared" si="11"/>
        <v/>
      </c>
      <c r="F93" s="20" t="str">
        <f t="shared" si="12"/>
        <v/>
      </c>
      <c r="G93" s="20" t="str">
        <f t="shared" si="13"/>
        <v/>
      </c>
      <c r="H93" s="20" t="str">
        <f t="shared" si="14"/>
        <v/>
      </c>
      <c r="I93" s="20" t="str">
        <f t="shared" si="15"/>
        <v/>
      </c>
      <c r="J93" s="20" t="str">
        <f t="shared" si="16"/>
        <v/>
      </c>
      <c r="K93" s="20" t="str">
        <f t="shared" si="17"/>
        <v/>
      </c>
      <c r="L93" s="20" t="str">
        <f t="shared" si="18"/>
        <v/>
      </c>
      <c r="M93"/>
      <c r="U93" s="42"/>
    </row>
    <row r="94" spans="2:21" ht="20.25" customHeight="1" x14ac:dyDescent="0.25">
      <c r="B94" s="8">
        <v>10</v>
      </c>
      <c r="C94" s="49">
        <f t="shared" si="19"/>
        <v>0</v>
      </c>
      <c r="D94" s="9"/>
      <c r="E94" s="20" t="str">
        <f t="shared" si="11"/>
        <v/>
      </c>
      <c r="F94" s="20" t="str">
        <f t="shared" si="12"/>
        <v/>
      </c>
      <c r="G94" s="20" t="str">
        <f t="shared" si="13"/>
        <v/>
      </c>
      <c r="H94" s="20" t="str">
        <f t="shared" si="14"/>
        <v/>
      </c>
      <c r="I94" s="20" t="str">
        <f t="shared" si="15"/>
        <v/>
      </c>
      <c r="J94" s="20" t="str">
        <f t="shared" si="16"/>
        <v/>
      </c>
      <c r="K94" s="20" t="str">
        <f t="shared" si="17"/>
        <v/>
      </c>
      <c r="L94" s="20" t="str">
        <f t="shared" si="18"/>
        <v/>
      </c>
      <c r="M94"/>
      <c r="U94" s="42"/>
    </row>
    <row r="95" spans="2:21" ht="20.25" customHeight="1" x14ac:dyDescent="0.25">
      <c r="B95" s="8">
        <v>11</v>
      </c>
      <c r="C95" s="49">
        <f t="shared" si="19"/>
        <v>0</v>
      </c>
      <c r="D95" s="9"/>
      <c r="E95" s="20" t="str">
        <f t="shared" si="11"/>
        <v/>
      </c>
      <c r="F95" s="20" t="str">
        <f t="shared" si="12"/>
        <v/>
      </c>
      <c r="G95" s="20" t="str">
        <f t="shared" si="13"/>
        <v/>
      </c>
      <c r="H95" s="20" t="str">
        <f t="shared" si="14"/>
        <v/>
      </c>
      <c r="I95" s="20" t="str">
        <f t="shared" si="15"/>
        <v/>
      </c>
      <c r="J95" s="20" t="str">
        <f t="shared" si="16"/>
        <v/>
      </c>
      <c r="K95" s="20" t="str">
        <f t="shared" si="17"/>
        <v/>
      </c>
      <c r="L95" s="20" t="str">
        <f t="shared" si="18"/>
        <v/>
      </c>
      <c r="M95"/>
      <c r="U95" s="42"/>
    </row>
    <row r="96" spans="2:21" ht="20.25" customHeight="1" x14ac:dyDescent="0.25">
      <c r="B96" s="8">
        <v>12</v>
      </c>
      <c r="C96" s="49">
        <f t="shared" si="19"/>
        <v>0</v>
      </c>
      <c r="D96" s="9"/>
      <c r="E96" s="20" t="str">
        <f t="shared" si="11"/>
        <v/>
      </c>
      <c r="F96" s="20" t="str">
        <f t="shared" si="12"/>
        <v/>
      </c>
      <c r="G96" s="20" t="str">
        <f t="shared" si="13"/>
        <v/>
      </c>
      <c r="H96" s="20" t="str">
        <f t="shared" si="14"/>
        <v/>
      </c>
      <c r="I96" s="20" t="str">
        <f t="shared" si="15"/>
        <v/>
      </c>
      <c r="J96" s="20" t="str">
        <f t="shared" si="16"/>
        <v/>
      </c>
      <c r="K96" s="20" t="str">
        <f t="shared" si="17"/>
        <v/>
      </c>
      <c r="L96" s="20" t="str">
        <f t="shared" si="18"/>
        <v/>
      </c>
      <c r="M96"/>
      <c r="U96" s="42"/>
    </row>
    <row r="97" spans="2:21" ht="20.25" customHeight="1" x14ac:dyDescent="0.25">
      <c r="B97" s="8">
        <v>13</v>
      </c>
      <c r="C97" s="49">
        <f t="shared" si="19"/>
        <v>0</v>
      </c>
      <c r="D97" s="9"/>
      <c r="E97" s="20" t="str">
        <f t="shared" si="11"/>
        <v/>
      </c>
      <c r="F97" s="20" t="str">
        <f t="shared" si="12"/>
        <v/>
      </c>
      <c r="G97" s="20" t="str">
        <f t="shared" si="13"/>
        <v/>
      </c>
      <c r="H97" s="20" t="str">
        <f t="shared" si="14"/>
        <v/>
      </c>
      <c r="I97" s="20" t="str">
        <f t="shared" si="15"/>
        <v/>
      </c>
      <c r="J97" s="20" t="str">
        <f t="shared" si="16"/>
        <v/>
      </c>
      <c r="K97" s="20" t="str">
        <f t="shared" si="17"/>
        <v/>
      </c>
      <c r="L97" s="20" t="str">
        <f t="shared" si="18"/>
        <v/>
      </c>
      <c r="M97"/>
      <c r="U97" s="42"/>
    </row>
    <row r="98" spans="2:21" ht="20.25" customHeight="1" x14ac:dyDescent="0.25">
      <c r="B98" s="8">
        <v>14</v>
      </c>
      <c r="C98" s="49">
        <f t="shared" si="19"/>
        <v>0</v>
      </c>
      <c r="D98" s="9"/>
      <c r="E98" s="20" t="str">
        <f t="shared" si="11"/>
        <v/>
      </c>
      <c r="F98" s="20" t="str">
        <f t="shared" si="12"/>
        <v/>
      </c>
      <c r="G98" s="20" t="str">
        <f t="shared" si="13"/>
        <v/>
      </c>
      <c r="H98" s="20" t="str">
        <f t="shared" si="14"/>
        <v/>
      </c>
      <c r="I98" s="20" t="str">
        <f t="shared" si="15"/>
        <v/>
      </c>
      <c r="J98" s="20" t="str">
        <f t="shared" si="16"/>
        <v/>
      </c>
      <c r="K98" s="20" t="str">
        <f t="shared" si="17"/>
        <v/>
      </c>
      <c r="L98" s="20" t="str">
        <f t="shared" si="18"/>
        <v/>
      </c>
      <c r="M98"/>
      <c r="U98" s="42"/>
    </row>
    <row r="99" spans="2:21" ht="20.25" customHeight="1" x14ac:dyDescent="0.25">
      <c r="B99" s="8">
        <v>15</v>
      </c>
      <c r="C99" s="49">
        <f t="shared" si="19"/>
        <v>0</v>
      </c>
      <c r="D99" s="9"/>
      <c r="E99" s="20" t="str">
        <f t="shared" si="11"/>
        <v/>
      </c>
      <c r="F99" s="20" t="str">
        <f t="shared" si="12"/>
        <v/>
      </c>
      <c r="G99" s="20" t="str">
        <f t="shared" si="13"/>
        <v/>
      </c>
      <c r="H99" s="20" t="str">
        <f t="shared" si="14"/>
        <v/>
      </c>
      <c r="I99" s="20" t="str">
        <f t="shared" si="15"/>
        <v/>
      </c>
      <c r="J99" s="20" t="str">
        <f t="shared" si="16"/>
        <v/>
      </c>
      <c r="K99" s="20" t="str">
        <f t="shared" si="17"/>
        <v/>
      </c>
      <c r="L99" s="20" t="str">
        <f t="shared" si="18"/>
        <v/>
      </c>
      <c r="M99"/>
      <c r="U99" s="42"/>
    </row>
    <row r="100" spans="2:21" ht="20.25" customHeight="1" x14ac:dyDescent="0.25">
      <c r="B100" s="8">
        <v>16</v>
      </c>
      <c r="C100" s="49">
        <f t="shared" si="19"/>
        <v>0</v>
      </c>
      <c r="D100" s="9"/>
      <c r="E100" s="20" t="str">
        <f t="shared" si="11"/>
        <v/>
      </c>
      <c r="F100" s="20" t="str">
        <f t="shared" si="12"/>
        <v/>
      </c>
      <c r="G100" s="20" t="str">
        <f t="shared" si="13"/>
        <v/>
      </c>
      <c r="H100" s="20" t="str">
        <f t="shared" si="14"/>
        <v/>
      </c>
      <c r="I100" s="20" t="str">
        <f t="shared" si="15"/>
        <v/>
      </c>
      <c r="J100" s="20" t="str">
        <f t="shared" si="16"/>
        <v/>
      </c>
      <c r="K100" s="20" t="str">
        <f t="shared" si="17"/>
        <v/>
      </c>
      <c r="L100" s="20" t="str">
        <f t="shared" si="18"/>
        <v/>
      </c>
      <c r="M100"/>
      <c r="U100" s="42"/>
    </row>
    <row r="101" spans="2:21" ht="20.25" customHeight="1" x14ac:dyDescent="0.25">
      <c r="B101" s="8">
        <v>17</v>
      </c>
      <c r="C101" s="49">
        <f t="shared" si="19"/>
        <v>0</v>
      </c>
      <c r="D101" s="9"/>
      <c r="E101" s="20" t="str">
        <f t="shared" si="11"/>
        <v/>
      </c>
      <c r="F101" s="20" t="str">
        <f t="shared" si="12"/>
        <v/>
      </c>
      <c r="G101" s="20" t="str">
        <f t="shared" si="13"/>
        <v/>
      </c>
      <c r="H101" s="20" t="str">
        <f t="shared" si="14"/>
        <v/>
      </c>
      <c r="I101" s="20" t="str">
        <f t="shared" si="15"/>
        <v/>
      </c>
      <c r="J101" s="20" t="str">
        <f t="shared" si="16"/>
        <v/>
      </c>
      <c r="K101" s="20" t="str">
        <f t="shared" si="17"/>
        <v/>
      </c>
      <c r="L101" s="20" t="str">
        <f t="shared" si="18"/>
        <v/>
      </c>
      <c r="M101"/>
      <c r="U101" s="42"/>
    </row>
    <row r="102" spans="2:21" ht="20.25" customHeight="1" x14ac:dyDescent="0.25">
      <c r="B102" s="8">
        <v>18</v>
      </c>
      <c r="C102" s="49">
        <f t="shared" si="19"/>
        <v>0</v>
      </c>
      <c r="D102" s="9"/>
      <c r="E102" s="20" t="str">
        <f t="shared" si="11"/>
        <v/>
      </c>
      <c r="F102" s="20" t="str">
        <f t="shared" si="12"/>
        <v/>
      </c>
      <c r="G102" s="20" t="str">
        <f t="shared" si="13"/>
        <v/>
      </c>
      <c r="H102" s="20" t="str">
        <f t="shared" si="14"/>
        <v/>
      </c>
      <c r="I102" s="20" t="str">
        <f t="shared" si="15"/>
        <v/>
      </c>
      <c r="J102" s="20" t="str">
        <f t="shared" si="16"/>
        <v/>
      </c>
      <c r="K102" s="20" t="str">
        <f t="shared" si="17"/>
        <v/>
      </c>
      <c r="L102" s="20" t="str">
        <f t="shared" si="18"/>
        <v/>
      </c>
      <c r="M102"/>
      <c r="U102" s="26"/>
    </row>
    <row r="103" spans="2:21" ht="20.25" customHeight="1" x14ac:dyDescent="0.25">
      <c r="B103" s="8">
        <v>19</v>
      </c>
      <c r="C103" s="49">
        <f t="shared" si="19"/>
        <v>0</v>
      </c>
      <c r="D103" s="9"/>
      <c r="E103" s="20" t="str">
        <f t="shared" si="11"/>
        <v/>
      </c>
      <c r="F103" s="20" t="str">
        <f t="shared" si="12"/>
        <v/>
      </c>
      <c r="G103" s="20" t="str">
        <f t="shared" si="13"/>
        <v/>
      </c>
      <c r="H103" s="20" t="str">
        <f t="shared" si="14"/>
        <v/>
      </c>
      <c r="I103" s="20" t="str">
        <f t="shared" si="15"/>
        <v/>
      </c>
      <c r="J103" s="20" t="str">
        <f t="shared" si="16"/>
        <v/>
      </c>
      <c r="K103" s="20" t="str">
        <f t="shared" si="17"/>
        <v/>
      </c>
      <c r="L103" s="20" t="str">
        <f t="shared" si="18"/>
        <v/>
      </c>
      <c r="M103"/>
      <c r="U103" s="26"/>
    </row>
    <row r="104" spans="2:21" ht="20.25" customHeight="1" x14ac:dyDescent="0.25">
      <c r="B104" s="8">
        <v>20</v>
      </c>
      <c r="C104" s="49">
        <f t="shared" si="19"/>
        <v>0</v>
      </c>
      <c r="D104" s="9"/>
      <c r="E104" s="20" t="str">
        <f t="shared" si="11"/>
        <v/>
      </c>
      <c r="F104" s="20" t="str">
        <f t="shared" si="12"/>
        <v/>
      </c>
      <c r="G104" s="20" t="str">
        <f t="shared" si="13"/>
        <v/>
      </c>
      <c r="H104" s="20" t="str">
        <f t="shared" si="14"/>
        <v/>
      </c>
      <c r="I104" s="20" t="str">
        <f t="shared" si="15"/>
        <v/>
      </c>
      <c r="J104" s="20" t="str">
        <f t="shared" si="16"/>
        <v/>
      </c>
      <c r="K104" s="20" t="str">
        <f t="shared" si="17"/>
        <v/>
      </c>
      <c r="L104" s="20" t="str">
        <f t="shared" si="18"/>
        <v/>
      </c>
      <c r="M104"/>
      <c r="U104" s="26"/>
    </row>
    <row r="105" spans="2:21" ht="20.25" customHeight="1" x14ac:dyDescent="0.25">
      <c r="B105" s="8">
        <v>21</v>
      </c>
      <c r="C105" s="49">
        <f t="shared" si="19"/>
        <v>0</v>
      </c>
      <c r="D105" s="9"/>
      <c r="E105" s="20" t="str">
        <f t="shared" si="11"/>
        <v/>
      </c>
      <c r="F105" s="20" t="str">
        <f t="shared" si="12"/>
        <v/>
      </c>
      <c r="G105" s="20" t="str">
        <f t="shared" si="13"/>
        <v/>
      </c>
      <c r="H105" s="20" t="str">
        <f t="shared" si="14"/>
        <v/>
      </c>
      <c r="I105" s="20" t="str">
        <f t="shared" si="15"/>
        <v/>
      </c>
      <c r="J105" s="20" t="str">
        <f t="shared" si="16"/>
        <v/>
      </c>
      <c r="K105" s="20" t="str">
        <f t="shared" si="17"/>
        <v/>
      </c>
      <c r="L105" s="20" t="str">
        <f t="shared" si="18"/>
        <v/>
      </c>
      <c r="M105"/>
      <c r="U105" s="26"/>
    </row>
    <row r="106" spans="2:21" ht="20.25" customHeight="1" x14ac:dyDescent="0.25">
      <c r="B106" s="8">
        <v>22</v>
      </c>
      <c r="C106" s="49">
        <f t="shared" si="19"/>
        <v>0</v>
      </c>
      <c r="D106" s="9"/>
      <c r="E106" s="20" t="str">
        <f t="shared" si="11"/>
        <v/>
      </c>
      <c r="F106" s="20" t="str">
        <f t="shared" si="12"/>
        <v/>
      </c>
      <c r="G106" s="20" t="str">
        <f t="shared" si="13"/>
        <v/>
      </c>
      <c r="H106" s="20" t="str">
        <f t="shared" si="14"/>
        <v/>
      </c>
      <c r="I106" s="20" t="str">
        <f t="shared" si="15"/>
        <v/>
      </c>
      <c r="J106" s="20" t="str">
        <f t="shared" si="16"/>
        <v/>
      </c>
      <c r="K106" s="20" t="str">
        <f t="shared" si="17"/>
        <v/>
      </c>
      <c r="L106" s="20" t="str">
        <f t="shared" si="18"/>
        <v/>
      </c>
      <c r="M106"/>
      <c r="U106" s="26"/>
    </row>
    <row r="107" spans="2:21" ht="20.25" customHeight="1" x14ac:dyDescent="0.25">
      <c r="B107" s="8">
        <v>23</v>
      </c>
      <c r="C107" s="49">
        <f t="shared" si="19"/>
        <v>0</v>
      </c>
      <c r="D107" s="9"/>
      <c r="E107" s="20" t="str">
        <f t="shared" si="11"/>
        <v/>
      </c>
      <c r="F107" s="20" t="str">
        <f t="shared" si="12"/>
        <v/>
      </c>
      <c r="G107" s="20" t="str">
        <f t="shared" si="13"/>
        <v/>
      </c>
      <c r="H107" s="20" t="str">
        <f t="shared" si="14"/>
        <v/>
      </c>
      <c r="I107" s="20" t="str">
        <f t="shared" si="15"/>
        <v/>
      </c>
      <c r="J107" s="20" t="str">
        <f t="shared" si="16"/>
        <v/>
      </c>
      <c r="K107" s="20" t="str">
        <f t="shared" si="17"/>
        <v/>
      </c>
      <c r="L107" s="20" t="str">
        <f t="shared" si="18"/>
        <v/>
      </c>
      <c r="M107"/>
      <c r="U107" s="26"/>
    </row>
    <row r="108" spans="2:21" ht="20.25" customHeight="1" x14ac:dyDescent="0.25">
      <c r="B108" s="8">
        <v>24</v>
      </c>
      <c r="C108" s="49">
        <f t="shared" si="19"/>
        <v>0</v>
      </c>
      <c r="D108" s="9"/>
      <c r="E108" s="20" t="str">
        <f t="shared" si="11"/>
        <v/>
      </c>
      <c r="F108" s="20" t="str">
        <f t="shared" si="12"/>
        <v/>
      </c>
      <c r="G108" s="20" t="str">
        <f t="shared" si="13"/>
        <v/>
      </c>
      <c r="H108" s="20" t="str">
        <f t="shared" si="14"/>
        <v/>
      </c>
      <c r="I108" s="20" t="str">
        <f t="shared" si="15"/>
        <v/>
      </c>
      <c r="J108" s="20" t="str">
        <f t="shared" si="16"/>
        <v/>
      </c>
      <c r="K108" s="20" t="str">
        <f t="shared" si="17"/>
        <v/>
      </c>
      <c r="L108" s="20" t="str">
        <f t="shared" si="18"/>
        <v/>
      </c>
      <c r="M108"/>
      <c r="U108" s="26"/>
    </row>
    <row r="109" spans="2:21" ht="20.25" customHeight="1" x14ac:dyDescent="0.25">
      <c r="B109" s="8">
        <v>25</v>
      </c>
      <c r="C109" s="49">
        <f t="shared" si="19"/>
        <v>0</v>
      </c>
      <c r="D109" s="9"/>
      <c r="E109" s="20" t="str">
        <f t="shared" si="11"/>
        <v/>
      </c>
      <c r="F109" s="20" t="str">
        <f t="shared" si="12"/>
        <v/>
      </c>
      <c r="G109" s="20" t="str">
        <f t="shared" si="13"/>
        <v/>
      </c>
      <c r="H109" s="20" t="str">
        <f t="shared" si="14"/>
        <v/>
      </c>
      <c r="I109" s="20" t="str">
        <f t="shared" si="15"/>
        <v/>
      </c>
      <c r="J109" s="20" t="str">
        <f t="shared" si="16"/>
        <v/>
      </c>
      <c r="K109" s="20" t="str">
        <f t="shared" si="17"/>
        <v/>
      </c>
      <c r="L109" s="20" t="str">
        <f t="shared" si="18"/>
        <v/>
      </c>
      <c r="M109"/>
      <c r="U109" s="26"/>
    </row>
    <row r="110" spans="2:21" ht="20.25" customHeight="1" x14ac:dyDescent="0.25">
      <c r="B110" s="50"/>
      <c r="C110" s="51"/>
      <c r="D110" s="51"/>
      <c r="E110" s="22"/>
      <c r="F110" s="22"/>
      <c r="G110" s="22"/>
      <c r="H110" s="22"/>
      <c r="I110" s="22"/>
      <c r="J110" s="27"/>
      <c r="K110" s="27"/>
      <c r="L110" s="27"/>
      <c r="M110"/>
      <c r="U110" s="26"/>
    </row>
    <row r="111" spans="2:21" ht="23.25" x14ac:dyDescent="0.25">
      <c r="B111" s="60" t="s">
        <v>103</v>
      </c>
      <c r="C111" s="57"/>
      <c r="D111" s="58"/>
      <c r="E111" s="28"/>
      <c r="F111" s="28"/>
      <c r="G111" s="28"/>
      <c r="H111" s="28"/>
      <c r="I111" s="28"/>
      <c r="J111" s="27"/>
      <c r="K111" s="27"/>
      <c r="L111" s="27"/>
      <c r="M111" s="27"/>
      <c r="N111" s="28"/>
      <c r="O111" s="28"/>
      <c r="P111" s="28"/>
      <c r="Q111" s="28"/>
      <c r="R111" s="28"/>
      <c r="S111" s="28"/>
      <c r="T111" s="28"/>
      <c r="U111" s="29"/>
    </row>
  </sheetData>
  <mergeCells count="29">
    <mergeCell ref="C15:C16"/>
    <mergeCell ref="D15:D16"/>
    <mergeCell ref="E15:I15"/>
    <mergeCell ref="A1:N1"/>
    <mergeCell ref="D4:G4"/>
    <mergeCell ref="D5:G5"/>
    <mergeCell ref="D6:G6"/>
    <mergeCell ref="J15:N15"/>
    <mergeCell ref="D7:G7"/>
    <mergeCell ref="D8:G8"/>
    <mergeCell ref="B10:C10"/>
    <mergeCell ref="D10:N10"/>
    <mergeCell ref="B11:C11"/>
    <mergeCell ref="D11:N11"/>
    <mergeCell ref="B12:C12"/>
    <mergeCell ref="D12:E12"/>
    <mergeCell ref="B13:C13"/>
    <mergeCell ref="D13:E13"/>
    <mergeCell ref="B15:B16"/>
    <mergeCell ref="J82:L82"/>
    <mergeCell ref="B47:B48"/>
    <mergeCell ref="C47:C48"/>
    <mergeCell ref="B82:B83"/>
    <mergeCell ref="C82:C83"/>
    <mergeCell ref="D82:D83"/>
    <mergeCell ref="E82:I82"/>
    <mergeCell ref="D47:D48"/>
    <mergeCell ref="E47:H47"/>
    <mergeCell ref="I47:M47"/>
  </mergeCells>
  <printOptions horizontalCentered="1" verticalCentered="1"/>
  <pageMargins left="0.16" right="0.17" top="0.35" bottom="0.4" header="0" footer="0"/>
  <pageSetup scale="38" firstPageNumber="0" orientation="landscape" r:id="rId1"/>
  <headerFooter alignWithMargins="0">
    <oddHeader>&amp;L&amp;F&amp;C&amp;D&amp;R&amp;A</oddHeader>
    <oddFooter>&amp;L&amp;Z&amp;R&amp;14&amp;P</oddFooter>
  </headerFooter>
  <rowBreaks count="1" manualBreakCount="1">
    <brk id="44"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4F2E8-98F5-4B69-9C80-8DBD603732D3}">
  <dimension ref="A2:T49"/>
  <sheetViews>
    <sheetView workbookViewId="0">
      <selection activeCell="C41" sqref="C41"/>
    </sheetView>
  </sheetViews>
  <sheetFormatPr baseColWidth="10" defaultColWidth="8.7109375" defaultRowHeight="15" x14ac:dyDescent="0.25"/>
  <cols>
    <col min="1" max="1" width="2.85546875" customWidth="1"/>
    <col min="2" max="2" width="5.140625" customWidth="1"/>
    <col min="3" max="3" width="95.28515625" bestFit="1" customWidth="1"/>
    <col min="4" max="4" width="12.28515625" customWidth="1"/>
    <col min="5" max="5" width="51.7109375" bestFit="1" customWidth="1"/>
    <col min="9" max="9" width="19.85546875" bestFit="1" customWidth="1"/>
    <col min="10" max="10" width="20.7109375" bestFit="1" customWidth="1"/>
  </cols>
  <sheetData>
    <row r="2" spans="1:20" ht="30" customHeight="1" x14ac:dyDescent="0.25">
      <c r="C2" s="144" t="s">
        <v>100</v>
      </c>
      <c r="D2" s="144"/>
      <c r="E2" s="144"/>
      <c r="F2" s="144"/>
      <c r="G2" s="144"/>
      <c r="H2" s="144"/>
      <c r="I2" s="144"/>
      <c r="J2" s="144"/>
      <c r="K2" s="59"/>
      <c r="L2" s="59"/>
      <c r="M2" s="59"/>
      <c r="N2" s="59"/>
      <c r="O2" s="59"/>
      <c r="P2" s="59"/>
      <c r="Q2" s="59"/>
      <c r="R2" s="59"/>
      <c r="S2" s="59"/>
      <c r="T2" s="59"/>
    </row>
    <row r="3" spans="1:20" ht="21" x14ac:dyDescent="0.35">
      <c r="C3" s="145" t="s">
        <v>110</v>
      </c>
      <c r="D3" s="145"/>
      <c r="E3" s="145"/>
      <c r="F3" s="145"/>
      <c r="G3" s="145"/>
      <c r="H3" s="145"/>
      <c r="I3" s="145"/>
      <c r="J3" s="145"/>
    </row>
    <row r="5" spans="1:20" x14ac:dyDescent="0.25">
      <c r="A5" s="41"/>
      <c r="B5" s="41"/>
      <c r="C5" s="63" t="s">
        <v>54</v>
      </c>
      <c r="D5" s="64"/>
      <c r="E5" s="65"/>
      <c r="F5" s="41"/>
      <c r="G5" s="41"/>
      <c r="H5" s="41"/>
      <c r="I5" s="41"/>
      <c r="J5" s="41"/>
    </row>
    <row r="6" spans="1:20" x14ac:dyDescent="0.25">
      <c r="A6" s="41"/>
      <c r="B6" s="41"/>
      <c r="C6" s="63" t="s">
        <v>53</v>
      </c>
      <c r="D6" s="66"/>
      <c r="E6" s="65"/>
      <c r="F6" s="41"/>
      <c r="G6" s="41"/>
      <c r="H6" s="41"/>
      <c r="I6" s="41"/>
      <c r="J6" s="41"/>
    </row>
    <row r="7" spans="1:20" x14ac:dyDescent="0.25">
      <c r="A7" s="41"/>
      <c r="B7" s="41"/>
      <c r="C7" s="63" t="s">
        <v>52</v>
      </c>
      <c r="D7" s="66"/>
      <c r="E7" s="65"/>
      <c r="F7" s="41"/>
      <c r="G7" s="41"/>
      <c r="H7" s="41"/>
      <c r="I7" s="41"/>
      <c r="J7" s="41"/>
    </row>
    <row r="8" spans="1:20" x14ac:dyDescent="0.25">
      <c r="A8" s="41"/>
      <c r="B8" s="41"/>
      <c r="C8" s="63" t="s">
        <v>51</v>
      </c>
      <c r="D8" s="66"/>
      <c r="E8" s="65"/>
      <c r="F8" s="41"/>
      <c r="G8" s="41"/>
      <c r="H8" s="41"/>
      <c r="I8" s="41"/>
      <c r="J8" s="41"/>
    </row>
    <row r="9" spans="1:20" x14ac:dyDescent="0.25">
      <c r="A9" s="41"/>
      <c r="B9" s="41"/>
      <c r="C9" s="63" t="s">
        <v>50</v>
      </c>
      <c r="D9" s="67"/>
      <c r="E9" s="65"/>
      <c r="F9" s="41"/>
      <c r="G9" s="41"/>
      <c r="H9" s="41"/>
      <c r="I9" s="41"/>
      <c r="J9" s="41"/>
    </row>
    <row r="10" spans="1:20" x14ac:dyDescent="0.25">
      <c r="A10" s="41"/>
      <c r="B10" s="41"/>
      <c r="C10" s="41"/>
      <c r="D10" s="41"/>
      <c r="E10" s="41"/>
      <c r="F10" s="41"/>
      <c r="G10" s="41"/>
      <c r="H10" s="41"/>
      <c r="I10" s="41"/>
      <c r="J10" s="41"/>
    </row>
    <row r="11" spans="1:20" ht="18" x14ac:dyDescent="0.25">
      <c r="A11" s="41"/>
      <c r="B11" s="41"/>
      <c r="C11" s="41"/>
      <c r="D11" s="143" t="s">
        <v>49</v>
      </c>
      <c r="E11" s="143"/>
      <c r="F11" s="41"/>
      <c r="G11" s="41"/>
      <c r="H11" s="41"/>
      <c r="I11" s="41"/>
      <c r="J11" s="41"/>
    </row>
    <row r="12" spans="1:20" ht="16.5" x14ac:dyDescent="0.25">
      <c r="A12" s="41"/>
      <c r="B12" s="41"/>
      <c r="C12" s="146" t="str">
        <f>IF(D6=0,"Los datos únicamente deben de referirise al producto nacional similar al importado objeto de investigación: ","Los datos únicamente deben de referirise al producto objeto de investigación: "&amp;D6)</f>
        <v xml:space="preserve">Los datos únicamente deben de referirise al producto nacional similar al importado objeto de investigación: </v>
      </c>
      <c r="D12" s="146"/>
      <c r="E12" s="146"/>
      <c r="F12" s="146"/>
      <c r="G12" s="146"/>
      <c r="H12" s="146"/>
      <c r="I12" s="146"/>
      <c r="J12" s="41"/>
    </row>
    <row r="13" spans="1:20" x14ac:dyDescent="0.25">
      <c r="A13" s="41"/>
      <c r="B13" s="41"/>
      <c r="C13" s="41"/>
      <c r="D13" s="41"/>
      <c r="E13" s="41"/>
      <c r="F13" s="41"/>
      <c r="G13" s="41"/>
      <c r="H13" s="41"/>
      <c r="I13" s="41"/>
      <c r="J13" s="41"/>
    </row>
    <row r="14" spans="1:20" x14ac:dyDescent="0.25">
      <c r="A14" s="41"/>
      <c r="B14" s="41"/>
      <c r="C14" s="41"/>
      <c r="D14" s="41"/>
      <c r="E14" s="68"/>
      <c r="F14" s="69" t="s">
        <v>7</v>
      </c>
      <c r="G14" s="69" t="s">
        <v>8</v>
      </c>
      <c r="H14" s="69" t="s">
        <v>9</v>
      </c>
      <c r="I14" s="69" t="s">
        <v>10</v>
      </c>
      <c r="J14" s="69" t="s">
        <v>11</v>
      </c>
    </row>
    <row r="15" spans="1:20" x14ac:dyDescent="0.25">
      <c r="A15" s="41"/>
      <c r="B15" s="41"/>
      <c r="C15" s="41"/>
      <c r="D15" s="41"/>
      <c r="E15" s="70" t="s">
        <v>48</v>
      </c>
      <c r="F15" s="68"/>
      <c r="G15" s="68"/>
      <c r="H15" s="68"/>
      <c r="I15" s="68"/>
      <c r="J15" s="68"/>
    </row>
    <row r="16" spans="1:20" x14ac:dyDescent="0.25">
      <c r="A16" s="41"/>
      <c r="B16" s="41"/>
      <c r="C16" s="41"/>
      <c r="D16" s="41"/>
      <c r="E16" s="41"/>
      <c r="F16" s="41"/>
      <c r="G16" s="41"/>
      <c r="H16" s="41"/>
      <c r="I16" s="41"/>
      <c r="J16" s="41"/>
    </row>
    <row r="17" spans="1:10" x14ac:dyDescent="0.25">
      <c r="A17" s="41"/>
      <c r="B17" s="41"/>
      <c r="C17" s="41"/>
      <c r="D17" s="41"/>
      <c r="E17" s="41"/>
      <c r="F17" s="41"/>
      <c r="G17" s="41"/>
      <c r="H17" s="41"/>
      <c r="I17" s="41"/>
      <c r="J17" s="41"/>
    </row>
    <row r="18" spans="1:10" s="61" customFormat="1" ht="12.75" x14ac:dyDescent="0.2">
      <c r="B18" s="62" t="s">
        <v>47</v>
      </c>
      <c r="C18" s="62" t="s">
        <v>46</v>
      </c>
      <c r="D18" s="62" t="s">
        <v>45</v>
      </c>
      <c r="E18" s="62" t="s">
        <v>44</v>
      </c>
      <c r="F18" s="62" t="s">
        <v>7</v>
      </c>
      <c r="G18" s="62" t="s">
        <v>8</v>
      </c>
      <c r="H18" s="62" t="s">
        <v>9</v>
      </c>
      <c r="I18" s="62" t="s">
        <v>10</v>
      </c>
      <c r="J18" s="62" t="s">
        <v>11</v>
      </c>
    </row>
    <row r="19" spans="1:10" x14ac:dyDescent="0.25">
      <c r="A19" s="41"/>
      <c r="B19" s="68"/>
      <c r="C19" s="68"/>
      <c r="D19" s="68"/>
      <c r="E19" s="68"/>
      <c r="F19" s="68"/>
      <c r="G19" s="68"/>
      <c r="H19" s="68"/>
      <c r="I19" s="68"/>
      <c r="J19" s="68"/>
    </row>
    <row r="20" spans="1:10" x14ac:dyDescent="0.25">
      <c r="A20" s="41"/>
      <c r="B20" s="71">
        <v>1</v>
      </c>
      <c r="C20" s="71" t="s">
        <v>43</v>
      </c>
      <c r="D20" s="71" t="s">
        <v>34</v>
      </c>
      <c r="E20" s="71"/>
      <c r="F20" s="71"/>
      <c r="G20" s="71"/>
      <c r="H20" s="71"/>
      <c r="I20" s="71"/>
      <c r="J20" s="71"/>
    </row>
    <row r="21" spans="1:10" x14ac:dyDescent="0.25">
      <c r="A21" s="41"/>
      <c r="B21" s="71">
        <v>2</v>
      </c>
      <c r="C21" s="71" t="s">
        <v>42</v>
      </c>
      <c r="D21" s="71" t="s">
        <v>34</v>
      </c>
      <c r="E21" s="71"/>
      <c r="F21" s="71"/>
      <c r="G21" s="71"/>
      <c r="H21" s="71"/>
      <c r="I21" s="71"/>
      <c r="J21" s="71"/>
    </row>
    <row r="22" spans="1:10" x14ac:dyDescent="0.25">
      <c r="A22" s="41"/>
      <c r="B22" s="71">
        <v>3</v>
      </c>
      <c r="C22" s="71" t="s">
        <v>41</v>
      </c>
      <c r="D22" s="71" t="s">
        <v>34</v>
      </c>
      <c r="E22" s="71"/>
      <c r="F22" s="71"/>
      <c r="G22" s="71"/>
      <c r="H22" s="71"/>
      <c r="I22" s="71"/>
      <c r="J22" s="71"/>
    </row>
    <row r="23" spans="1:10" x14ac:dyDescent="0.25">
      <c r="A23" s="41"/>
      <c r="B23" s="71">
        <v>4</v>
      </c>
      <c r="C23" s="71" t="s">
        <v>40</v>
      </c>
      <c r="D23" s="71" t="s">
        <v>34</v>
      </c>
      <c r="E23" s="71"/>
      <c r="F23" s="71"/>
      <c r="G23" s="71"/>
      <c r="H23" s="71"/>
      <c r="I23" s="71"/>
      <c r="J23" s="71"/>
    </row>
    <row r="24" spans="1:10" x14ac:dyDescent="0.25">
      <c r="A24" s="41"/>
      <c r="B24" s="71">
        <v>5</v>
      </c>
      <c r="C24" s="71" t="s">
        <v>39</v>
      </c>
      <c r="D24" s="71" t="s">
        <v>34</v>
      </c>
      <c r="E24" s="71"/>
      <c r="F24" s="71"/>
      <c r="G24" s="71"/>
      <c r="H24" s="71"/>
      <c r="I24" s="71"/>
      <c r="J24" s="71"/>
    </row>
    <row r="25" spans="1:10" x14ac:dyDescent="0.25">
      <c r="A25" s="41"/>
      <c r="B25" s="71">
        <v>6</v>
      </c>
      <c r="C25" s="71" t="s">
        <v>38</v>
      </c>
      <c r="D25" s="71" t="s">
        <v>34</v>
      </c>
      <c r="E25" s="71"/>
      <c r="F25" s="71"/>
      <c r="G25" s="71"/>
      <c r="H25" s="71"/>
      <c r="I25" s="71"/>
      <c r="J25" s="71"/>
    </row>
    <row r="26" spans="1:10" x14ac:dyDescent="0.25">
      <c r="A26" s="41"/>
      <c r="B26" s="71">
        <v>8</v>
      </c>
      <c r="C26" s="71" t="s">
        <v>37</v>
      </c>
      <c r="D26" s="71" t="s">
        <v>34</v>
      </c>
      <c r="E26" s="71"/>
      <c r="F26" s="71"/>
      <c r="G26" s="71"/>
      <c r="H26" s="71"/>
      <c r="I26" s="71"/>
      <c r="J26" s="71"/>
    </row>
    <row r="27" spans="1:10" x14ac:dyDescent="0.25">
      <c r="A27" s="41"/>
      <c r="B27" s="71">
        <v>9</v>
      </c>
      <c r="C27" s="71" t="s">
        <v>36</v>
      </c>
      <c r="D27" s="71" t="s">
        <v>34</v>
      </c>
      <c r="E27" s="71"/>
      <c r="F27" s="71"/>
      <c r="G27" s="71"/>
      <c r="H27" s="71"/>
      <c r="I27" s="71"/>
      <c r="J27" s="71"/>
    </row>
    <row r="28" spans="1:10" x14ac:dyDescent="0.25">
      <c r="A28" s="41"/>
      <c r="B28" s="71">
        <v>10</v>
      </c>
      <c r="C28" s="71" t="s">
        <v>109</v>
      </c>
      <c r="D28" s="71" t="s">
        <v>34</v>
      </c>
      <c r="E28" s="71"/>
      <c r="F28" s="71"/>
      <c r="G28" s="71"/>
      <c r="H28" s="71"/>
      <c r="I28" s="71"/>
      <c r="J28" s="71"/>
    </row>
    <row r="29" spans="1:10" x14ac:dyDescent="0.25">
      <c r="A29" s="41"/>
      <c r="B29" s="71">
        <v>11</v>
      </c>
      <c r="C29" s="71" t="s">
        <v>35</v>
      </c>
      <c r="D29" s="71" t="s">
        <v>34</v>
      </c>
      <c r="E29" s="71"/>
      <c r="F29" s="71"/>
      <c r="G29" s="71"/>
      <c r="H29" s="71"/>
      <c r="I29" s="71"/>
      <c r="J29" s="71"/>
    </row>
    <row r="30" spans="1:10" x14ac:dyDescent="0.25">
      <c r="A30" s="41"/>
      <c r="B30" s="71">
        <v>13</v>
      </c>
      <c r="C30" s="71" t="s">
        <v>182</v>
      </c>
      <c r="D30" s="71" t="s">
        <v>4</v>
      </c>
      <c r="E30" s="71"/>
      <c r="F30" s="71"/>
      <c r="G30" s="71"/>
      <c r="H30" s="71"/>
      <c r="I30" s="71"/>
      <c r="J30" s="71"/>
    </row>
    <row r="31" spans="1:10" x14ac:dyDescent="0.25">
      <c r="A31" s="41"/>
      <c r="B31" s="71">
        <v>14</v>
      </c>
      <c r="C31" s="71" t="s">
        <v>108</v>
      </c>
      <c r="D31" s="71" t="s">
        <v>4</v>
      </c>
      <c r="E31" s="71"/>
      <c r="F31" s="71"/>
      <c r="G31" s="71"/>
      <c r="H31" s="71"/>
      <c r="I31" s="71"/>
      <c r="J31" s="71"/>
    </row>
    <row r="32" spans="1:10" x14ac:dyDescent="0.25">
      <c r="A32" s="41"/>
      <c r="B32" s="71">
        <v>18</v>
      </c>
      <c r="C32" s="71" t="s">
        <v>33</v>
      </c>
      <c r="D32" s="71" t="s">
        <v>26</v>
      </c>
      <c r="E32" s="71"/>
      <c r="F32" s="71"/>
      <c r="G32" s="71"/>
      <c r="H32" s="71"/>
      <c r="I32" s="71"/>
      <c r="J32" s="71"/>
    </row>
    <row r="33" spans="1:10" x14ac:dyDescent="0.25">
      <c r="A33" s="41"/>
      <c r="B33" s="71">
        <v>19</v>
      </c>
      <c r="C33" s="71" t="s">
        <v>32</v>
      </c>
      <c r="D33" s="71" t="s">
        <v>26</v>
      </c>
      <c r="E33" s="71"/>
      <c r="F33" s="71"/>
      <c r="G33" s="71"/>
      <c r="H33" s="71"/>
      <c r="I33" s="71"/>
      <c r="J33" s="71"/>
    </row>
    <row r="34" spans="1:10" x14ac:dyDescent="0.25">
      <c r="A34" s="41"/>
      <c r="B34" s="71">
        <v>20</v>
      </c>
      <c r="C34" s="71" t="s">
        <v>31</v>
      </c>
      <c r="D34" s="71" t="s">
        <v>26</v>
      </c>
      <c r="E34" s="71"/>
      <c r="F34" s="71"/>
      <c r="G34" s="71"/>
      <c r="H34" s="71"/>
      <c r="I34" s="71"/>
      <c r="J34" s="71"/>
    </row>
    <row r="35" spans="1:10" x14ac:dyDescent="0.25">
      <c r="A35" s="41"/>
      <c r="B35" s="71">
        <v>21</v>
      </c>
      <c r="C35" s="71" t="s">
        <v>107</v>
      </c>
      <c r="D35" s="71" t="s">
        <v>26</v>
      </c>
      <c r="E35" s="71"/>
      <c r="F35" s="71"/>
      <c r="G35" s="71"/>
      <c r="H35" s="71"/>
      <c r="I35" s="71"/>
      <c r="J35" s="71"/>
    </row>
    <row r="36" spans="1:10" x14ac:dyDescent="0.25">
      <c r="A36" s="41"/>
      <c r="B36" s="71">
        <v>22</v>
      </c>
      <c r="C36" s="71" t="s">
        <v>30</v>
      </c>
      <c r="D36" s="71" t="s">
        <v>26</v>
      </c>
      <c r="E36" s="71"/>
      <c r="F36" s="71"/>
      <c r="G36" s="71"/>
      <c r="H36" s="71"/>
      <c r="I36" s="71"/>
      <c r="J36" s="71"/>
    </row>
    <row r="37" spans="1:10" x14ac:dyDescent="0.25">
      <c r="A37" s="41"/>
      <c r="B37" s="71">
        <v>23</v>
      </c>
      <c r="C37" s="71" t="s">
        <v>106</v>
      </c>
      <c r="D37" s="71" t="s">
        <v>26</v>
      </c>
      <c r="E37" s="71"/>
      <c r="F37" s="71"/>
      <c r="G37" s="71"/>
      <c r="H37" s="71"/>
      <c r="I37" s="71"/>
      <c r="J37" s="71"/>
    </row>
    <row r="38" spans="1:10" x14ac:dyDescent="0.25">
      <c r="A38" s="41"/>
      <c r="B38" s="71">
        <v>24</v>
      </c>
      <c r="C38" s="71" t="s">
        <v>29</v>
      </c>
      <c r="D38" s="71" t="s">
        <v>26</v>
      </c>
      <c r="E38" s="71"/>
      <c r="F38" s="71"/>
      <c r="G38" s="71"/>
      <c r="H38" s="71"/>
      <c r="I38" s="71"/>
      <c r="J38" s="71"/>
    </row>
    <row r="39" spans="1:10" x14ac:dyDescent="0.25">
      <c r="A39" s="41"/>
      <c r="B39" s="71">
        <v>26</v>
      </c>
      <c r="C39" s="71" t="s">
        <v>28</v>
      </c>
      <c r="D39" s="71" t="s">
        <v>26</v>
      </c>
      <c r="E39" s="71"/>
      <c r="F39" s="71"/>
      <c r="G39" s="71"/>
      <c r="H39" s="71"/>
      <c r="I39" s="71"/>
      <c r="J39" s="71"/>
    </row>
    <row r="40" spans="1:10" x14ac:dyDescent="0.25">
      <c r="A40" s="41"/>
      <c r="B40" s="71">
        <v>27</v>
      </c>
      <c r="C40" s="71" t="s">
        <v>27</v>
      </c>
      <c r="D40" s="71" t="s">
        <v>26</v>
      </c>
      <c r="E40" s="71"/>
      <c r="F40" s="71"/>
      <c r="G40" s="71"/>
      <c r="H40" s="71"/>
      <c r="I40" s="71"/>
      <c r="J40" s="71"/>
    </row>
    <row r="41" spans="1:10" x14ac:dyDescent="0.25">
      <c r="A41" s="41"/>
      <c r="B41" s="71">
        <v>28</v>
      </c>
      <c r="C41" s="71" t="s">
        <v>183</v>
      </c>
      <c r="D41" s="71" t="s">
        <v>60</v>
      </c>
      <c r="E41" s="71"/>
      <c r="F41" s="71"/>
      <c r="G41" s="71"/>
      <c r="H41" s="71"/>
      <c r="I41" s="71"/>
      <c r="J41" s="71"/>
    </row>
    <row r="42" spans="1:10" x14ac:dyDescent="0.25">
      <c r="A42" s="41"/>
      <c r="B42" s="71">
        <v>29</v>
      </c>
      <c r="C42" s="71" t="s">
        <v>181</v>
      </c>
      <c r="D42" s="71" t="s">
        <v>26</v>
      </c>
      <c r="E42" s="71"/>
      <c r="F42" s="71"/>
      <c r="G42" s="71"/>
      <c r="H42" s="71"/>
      <c r="I42" s="71"/>
      <c r="J42" s="71"/>
    </row>
    <row r="43" spans="1:10" x14ac:dyDescent="0.25">
      <c r="A43" s="41"/>
      <c r="B43" s="41"/>
      <c r="C43" s="41"/>
      <c r="D43" s="41"/>
      <c r="E43" s="41"/>
      <c r="F43" s="41"/>
      <c r="G43" s="41"/>
      <c r="H43" s="41"/>
      <c r="I43" s="41"/>
      <c r="J43" s="41"/>
    </row>
    <row r="44" spans="1:10" x14ac:dyDescent="0.25">
      <c r="A44" s="41"/>
      <c r="B44" s="41"/>
      <c r="C44" s="41"/>
      <c r="D44" s="41"/>
      <c r="E44" s="41"/>
      <c r="F44" s="41"/>
      <c r="G44" s="41"/>
      <c r="H44" s="41"/>
      <c r="I44" s="41"/>
      <c r="J44" s="41"/>
    </row>
    <row r="45" spans="1:10" x14ac:dyDescent="0.25">
      <c r="A45" s="41"/>
      <c r="B45" s="142" t="s">
        <v>105</v>
      </c>
      <c r="C45" s="142"/>
      <c r="D45" s="41"/>
      <c r="E45" s="41"/>
      <c r="F45" s="41"/>
      <c r="G45" s="41"/>
      <c r="H45" s="41"/>
      <c r="I45" s="41"/>
      <c r="J45" s="41"/>
    </row>
    <row r="46" spans="1:10" x14ac:dyDescent="0.25">
      <c r="A46" s="41"/>
      <c r="B46" s="41" t="str">
        <f>+IF(D6=0,"1.- Se deben incluir únicamente aquellos productos nacionales que compitan en el mercado nacional con el producto de importación del Producto investigado","1.- Se deben incluir únicamente aquellos productos que compitan en el mercado nacional con el producto de importación de"&amp;D6)</f>
        <v>1.- Se deben incluir únicamente aquellos productos nacionales que compitan en el mercado nacional con el producto de importación del Producto investigado</v>
      </c>
      <c r="C46" s="41"/>
      <c r="D46" s="41"/>
      <c r="E46" s="41"/>
      <c r="F46" s="41"/>
      <c r="G46" s="41"/>
      <c r="H46" s="41"/>
      <c r="I46" s="41"/>
      <c r="J46" s="41"/>
    </row>
    <row r="47" spans="1:10" x14ac:dyDescent="0.25">
      <c r="A47" s="41"/>
      <c r="B47" s="41" t="s">
        <v>25</v>
      </c>
      <c r="C47" s="41"/>
      <c r="D47" s="41"/>
      <c r="E47" s="41"/>
      <c r="F47" s="41"/>
      <c r="G47" s="41"/>
      <c r="H47" s="41"/>
      <c r="I47" s="41"/>
      <c r="J47" s="41"/>
    </row>
    <row r="48" spans="1:10" x14ac:dyDescent="0.25">
      <c r="A48" s="41"/>
      <c r="B48" s="41" t="s">
        <v>104</v>
      </c>
      <c r="C48" s="41"/>
      <c r="D48" s="41"/>
      <c r="E48" s="41"/>
      <c r="F48" s="41"/>
      <c r="G48" s="41"/>
      <c r="H48" s="41"/>
      <c r="I48" s="41"/>
      <c r="J48" s="41"/>
    </row>
    <row r="49" spans="1:10" x14ac:dyDescent="0.25">
      <c r="A49" s="41"/>
      <c r="B49" s="41"/>
      <c r="C49" s="41"/>
      <c r="D49" s="41"/>
      <c r="E49" s="41"/>
      <c r="F49" s="41"/>
      <c r="G49" s="41"/>
      <c r="H49" s="41"/>
      <c r="I49" s="41"/>
      <c r="J49" s="41"/>
    </row>
  </sheetData>
  <mergeCells count="5">
    <mergeCell ref="B45:C45"/>
    <mergeCell ref="D11:E11"/>
    <mergeCell ref="C2:J2"/>
    <mergeCell ref="C3:J3"/>
    <mergeCell ref="C12:I12"/>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E1A9-8DE3-4A15-9882-A745F8E47072}">
  <sheetPr>
    <pageSetUpPr fitToPage="1"/>
  </sheetPr>
  <dimension ref="B3:M44"/>
  <sheetViews>
    <sheetView zoomScaleNormal="100" zoomScaleSheetLayoutView="90" workbookViewId="0">
      <selection activeCell="L14" sqref="L14"/>
    </sheetView>
  </sheetViews>
  <sheetFormatPr baseColWidth="10" defaultColWidth="11.42578125" defaultRowHeight="12.75" x14ac:dyDescent="0.2"/>
  <cols>
    <col min="1" max="1" width="6.7109375" style="16" customWidth="1"/>
    <col min="2" max="2" width="5.42578125" style="16" customWidth="1"/>
    <col min="3" max="3" width="49" style="16" customWidth="1"/>
    <col min="4" max="4" width="9.140625" style="16" customWidth="1"/>
    <col min="5" max="9" width="22.7109375" style="16" customWidth="1"/>
    <col min="10" max="13" width="15.7109375" style="16" customWidth="1"/>
    <col min="14" max="256" width="11.42578125" style="16"/>
    <col min="257" max="257" width="6.7109375" style="16" customWidth="1"/>
    <col min="258" max="258" width="5.42578125" style="16" customWidth="1"/>
    <col min="259" max="259" width="49" style="16" customWidth="1"/>
    <col min="260" max="260" width="9.140625" style="16" customWidth="1"/>
    <col min="261" max="265" width="22.7109375" style="16" customWidth="1"/>
    <col min="266" max="269" width="15.7109375" style="16" customWidth="1"/>
    <col min="270" max="512" width="11.42578125" style="16"/>
    <col min="513" max="513" width="6.7109375" style="16" customWidth="1"/>
    <col min="514" max="514" width="5.42578125" style="16" customWidth="1"/>
    <col min="515" max="515" width="49" style="16" customWidth="1"/>
    <col min="516" max="516" width="9.140625" style="16" customWidth="1"/>
    <col min="517" max="521" width="22.7109375" style="16" customWidth="1"/>
    <col min="522" max="525" width="15.7109375" style="16" customWidth="1"/>
    <col min="526" max="768" width="11.42578125" style="16"/>
    <col min="769" max="769" width="6.7109375" style="16" customWidth="1"/>
    <col min="770" max="770" width="5.42578125" style="16" customWidth="1"/>
    <col min="771" max="771" width="49" style="16" customWidth="1"/>
    <col min="772" max="772" width="9.140625" style="16" customWidth="1"/>
    <col min="773" max="777" width="22.7109375" style="16" customWidth="1"/>
    <col min="778" max="781" width="15.7109375" style="16" customWidth="1"/>
    <col min="782" max="1024" width="11.42578125" style="16"/>
    <col min="1025" max="1025" width="6.7109375" style="16" customWidth="1"/>
    <col min="1026" max="1026" width="5.42578125" style="16" customWidth="1"/>
    <col min="1027" max="1027" width="49" style="16" customWidth="1"/>
    <col min="1028" max="1028" width="9.140625" style="16" customWidth="1"/>
    <col min="1029" max="1033" width="22.7109375" style="16" customWidth="1"/>
    <col min="1034" max="1037" width="15.7109375" style="16" customWidth="1"/>
    <col min="1038" max="1280" width="11.42578125" style="16"/>
    <col min="1281" max="1281" width="6.7109375" style="16" customWidth="1"/>
    <col min="1282" max="1282" width="5.42578125" style="16" customWidth="1"/>
    <col min="1283" max="1283" width="49" style="16" customWidth="1"/>
    <col min="1284" max="1284" width="9.140625" style="16" customWidth="1"/>
    <col min="1285" max="1289" width="22.7109375" style="16" customWidth="1"/>
    <col min="1290" max="1293" width="15.7109375" style="16" customWidth="1"/>
    <col min="1294" max="1536" width="11.42578125" style="16"/>
    <col min="1537" max="1537" width="6.7109375" style="16" customWidth="1"/>
    <col min="1538" max="1538" width="5.42578125" style="16" customWidth="1"/>
    <col min="1539" max="1539" width="49" style="16" customWidth="1"/>
    <col min="1540" max="1540" width="9.140625" style="16" customWidth="1"/>
    <col min="1541" max="1545" width="22.7109375" style="16" customWidth="1"/>
    <col min="1546" max="1549" width="15.7109375" style="16" customWidth="1"/>
    <col min="1550" max="1792" width="11.42578125" style="16"/>
    <col min="1793" max="1793" width="6.7109375" style="16" customWidth="1"/>
    <col min="1794" max="1794" width="5.42578125" style="16" customWidth="1"/>
    <col min="1795" max="1795" width="49" style="16" customWidth="1"/>
    <col min="1796" max="1796" width="9.140625" style="16" customWidth="1"/>
    <col min="1797" max="1801" width="22.7109375" style="16" customWidth="1"/>
    <col min="1802" max="1805" width="15.7109375" style="16" customWidth="1"/>
    <col min="1806" max="2048" width="11.42578125" style="16"/>
    <col min="2049" max="2049" width="6.7109375" style="16" customWidth="1"/>
    <col min="2050" max="2050" width="5.42578125" style="16" customWidth="1"/>
    <col min="2051" max="2051" width="49" style="16" customWidth="1"/>
    <col min="2052" max="2052" width="9.140625" style="16" customWidth="1"/>
    <col min="2053" max="2057" width="22.7109375" style="16" customWidth="1"/>
    <col min="2058" max="2061" width="15.7109375" style="16" customWidth="1"/>
    <col min="2062" max="2304" width="11.42578125" style="16"/>
    <col min="2305" max="2305" width="6.7109375" style="16" customWidth="1"/>
    <col min="2306" max="2306" width="5.42578125" style="16" customWidth="1"/>
    <col min="2307" max="2307" width="49" style="16" customWidth="1"/>
    <col min="2308" max="2308" width="9.140625" style="16" customWidth="1"/>
    <col min="2309" max="2313" width="22.7109375" style="16" customWidth="1"/>
    <col min="2314" max="2317" width="15.7109375" style="16" customWidth="1"/>
    <col min="2318" max="2560" width="11.42578125" style="16"/>
    <col min="2561" max="2561" width="6.7109375" style="16" customWidth="1"/>
    <col min="2562" max="2562" width="5.42578125" style="16" customWidth="1"/>
    <col min="2563" max="2563" width="49" style="16" customWidth="1"/>
    <col min="2564" max="2564" width="9.140625" style="16" customWidth="1"/>
    <col min="2565" max="2569" width="22.7109375" style="16" customWidth="1"/>
    <col min="2570" max="2573" width="15.7109375" style="16" customWidth="1"/>
    <col min="2574" max="2816" width="11.42578125" style="16"/>
    <col min="2817" max="2817" width="6.7109375" style="16" customWidth="1"/>
    <col min="2818" max="2818" width="5.42578125" style="16" customWidth="1"/>
    <col min="2819" max="2819" width="49" style="16" customWidth="1"/>
    <col min="2820" max="2820" width="9.140625" style="16" customWidth="1"/>
    <col min="2821" max="2825" width="22.7109375" style="16" customWidth="1"/>
    <col min="2826" max="2829" width="15.7109375" style="16" customWidth="1"/>
    <col min="2830" max="3072" width="11.42578125" style="16"/>
    <col min="3073" max="3073" width="6.7109375" style="16" customWidth="1"/>
    <col min="3074" max="3074" width="5.42578125" style="16" customWidth="1"/>
    <col min="3075" max="3075" width="49" style="16" customWidth="1"/>
    <col min="3076" max="3076" width="9.140625" style="16" customWidth="1"/>
    <col min="3077" max="3081" width="22.7109375" style="16" customWidth="1"/>
    <col min="3082" max="3085" width="15.7109375" style="16" customWidth="1"/>
    <col min="3086" max="3328" width="11.42578125" style="16"/>
    <col min="3329" max="3329" width="6.7109375" style="16" customWidth="1"/>
    <col min="3330" max="3330" width="5.42578125" style="16" customWidth="1"/>
    <col min="3331" max="3331" width="49" style="16" customWidth="1"/>
    <col min="3332" max="3332" width="9.140625" style="16" customWidth="1"/>
    <col min="3333" max="3337" width="22.7109375" style="16" customWidth="1"/>
    <col min="3338" max="3341" width="15.7109375" style="16" customWidth="1"/>
    <col min="3342" max="3584" width="11.42578125" style="16"/>
    <col min="3585" max="3585" width="6.7109375" style="16" customWidth="1"/>
    <col min="3586" max="3586" width="5.42578125" style="16" customWidth="1"/>
    <col min="3587" max="3587" width="49" style="16" customWidth="1"/>
    <col min="3588" max="3588" width="9.140625" style="16" customWidth="1"/>
    <col min="3589" max="3593" width="22.7109375" style="16" customWidth="1"/>
    <col min="3594" max="3597" width="15.7109375" style="16" customWidth="1"/>
    <col min="3598" max="3840" width="11.42578125" style="16"/>
    <col min="3841" max="3841" width="6.7109375" style="16" customWidth="1"/>
    <col min="3842" max="3842" width="5.42578125" style="16" customWidth="1"/>
    <col min="3843" max="3843" width="49" style="16" customWidth="1"/>
    <col min="3844" max="3844" width="9.140625" style="16" customWidth="1"/>
    <col min="3845" max="3849" width="22.7109375" style="16" customWidth="1"/>
    <col min="3850" max="3853" width="15.7109375" style="16" customWidth="1"/>
    <col min="3854" max="4096" width="11.42578125" style="16"/>
    <col min="4097" max="4097" width="6.7109375" style="16" customWidth="1"/>
    <col min="4098" max="4098" width="5.42578125" style="16" customWidth="1"/>
    <col min="4099" max="4099" width="49" style="16" customWidth="1"/>
    <col min="4100" max="4100" width="9.140625" style="16" customWidth="1"/>
    <col min="4101" max="4105" width="22.7109375" style="16" customWidth="1"/>
    <col min="4106" max="4109" width="15.7109375" style="16" customWidth="1"/>
    <col min="4110" max="4352" width="11.42578125" style="16"/>
    <col min="4353" max="4353" width="6.7109375" style="16" customWidth="1"/>
    <col min="4354" max="4354" width="5.42578125" style="16" customWidth="1"/>
    <col min="4355" max="4355" width="49" style="16" customWidth="1"/>
    <col min="4356" max="4356" width="9.140625" style="16" customWidth="1"/>
    <col min="4357" max="4361" width="22.7109375" style="16" customWidth="1"/>
    <col min="4362" max="4365" width="15.7109375" style="16" customWidth="1"/>
    <col min="4366" max="4608" width="11.42578125" style="16"/>
    <col min="4609" max="4609" width="6.7109375" style="16" customWidth="1"/>
    <col min="4610" max="4610" width="5.42578125" style="16" customWidth="1"/>
    <col min="4611" max="4611" width="49" style="16" customWidth="1"/>
    <col min="4612" max="4612" width="9.140625" style="16" customWidth="1"/>
    <col min="4613" max="4617" width="22.7109375" style="16" customWidth="1"/>
    <col min="4618" max="4621" width="15.7109375" style="16" customWidth="1"/>
    <col min="4622" max="4864" width="11.42578125" style="16"/>
    <col min="4865" max="4865" width="6.7109375" style="16" customWidth="1"/>
    <col min="4866" max="4866" width="5.42578125" style="16" customWidth="1"/>
    <col min="4867" max="4867" width="49" style="16" customWidth="1"/>
    <col min="4868" max="4868" width="9.140625" style="16" customWidth="1"/>
    <col min="4869" max="4873" width="22.7109375" style="16" customWidth="1"/>
    <col min="4874" max="4877" width="15.7109375" style="16" customWidth="1"/>
    <col min="4878" max="5120" width="11.42578125" style="16"/>
    <col min="5121" max="5121" width="6.7109375" style="16" customWidth="1"/>
    <col min="5122" max="5122" width="5.42578125" style="16" customWidth="1"/>
    <col min="5123" max="5123" width="49" style="16" customWidth="1"/>
    <col min="5124" max="5124" width="9.140625" style="16" customWidth="1"/>
    <col min="5125" max="5129" width="22.7109375" style="16" customWidth="1"/>
    <col min="5130" max="5133" width="15.7109375" style="16" customWidth="1"/>
    <col min="5134" max="5376" width="11.42578125" style="16"/>
    <col min="5377" max="5377" width="6.7109375" style="16" customWidth="1"/>
    <col min="5378" max="5378" width="5.42578125" style="16" customWidth="1"/>
    <col min="5379" max="5379" width="49" style="16" customWidth="1"/>
    <col min="5380" max="5380" width="9.140625" style="16" customWidth="1"/>
    <col min="5381" max="5385" width="22.7109375" style="16" customWidth="1"/>
    <col min="5386" max="5389" width="15.7109375" style="16" customWidth="1"/>
    <col min="5390" max="5632" width="11.42578125" style="16"/>
    <col min="5633" max="5633" width="6.7109375" style="16" customWidth="1"/>
    <col min="5634" max="5634" width="5.42578125" style="16" customWidth="1"/>
    <col min="5635" max="5635" width="49" style="16" customWidth="1"/>
    <col min="5636" max="5636" width="9.140625" style="16" customWidth="1"/>
    <col min="5637" max="5641" width="22.7109375" style="16" customWidth="1"/>
    <col min="5642" max="5645" width="15.7109375" style="16" customWidth="1"/>
    <col min="5646" max="5888" width="11.42578125" style="16"/>
    <col min="5889" max="5889" width="6.7109375" style="16" customWidth="1"/>
    <col min="5890" max="5890" width="5.42578125" style="16" customWidth="1"/>
    <col min="5891" max="5891" width="49" style="16" customWidth="1"/>
    <col min="5892" max="5892" width="9.140625" style="16" customWidth="1"/>
    <col min="5893" max="5897" width="22.7109375" style="16" customWidth="1"/>
    <col min="5898" max="5901" width="15.7109375" style="16" customWidth="1"/>
    <col min="5902" max="6144" width="11.42578125" style="16"/>
    <col min="6145" max="6145" width="6.7109375" style="16" customWidth="1"/>
    <col min="6146" max="6146" width="5.42578125" style="16" customWidth="1"/>
    <col min="6147" max="6147" width="49" style="16" customWidth="1"/>
    <col min="6148" max="6148" width="9.140625" style="16" customWidth="1"/>
    <col min="6149" max="6153" width="22.7109375" style="16" customWidth="1"/>
    <col min="6154" max="6157" width="15.7109375" style="16" customWidth="1"/>
    <col min="6158" max="6400" width="11.42578125" style="16"/>
    <col min="6401" max="6401" width="6.7109375" style="16" customWidth="1"/>
    <col min="6402" max="6402" width="5.42578125" style="16" customWidth="1"/>
    <col min="6403" max="6403" width="49" style="16" customWidth="1"/>
    <col min="6404" max="6404" width="9.140625" style="16" customWidth="1"/>
    <col min="6405" max="6409" width="22.7109375" style="16" customWidth="1"/>
    <col min="6410" max="6413" width="15.7109375" style="16" customWidth="1"/>
    <col min="6414" max="6656" width="11.42578125" style="16"/>
    <col min="6657" max="6657" width="6.7109375" style="16" customWidth="1"/>
    <col min="6658" max="6658" width="5.42578125" style="16" customWidth="1"/>
    <col min="6659" max="6659" width="49" style="16" customWidth="1"/>
    <col min="6660" max="6660" width="9.140625" style="16" customWidth="1"/>
    <col min="6661" max="6665" width="22.7109375" style="16" customWidth="1"/>
    <col min="6666" max="6669" width="15.7109375" style="16" customWidth="1"/>
    <col min="6670" max="6912" width="11.42578125" style="16"/>
    <col min="6913" max="6913" width="6.7109375" style="16" customWidth="1"/>
    <col min="6914" max="6914" width="5.42578125" style="16" customWidth="1"/>
    <col min="6915" max="6915" width="49" style="16" customWidth="1"/>
    <col min="6916" max="6916" width="9.140625" style="16" customWidth="1"/>
    <col min="6917" max="6921" width="22.7109375" style="16" customWidth="1"/>
    <col min="6922" max="6925" width="15.7109375" style="16" customWidth="1"/>
    <col min="6926" max="7168" width="11.42578125" style="16"/>
    <col min="7169" max="7169" width="6.7109375" style="16" customWidth="1"/>
    <col min="7170" max="7170" width="5.42578125" style="16" customWidth="1"/>
    <col min="7171" max="7171" width="49" style="16" customWidth="1"/>
    <col min="7172" max="7172" width="9.140625" style="16" customWidth="1"/>
    <col min="7173" max="7177" width="22.7109375" style="16" customWidth="1"/>
    <col min="7178" max="7181" width="15.7109375" style="16" customWidth="1"/>
    <col min="7182" max="7424" width="11.42578125" style="16"/>
    <col min="7425" max="7425" width="6.7109375" style="16" customWidth="1"/>
    <col min="7426" max="7426" width="5.42578125" style="16" customWidth="1"/>
    <col min="7427" max="7427" width="49" style="16" customWidth="1"/>
    <col min="7428" max="7428" width="9.140625" style="16" customWidth="1"/>
    <col min="7429" max="7433" width="22.7109375" style="16" customWidth="1"/>
    <col min="7434" max="7437" width="15.7109375" style="16" customWidth="1"/>
    <col min="7438" max="7680" width="11.42578125" style="16"/>
    <col min="7681" max="7681" width="6.7109375" style="16" customWidth="1"/>
    <col min="7682" max="7682" width="5.42578125" style="16" customWidth="1"/>
    <col min="7683" max="7683" width="49" style="16" customWidth="1"/>
    <col min="7684" max="7684" width="9.140625" style="16" customWidth="1"/>
    <col min="7685" max="7689" width="22.7109375" style="16" customWidth="1"/>
    <col min="7690" max="7693" width="15.7109375" style="16" customWidth="1"/>
    <col min="7694" max="7936" width="11.42578125" style="16"/>
    <col min="7937" max="7937" width="6.7109375" style="16" customWidth="1"/>
    <col min="7938" max="7938" width="5.42578125" style="16" customWidth="1"/>
    <col min="7939" max="7939" width="49" style="16" customWidth="1"/>
    <col min="7940" max="7940" width="9.140625" style="16" customWidth="1"/>
    <col min="7941" max="7945" width="22.7109375" style="16" customWidth="1"/>
    <col min="7946" max="7949" width="15.7109375" style="16" customWidth="1"/>
    <col min="7950" max="8192" width="11.42578125" style="16"/>
    <col min="8193" max="8193" width="6.7109375" style="16" customWidth="1"/>
    <col min="8194" max="8194" width="5.42578125" style="16" customWidth="1"/>
    <col min="8195" max="8195" width="49" style="16" customWidth="1"/>
    <col min="8196" max="8196" width="9.140625" style="16" customWidth="1"/>
    <col min="8197" max="8201" width="22.7109375" style="16" customWidth="1"/>
    <col min="8202" max="8205" width="15.7109375" style="16" customWidth="1"/>
    <col min="8206" max="8448" width="11.42578125" style="16"/>
    <col min="8449" max="8449" width="6.7109375" style="16" customWidth="1"/>
    <col min="8450" max="8450" width="5.42578125" style="16" customWidth="1"/>
    <col min="8451" max="8451" width="49" style="16" customWidth="1"/>
    <col min="8452" max="8452" width="9.140625" style="16" customWidth="1"/>
    <col min="8453" max="8457" width="22.7109375" style="16" customWidth="1"/>
    <col min="8458" max="8461" width="15.7109375" style="16" customWidth="1"/>
    <col min="8462" max="8704" width="11.42578125" style="16"/>
    <col min="8705" max="8705" width="6.7109375" style="16" customWidth="1"/>
    <col min="8706" max="8706" width="5.42578125" style="16" customWidth="1"/>
    <col min="8707" max="8707" width="49" style="16" customWidth="1"/>
    <col min="8708" max="8708" width="9.140625" style="16" customWidth="1"/>
    <col min="8709" max="8713" width="22.7109375" style="16" customWidth="1"/>
    <col min="8714" max="8717" width="15.7109375" style="16" customWidth="1"/>
    <col min="8718" max="8960" width="11.42578125" style="16"/>
    <col min="8961" max="8961" width="6.7109375" style="16" customWidth="1"/>
    <col min="8962" max="8962" width="5.42578125" style="16" customWidth="1"/>
    <col min="8963" max="8963" width="49" style="16" customWidth="1"/>
    <col min="8964" max="8964" width="9.140625" style="16" customWidth="1"/>
    <col min="8965" max="8969" width="22.7109375" style="16" customWidth="1"/>
    <col min="8970" max="8973" width="15.7109375" style="16" customWidth="1"/>
    <col min="8974" max="9216" width="11.42578125" style="16"/>
    <col min="9217" max="9217" width="6.7109375" style="16" customWidth="1"/>
    <col min="9218" max="9218" width="5.42578125" style="16" customWidth="1"/>
    <col min="9219" max="9219" width="49" style="16" customWidth="1"/>
    <col min="9220" max="9220" width="9.140625" style="16" customWidth="1"/>
    <col min="9221" max="9225" width="22.7109375" style="16" customWidth="1"/>
    <col min="9226" max="9229" width="15.7109375" style="16" customWidth="1"/>
    <col min="9230" max="9472" width="11.42578125" style="16"/>
    <col min="9473" max="9473" width="6.7109375" style="16" customWidth="1"/>
    <col min="9474" max="9474" width="5.42578125" style="16" customWidth="1"/>
    <col min="9475" max="9475" width="49" style="16" customWidth="1"/>
    <col min="9476" max="9476" width="9.140625" style="16" customWidth="1"/>
    <col min="9477" max="9481" width="22.7109375" style="16" customWidth="1"/>
    <col min="9482" max="9485" width="15.7109375" style="16" customWidth="1"/>
    <col min="9486" max="9728" width="11.42578125" style="16"/>
    <col min="9729" max="9729" width="6.7109375" style="16" customWidth="1"/>
    <col min="9730" max="9730" width="5.42578125" style="16" customWidth="1"/>
    <col min="9731" max="9731" width="49" style="16" customWidth="1"/>
    <col min="9732" max="9732" width="9.140625" style="16" customWidth="1"/>
    <col min="9733" max="9737" width="22.7109375" style="16" customWidth="1"/>
    <col min="9738" max="9741" width="15.7109375" style="16" customWidth="1"/>
    <col min="9742" max="9984" width="11.42578125" style="16"/>
    <col min="9985" max="9985" width="6.7109375" style="16" customWidth="1"/>
    <col min="9986" max="9986" width="5.42578125" style="16" customWidth="1"/>
    <col min="9987" max="9987" width="49" style="16" customWidth="1"/>
    <col min="9988" max="9988" width="9.140625" style="16" customWidth="1"/>
    <col min="9989" max="9993" width="22.7109375" style="16" customWidth="1"/>
    <col min="9994" max="9997" width="15.7109375" style="16" customWidth="1"/>
    <col min="9998" max="10240" width="11.42578125" style="16"/>
    <col min="10241" max="10241" width="6.7109375" style="16" customWidth="1"/>
    <col min="10242" max="10242" width="5.42578125" style="16" customWidth="1"/>
    <col min="10243" max="10243" width="49" style="16" customWidth="1"/>
    <col min="10244" max="10244" width="9.140625" style="16" customWidth="1"/>
    <col min="10245" max="10249" width="22.7109375" style="16" customWidth="1"/>
    <col min="10250" max="10253" width="15.7109375" style="16" customWidth="1"/>
    <col min="10254" max="10496" width="11.42578125" style="16"/>
    <col min="10497" max="10497" width="6.7109375" style="16" customWidth="1"/>
    <col min="10498" max="10498" width="5.42578125" style="16" customWidth="1"/>
    <col min="10499" max="10499" width="49" style="16" customWidth="1"/>
    <col min="10500" max="10500" width="9.140625" style="16" customWidth="1"/>
    <col min="10501" max="10505" width="22.7109375" style="16" customWidth="1"/>
    <col min="10506" max="10509" width="15.7109375" style="16" customWidth="1"/>
    <col min="10510" max="10752" width="11.42578125" style="16"/>
    <col min="10753" max="10753" width="6.7109375" style="16" customWidth="1"/>
    <col min="10754" max="10754" width="5.42578125" style="16" customWidth="1"/>
    <col min="10755" max="10755" width="49" style="16" customWidth="1"/>
    <col min="10756" max="10756" width="9.140625" style="16" customWidth="1"/>
    <col min="10757" max="10761" width="22.7109375" style="16" customWidth="1"/>
    <col min="10762" max="10765" width="15.7109375" style="16" customWidth="1"/>
    <col min="10766" max="11008" width="11.42578125" style="16"/>
    <col min="11009" max="11009" width="6.7109375" style="16" customWidth="1"/>
    <col min="11010" max="11010" width="5.42578125" style="16" customWidth="1"/>
    <col min="11011" max="11011" width="49" style="16" customWidth="1"/>
    <col min="11012" max="11012" width="9.140625" style="16" customWidth="1"/>
    <col min="11013" max="11017" width="22.7109375" style="16" customWidth="1"/>
    <col min="11018" max="11021" width="15.7109375" style="16" customWidth="1"/>
    <col min="11022" max="11264" width="11.42578125" style="16"/>
    <col min="11265" max="11265" width="6.7109375" style="16" customWidth="1"/>
    <col min="11266" max="11266" width="5.42578125" style="16" customWidth="1"/>
    <col min="11267" max="11267" width="49" style="16" customWidth="1"/>
    <col min="11268" max="11268" width="9.140625" style="16" customWidth="1"/>
    <col min="11269" max="11273" width="22.7109375" style="16" customWidth="1"/>
    <col min="11274" max="11277" width="15.7109375" style="16" customWidth="1"/>
    <col min="11278" max="11520" width="11.42578125" style="16"/>
    <col min="11521" max="11521" width="6.7109375" style="16" customWidth="1"/>
    <col min="11522" max="11522" width="5.42578125" style="16" customWidth="1"/>
    <col min="11523" max="11523" width="49" style="16" customWidth="1"/>
    <col min="11524" max="11524" width="9.140625" style="16" customWidth="1"/>
    <col min="11525" max="11529" width="22.7109375" style="16" customWidth="1"/>
    <col min="11530" max="11533" width="15.7109375" style="16" customWidth="1"/>
    <col min="11534" max="11776" width="11.42578125" style="16"/>
    <col min="11777" max="11777" width="6.7109375" style="16" customWidth="1"/>
    <col min="11778" max="11778" width="5.42578125" style="16" customWidth="1"/>
    <col min="11779" max="11779" width="49" style="16" customWidth="1"/>
    <col min="11780" max="11780" width="9.140625" style="16" customWidth="1"/>
    <col min="11781" max="11785" width="22.7109375" style="16" customWidth="1"/>
    <col min="11786" max="11789" width="15.7109375" style="16" customWidth="1"/>
    <col min="11790" max="12032" width="11.42578125" style="16"/>
    <col min="12033" max="12033" width="6.7109375" style="16" customWidth="1"/>
    <col min="12034" max="12034" width="5.42578125" style="16" customWidth="1"/>
    <col min="12035" max="12035" width="49" style="16" customWidth="1"/>
    <col min="12036" max="12036" width="9.140625" style="16" customWidth="1"/>
    <col min="12037" max="12041" width="22.7109375" style="16" customWidth="1"/>
    <col min="12042" max="12045" width="15.7109375" style="16" customWidth="1"/>
    <col min="12046" max="12288" width="11.42578125" style="16"/>
    <col min="12289" max="12289" width="6.7109375" style="16" customWidth="1"/>
    <col min="12290" max="12290" width="5.42578125" style="16" customWidth="1"/>
    <col min="12291" max="12291" width="49" style="16" customWidth="1"/>
    <col min="12292" max="12292" width="9.140625" style="16" customWidth="1"/>
    <col min="12293" max="12297" width="22.7109375" style="16" customWidth="1"/>
    <col min="12298" max="12301" width="15.7109375" style="16" customWidth="1"/>
    <col min="12302" max="12544" width="11.42578125" style="16"/>
    <col min="12545" max="12545" width="6.7109375" style="16" customWidth="1"/>
    <col min="12546" max="12546" width="5.42578125" style="16" customWidth="1"/>
    <col min="12547" max="12547" width="49" style="16" customWidth="1"/>
    <col min="12548" max="12548" width="9.140625" style="16" customWidth="1"/>
    <col min="12549" max="12553" width="22.7109375" style="16" customWidth="1"/>
    <col min="12554" max="12557" width="15.7109375" style="16" customWidth="1"/>
    <col min="12558" max="12800" width="11.42578125" style="16"/>
    <col min="12801" max="12801" width="6.7109375" style="16" customWidth="1"/>
    <col min="12802" max="12802" width="5.42578125" style="16" customWidth="1"/>
    <col min="12803" max="12803" width="49" style="16" customWidth="1"/>
    <col min="12804" max="12804" width="9.140625" style="16" customWidth="1"/>
    <col min="12805" max="12809" width="22.7109375" style="16" customWidth="1"/>
    <col min="12810" max="12813" width="15.7109375" style="16" customWidth="1"/>
    <col min="12814" max="13056" width="11.42578125" style="16"/>
    <col min="13057" max="13057" width="6.7109375" style="16" customWidth="1"/>
    <col min="13058" max="13058" width="5.42578125" style="16" customWidth="1"/>
    <col min="13059" max="13059" width="49" style="16" customWidth="1"/>
    <col min="13060" max="13060" width="9.140625" style="16" customWidth="1"/>
    <col min="13061" max="13065" width="22.7109375" style="16" customWidth="1"/>
    <col min="13066" max="13069" width="15.7109375" style="16" customWidth="1"/>
    <col min="13070" max="13312" width="11.42578125" style="16"/>
    <col min="13313" max="13313" width="6.7109375" style="16" customWidth="1"/>
    <col min="13314" max="13314" width="5.42578125" style="16" customWidth="1"/>
    <col min="13315" max="13315" width="49" style="16" customWidth="1"/>
    <col min="13316" max="13316" width="9.140625" style="16" customWidth="1"/>
    <col min="13317" max="13321" width="22.7109375" style="16" customWidth="1"/>
    <col min="13322" max="13325" width="15.7109375" style="16" customWidth="1"/>
    <col min="13326" max="13568" width="11.42578125" style="16"/>
    <col min="13569" max="13569" width="6.7109375" style="16" customWidth="1"/>
    <col min="13570" max="13570" width="5.42578125" style="16" customWidth="1"/>
    <col min="13571" max="13571" width="49" style="16" customWidth="1"/>
    <col min="13572" max="13572" width="9.140625" style="16" customWidth="1"/>
    <col min="13573" max="13577" width="22.7109375" style="16" customWidth="1"/>
    <col min="13578" max="13581" width="15.7109375" style="16" customWidth="1"/>
    <col min="13582" max="13824" width="11.42578125" style="16"/>
    <col min="13825" max="13825" width="6.7109375" style="16" customWidth="1"/>
    <col min="13826" max="13826" width="5.42578125" style="16" customWidth="1"/>
    <col min="13827" max="13827" width="49" style="16" customWidth="1"/>
    <col min="13828" max="13828" width="9.140625" style="16" customWidth="1"/>
    <col min="13829" max="13833" width="22.7109375" style="16" customWidth="1"/>
    <col min="13834" max="13837" width="15.7109375" style="16" customWidth="1"/>
    <col min="13838" max="14080" width="11.42578125" style="16"/>
    <col min="14081" max="14081" width="6.7109375" style="16" customWidth="1"/>
    <col min="14082" max="14082" width="5.42578125" style="16" customWidth="1"/>
    <col min="14083" max="14083" width="49" style="16" customWidth="1"/>
    <col min="14084" max="14084" width="9.140625" style="16" customWidth="1"/>
    <col min="14085" max="14089" width="22.7109375" style="16" customWidth="1"/>
    <col min="14090" max="14093" width="15.7109375" style="16" customWidth="1"/>
    <col min="14094" max="14336" width="11.42578125" style="16"/>
    <col min="14337" max="14337" width="6.7109375" style="16" customWidth="1"/>
    <col min="14338" max="14338" width="5.42578125" style="16" customWidth="1"/>
    <col min="14339" max="14339" width="49" style="16" customWidth="1"/>
    <col min="14340" max="14340" width="9.140625" style="16" customWidth="1"/>
    <col min="14341" max="14345" width="22.7109375" style="16" customWidth="1"/>
    <col min="14346" max="14349" width="15.7109375" style="16" customWidth="1"/>
    <col min="14350" max="14592" width="11.42578125" style="16"/>
    <col min="14593" max="14593" width="6.7109375" style="16" customWidth="1"/>
    <col min="14594" max="14594" width="5.42578125" style="16" customWidth="1"/>
    <col min="14595" max="14595" width="49" style="16" customWidth="1"/>
    <col min="14596" max="14596" width="9.140625" style="16" customWidth="1"/>
    <col min="14597" max="14601" width="22.7109375" style="16" customWidth="1"/>
    <col min="14602" max="14605" width="15.7109375" style="16" customWidth="1"/>
    <col min="14606" max="14848" width="11.42578125" style="16"/>
    <col min="14849" max="14849" width="6.7109375" style="16" customWidth="1"/>
    <col min="14850" max="14850" width="5.42578125" style="16" customWidth="1"/>
    <col min="14851" max="14851" width="49" style="16" customWidth="1"/>
    <col min="14852" max="14852" width="9.140625" style="16" customWidth="1"/>
    <col min="14853" max="14857" width="22.7109375" style="16" customWidth="1"/>
    <col min="14858" max="14861" width="15.7109375" style="16" customWidth="1"/>
    <col min="14862" max="15104" width="11.42578125" style="16"/>
    <col min="15105" max="15105" width="6.7109375" style="16" customWidth="1"/>
    <col min="15106" max="15106" width="5.42578125" style="16" customWidth="1"/>
    <col min="15107" max="15107" width="49" style="16" customWidth="1"/>
    <col min="15108" max="15108" width="9.140625" style="16" customWidth="1"/>
    <col min="15109" max="15113" width="22.7109375" style="16" customWidth="1"/>
    <col min="15114" max="15117" width="15.7109375" style="16" customWidth="1"/>
    <col min="15118" max="15360" width="11.42578125" style="16"/>
    <col min="15361" max="15361" width="6.7109375" style="16" customWidth="1"/>
    <col min="15362" max="15362" width="5.42578125" style="16" customWidth="1"/>
    <col min="15363" max="15363" width="49" style="16" customWidth="1"/>
    <col min="15364" max="15364" width="9.140625" style="16" customWidth="1"/>
    <col min="15365" max="15369" width="22.7109375" style="16" customWidth="1"/>
    <col min="15370" max="15373" width="15.7109375" style="16" customWidth="1"/>
    <col min="15374" max="15616" width="11.42578125" style="16"/>
    <col min="15617" max="15617" width="6.7109375" style="16" customWidth="1"/>
    <col min="15618" max="15618" width="5.42578125" style="16" customWidth="1"/>
    <col min="15619" max="15619" width="49" style="16" customWidth="1"/>
    <col min="15620" max="15620" width="9.140625" style="16" customWidth="1"/>
    <col min="15621" max="15625" width="22.7109375" style="16" customWidth="1"/>
    <col min="15626" max="15629" width="15.7109375" style="16" customWidth="1"/>
    <col min="15630" max="15872" width="11.42578125" style="16"/>
    <col min="15873" max="15873" width="6.7109375" style="16" customWidth="1"/>
    <col min="15874" max="15874" width="5.42578125" style="16" customWidth="1"/>
    <col min="15875" max="15875" width="49" style="16" customWidth="1"/>
    <col min="15876" max="15876" width="9.140625" style="16" customWidth="1"/>
    <col min="15877" max="15881" width="22.7109375" style="16" customWidth="1"/>
    <col min="15882" max="15885" width="15.7109375" style="16" customWidth="1"/>
    <col min="15886" max="16128" width="11.42578125" style="16"/>
    <col min="16129" max="16129" width="6.7109375" style="16" customWidth="1"/>
    <col min="16130" max="16130" width="5.42578125" style="16" customWidth="1"/>
    <col min="16131" max="16131" width="49" style="16" customWidth="1"/>
    <col min="16132" max="16132" width="9.140625" style="16" customWidth="1"/>
    <col min="16133" max="16137" width="22.7109375" style="16" customWidth="1"/>
    <col min="16138" max="16141" width="15.7109375" style="16" customWidth="1"/>
    <col min="16142" max="16384" width="11.42578125" style="16"/>
  </cols>
  <sheetData>
    <row r="3" spans="2:13" ht="20.25" x14ac:dyDescent="0.2">
      <c r="B3" s="144" t="s">
        <v>100</v>
      </c>
      <c r="C3" s="144"/>
      <c r="D3" s="144"/>
      <c r="E3" s="144"/>
      <c r="F3" s="144"/>
      <c r="G3" s="144"/>
      <c r="H3" s="144"/>
      <c r="I3" s="144"/>
    </row>
    <row r="4" spans="2:13" ht="20.25" x14ac:dyDescent="0.3">
      <c r="B4" s="72" t="s">
        <v>128</v>
      </c>
      <c r="C4" s="73"/>
      <c r="D4" s="73"/>
      <c r="E4" s="73"/>
      <c r="F4" s="73"/>
      <c r="G4" s="73"/>
      <c r="H4" s="73"/>
      <c r="I4" s="73"/>
    </row>
    <row r="5" spans="2:13" ht="20.25" x14ac:dyDescent="0.3">
      <c r="B5" s="72"/>
      <c r="C5" s="73"/>
      <c r="D5" s="73"/>
      <c r="E5" s="73"/>
      <c r="F5" s="73"/>
      <c r="G5" s="73"/>
      <c r="H5" s="73"/>
      <c r="I5" s="73"/>
    </row>
    <row r="6" spans="2:13" ht="20.25" x14ac:dyDescent="0.3">
      <c r="B6" s="72"/>
      <c r="C6" s="63" t="s">
        <v>54</v>
      </c>
      <c r="D6" s="64"/>
      <c r="E6" s="65"/>
      <c r="F6" s="73"/>
      <c r="G6" s="73"/>
      <c r="H6" s="73"/>
      <c r="I6" s="73"/>
    </row>
    <row r="7" spans="2:13" ht="20.25" x14ac:dyDescent="0.3">
      <c r="B7" s="72"/>
      <c r="C7" s="63" t="s">
        <v>53</v>
      </c>
      <c r="D7" s="66"/>
      <c r="E7" s="65"/>
      <c r="F7" s="73"/>
      <c r="G7" s="73"/>
      <c r="H7" s="73"/>
      <c r="I7" s="73"/>
    </row>
    <row r="8" spans="2:13" ht="20.25" x14ac:dyDescent="0.3">
      <c r="B8" s="72"/>
      <c r="C8" s="63" t="s">
        <v>52</v>
      </c>
      <c r="D8" s="66"/>
      <c r="E8" s="65"/>
      <c r="F8" s="73"/>
      <c r="G8" s="73"/>
      <c r="H8" s="73"/>
      <c r="I8" s="73"/>
    </row>
    <row r="9" spans="2:13" customFormat="1" ht="15" x14ac:dyDescent="0.25">
      <c r="C9" s="63" t="s">
        <v>51</v>
      </c>
      <c r="D9" s="66"/>
      <c r="E9" s="65"/>
    </row>
    <row r="10" spans="2:13" customFormat="1" ht="15" x14ac:dyDescent="0.25">
      <c r="C10" s="63" t="s">
        <v>50</v>
      </c>
      <c r="D10" s="67"/>
      <c r="E10" s="65"/>
    </row>
    <row r="11" spans="2:13" customFormat="1" ht="15" x14ac:dyDescent="0.25"/>
    <row r="12" spans="2:13" ht="15.75" x14ac:dyDescent="0.2">
      <c r="B12" s="74"/>
      <c r="J12" s="75" t="s">
        <v>78</v>
      </c>
      <c r="K12" s="76"/>
      <c r="L12" s="76"/>
      <c r="M12" s="76"/>
    </row>
    <row r="13" spans="2:13" ht="63" x14ac:dyDescent="0.2">
      <c r="B13" s="77" t="s">
        <v>23</v>
      </c>
      <c r="C13" s="77" t="s">
        <v>77</v>
      </c>
      <c r="D13" s="77" t="s">
        <v>45</v>
      </c>
      <c r="E13" s="77" t="s">
        <v>7</v>
      </c>
      <c r="F13" s="77" t="s">
        <v>8</v>
      </c>
      <c r="G13" s="77" t="s">
        <v>9</v>
      </c>
      <c r="H13" s="77" t="s">
        <v>10</v>
      </c>
      <c r="I13" s="77" t="s">
        <v>11</v>
      </c>
      <c r="J13" s="77" t="str">
        <f>+F13&amp;" / "&amp;E13</f>
        <v>Año 2 / Año 1</v>
      </c>
      <c r="K13" s="77" t="str">
        <f>+G13&amp;" / "&amp;F13</f>
        <v>Año 3 / Año 2</v>
      </c>
      <c r="L13" s="77" t="str">
        <f>+G13&amp;" / "&amp;E13</f>
        <v>Año 3 / Año 1</v>
      </c>
      <c r="M13" s="77" t="str">
        <f>+I13&amp;" / "&amp;H13</f>
        <v>Periodo más reciente / Periodo comparable</v>
      </c>
    </row>
    <row r="14" spans="2:13" ht="15.75" x14ac:dyDescent="0.2">
      <c r="B14" s="78"/>
      <c r="C14" s="79" t="s">
        <v>76</v>
      </c>
      <c r="D14" s="80"/>
      <c r="E14" s="81"/>
      <c r="F14" s="81"/>
      <c r="G14" s="81"/>
      <c r="H14" s="81"/>
      <c r="I14" s="81"/>
      <c r="J14" s="81"/>
      <c r="K14" s="81"/>
      <c r="L14" s="81"/>
      <c r="M14" s="81"/>
    </row>
    <row r="15" spans="2:13" x14ac:dyDescent="0.2">
      <c r="B15" s="78" t="s">
        <v>75</v>
      </c>
      <c r="C15" s="80" t="s">
        <v>111</v>
      </c>
      <c r="D15" s="78" t="s">
        <v>26</v>
      </c>
      <c r="E15" s="82"/>
      <c r="F15" s="82"/>
      <c r="G15" s="82"/>
      <c r="H15" s="82"/>
      <c r="I15" s="82"/>
      <c r="J15" s="81" t="str">
        <f>+IF(E15=0,"",((F15-E15)/E15)*100)</f>
        <v/>
      </c>
      <c r="K15" s="81" t="str">
        <f>+IF(F15=0,"",((G15-F15)/F15)*100)</f>
        <v/>
      </c>
      <c r="L15" s="81" t="str">
        <f>+IF(E15=0,"",((G15-E15)/E15)*100)</f>
        <v/>
      </c>
      <c r="M15" s="81" t="str">
        <f>+IF(H15=0,"",((I15-H15)/H15)*100)</f>
        <v/>
      </c>
    </row>
    <row r="16" spans="2:13" x14ac:dyDescent="0.2">
      <c r="B16" s="78" t="s">
        <v>74</v>
      </c>
      <c r="C16" s="80" t="s">
        <v>112</v>
      </c>
      <c r="D16" s="78" t="s">
        <v>26</v>
      </c>
      <c r="E16" s="82"/>
      <c r="F16" s="82"/>
      <c r="G16" s="82"/>
      <c r="H16" s="82"/>
      <c r="I16" s="82"/>
      <c r="J16" s="81" t="str">
        <f t="shared" ref="J16:K23" si="0">+IF(E16=0,"",((F16-E16)/E16)*100)</f>
        <v/>
      </c>
      <c r="K16" s="81" t="str">
        <f t="shared" si="0"/>
        <v/>
      </c>
      <c r="L16" s="81" t="str">
        <f t="shared" ref="L16:L23" si="1">+IF(E16=0,"",((G16-E16)/E16)*100)</f>
        <v/>
      </c>
      <c r="M16" s="81" t="str">
        <f t="shared" ref="M16:M23" si="2">+IF(H16=0,"",((I16-H16)/H16)*100)</f>
        <v/>
      </c>
    </row>
    <row r="17" spans="2:13" x14ac:dyDescent="0.2">
      <c r="B17" s="78" t="s">
        <v>73</v>
      </c>
      <c r="C17" s="80" t="s">
        <v>113</v>
      </c>
      <c r="D17" s="78" t="s">
        <v>26</v>
      </c>
      <c r="E17" s="82"/>
      <c r="F17" s="82"/>
      <c r="G17" s="82"/>
      <c r="H17" s="82"/>
      <c r="I17" s="82"/>
      <c r="J17" s="81" t="str">
        <f t="shared" si="0"/>
        <v/>
      </c>
      <c r="K17" s="81" t="str">
        <f t="shared" si="0"/>
        <v/>
      </c>
      <c r="L17" s="81" t="str">
        <f t="shared" si="1"/>
        <v/>
      </c>
      <c r="M17" s="81" t="str">
        <f t="shared" si="2"/>
        <v/>
      </c>
    </row>
    <row r="18" spans="2:13" x14ac:dyDescent="0.2">
      <c r="B18" s="78" t="s">
        <v>72</v>
      </c>
      <c r="C18" s="80" t="s">
        <v>114</v>
      </c>
      <c r="D18" s="78" t="s">
        <v>26</v>
      </c>
      <c r="E18" s="82"/>
      <c r="F18" s="82"/>
      <c r="G18" s="82"/>
      <c r="H18" s="82"/>
      <c r="I18" s="82"/>
      <c r="J18" s="81" t="str">
        <f t="shared" si="0"/>
        <v/>
      </c>
      <c r="K18" s="81" t="str">
        <f t="shared" si="0"/>
        <v/>
      </c>
      <c r="L18" s="81" t="str">
        <f t="shared" si="1"/>
        <v/>
      </c>
      <c r="M18" s="81" t="str">
        <f t="shared" si="2"/>
        <v/>
      </c>
    </row>
    <row r="19" spans="2:13" x14ac:dyDescent="0.2">
      <c r="B19" s="78" t="s">
        <v>71</v>
      </c>
      <c r="C19" s="80" t="s">
        <v>115</v>
      </c>
      <c r="D19" s="78" t="s">
        <v>26</v>
      </c>
      <c r="E19" s="82"/>
      <c r="F19" s="82"/>
      <c r="G19" s="82"/>
      <c r="H19" s="82"/>
      <c r="I19" s="82"/>
      <c r="J19" s="81" t="str">
        <f t="shared" si="0"/>
        <v/>
      </c>
      <c r="K19" s="81" t="str">
        <f t="shared" si="0"/>
        <v/>
      </c>
      <c r="L19" s="81" t="str">
        <f t="shared" si="1"/>
        <v/>
      </c>
      <c r="M19" s="81" t="str">
        <f t="shared" si="2"/>
        <v/>
      </c>
    </row>
    <row r="20" spans="2:13" x14ac:dyDescent="0.2">
      <c r="B20" s="78" t="s">
        <v>70</v>
      </c>
      <c r="C20" s="80" t="s">
        <v>116</v>
      </c>
      <c r="D20" s="78" t="s">
        <v>26</v>
      </c>
      <c r="E20" s="82"/>
      <c r="F20" s="82"/>
      <c r="G20" s="82"/>
      <c r="H20" s="82"/>
      <c r="I20" s="82"/>
      <c r="J20" s="81" t="str">
        <f t="shared" si="0"/>
        <v/>
      </c>
      <c r="K20" s="81" t="str">
        <f t="shared" si="0"/>
        <v/>
      </c>
      <c r="L20" s="81" t="str">
        <f t="shared" si="1"/>
        <v/>
      </c>
      <c r="M20" s="81" t="str">
        <f t="shared" si="2"/>
        <v/>
      </c>
    </row>
    <row r="21" spans="2:13" x14ac:dyDescent="0.2">
      <c r="B21" s="78" t="s">
        <v>69</v>
      </c>
      <c r="C21" s="80" t="s">
        <v>117</v>
      </c>
      <c r="D21" s="78" t="s">
        <v>26</v>
      </c>
      <c r="E21" s="82"/>
      <c r="F21" s="82"/>
      <c r="G21" s="82"/>
      <c r="H21" s="82"/>
      <c r="I21" s="82"/>
      <c r="J21" s="81" t="str">
        <f t="shared" si="0"/>
        <v/>
      </c>
      <c r="K21" s="81" t="str">
        <f t="shared" si="0"/>
        <v/>
      </c>
      <c r="L21" s="81" t="str">
        <f t="shared" si="1"/>
        <v/>
      </c>
      <c r="M21" s="81" t="str">
        <f t="shared" si="2"/>
        <v/>
      </c>
    </row>
    <row r="22" spans="2:13" x14ac:dyDescent="0.2">
      <c r="B22" s="78" t="s">
        <v>68</v>
      </c>
      <c r="C22" s="80" t="s">
        <v>118</v>
      </c>
      <c r="D22" s="78" t="s">
        <v>26</v>
      </c>
      <c r="E22" s="82"/>
      <c r="F22" s="82"/>
      <c r="G22" s="82"/>
      <c r="H22" s="82"/>
      <c r="I22" s="82"/>
      <c r="J22" s="81" t="str">
        <f t="shared" si="0"/>
        <v/>
      </c>
      <c r="K22" s="81" t="str">
        <f t="shared" si="0"/>
        <v/>
      </c>
      <c r="L22" s="81" t="str">
        <f t="shared" si="1"/>
        <v/>
      </c>
      <c r="M22" s="81" t="str">
        <f t="shared" si="2"/>
        <v/>
      </c>
    </row>
    <row r="23" spans="2:13" x14ac:dyDescent="0.2">
      <c r="B23" s="78" t="s">
        <v>67</v>
      </c>
      <c r="C23" s="80" t="s">
        <v>119</v>
      </c>
      <c r="D23" s="78" t="s">
        <v>26</v>
      </c>
      <c r="E23" s="82"/>
      <c r="F23" s="82"/>
      <c r="G23" s="82"/>
      <c r="H23" s="82"/>
      <c r="I23" s="82"/>
      <c r="J23" s="81" t="str">
        <f t="shared" si="0"/>
        <v/>
      </c>
      <c r="K23" s="81" t="str">
        <f t="shared" si="0"/>
        <v/>
      </c>
      <c r="L23" s="81" t="str">
        <f t="shared" si="1"/>
        <v/>
      </c>
      <c r="M23" s="81" t="str">
        <f t="shared" si="2"/>
        <v/>
      </c>
    </row>
    <row r="24" spans="2:13" x14ac:dyDescent="0.2">
      <c r="B24" s="78"/>
      <c r="C24" s="80"/>
      <c r="D24" s="78"/>
      <c r="E24" s="82"/>
      <c r="F24" s="82"/>
      <c r="G24" s="82"/>
      <c r="H24" s="82"/>
      <c r="I24" s="82"/>
      <c r="J24" s="82"/>
      <c r="K24" s="82"/>
      <c r="L24" s="82"/>
      <c r="M24" s="82"/>
    </row>
    <row r="25" spans="2:13" ht="15.75" x14ac:dyDescent="0.2">
      <c r="B25" s="78"/>
      <c r="C25" s="79" t="s">
        <v>66</v>
      </c>
      <c r="D25" s="78"/>
      <c r="E25" s="82"/>
      <c r="F25" s="82"/>
      <c r="G25" s="82"/>
      <c r="H25" s="82"/>
      <c r="I25" s="82"/>
      <c r="J25" s="82"/>
      <c r="K25" s="82"/>
      <c r="L25" s="82"/>
      <c r="M25" s="82"/>
    </row>
    <row r="26" spans="2:13" x14ac:dyDescent="0.2">
      <c r="B26" s="78">
        <v>10</v>
      </c>
      <c r="C26" s="80" t="s">
        <v>120</v>
      </c>
      <c r="D26" s="78" t="s">
        <v>26</v>
      </c>
      <c r="E26" s="82"/>
      <c r="F26" s="82"/>
      <c r="G26" s="82"/>
      <c r="H26" s="82"/>
      <c r="I26" s="82"/>
      <c r="J26" s="81" t="str">
        <f t="shared" ref="J26:K32" si="3">+IF(E26=0,"",((F26-E26)/E26)*100)</f>
        <v/>
      </c>
      <c r="K26" s="81" t="str">
        <f t="shared" si="3"/>
        <v/>
      </c>
      <c r="L26" s="81" t="str">
        <f t="shared" ref="L26:L32" si="4">+IF(E26=0,"",((G26-E26)/E26)*100)</f>
        <v/>
      </c>
      <c r="M26" s="81" t="str">
        <f t="shared" ref="M26:M32" si="5">+IF(H26=0,"",((I26-H26)/H26)*100)</f>
        <v/>
      </c>
    </row>
    <row r="27" spans="2:13" x14ac:dyDescent="0.2">
      <c r="B27" s="78">
        <v>11</v>
      </c>
      <c r="C27" s="80" t="s">
        <v>121</v>
      </c>
      <c r="D27" s="78" t="s">
        <v>26</v>
      </c>
      <c r="E27" s="82"/>
      <c r="F27" s="82"/>
      <c r="G27" s="82"/>
      <c r="H27" s="82"/>
      <c r="I27" s="82"/>
      <c r="J27" s="81" t="str">
        <f t="shared" si="3"/>
        <v/>
      </c>
      <c r="K27" s="81" t="str">
        <f t="shared" si="3"/>
        <v/>
      </c>
      <c r="L27" s="81" t="str">
        <f t="shared" si="4"/>
        <v/>
      </c>
      <c r="M27" s="81" t="str">
        <f t="shared" si="5"/>
        <v/>
      </c>
    </row>
    <row r="28" spans="2:13" x14ac:dyDescent="0.2">
      <c r="B28" s="78">
        <v>12</v>
      </c>
      <c r="C28" s="80" t="s">
        <v>122</v>
      </c>
      <c r="D28" s="78" t="s">
        <v>26</v>
      </c>
      <c r="E28" s="82"/>
      <c r="F28" s="82"/>
      <c r="G28" s="82"/>
      <c r="H28" s="82"/>
      <c r="I28" s="82"/>
      <c r="J28" s="81" t="str">
        <f t="shared" si="3"/>
        <v/>
      </c>
      <c r="K28" s="81" t="str">
        <f t="shared" si="3"/>
        <v/>
      </c>
      <c r="L28" s="81" t="str">
        <f t="shared" si="4"/>
        <v/>
      </c>
      <c r="M28" s="81" t="str">
        <f t="shared" si="5"/>
        <v/>
      </c>
    </row>
    <row r="29" spans="2:13" x14ac:dyDescent="0.2">
      <c r="B29" s="78">
        <v>13</v>
      </c>
      <c r="C29" s="80" t="s">
        <v>123</v>
      </c>
      <c r="D29" s="78" t="s">
        <v>26</v>
      </c>
      <c r="E29" s="82"/>
      <c r="F29" s="82"/>
      <c r="G29" s="82"/>
      <c r="H29" s="82"/>
      <c r="I29" s="82"/>
      <c r="J29" s="81" t="str">
        <f t="shared" si="3"/>
        <v/>
      </c>
      <c r="K29" s="81" t="str">
        <f t="shared" si="3"/>
        <v/>
      </c>
      <c r="L29" s="81" t="str">
        <f t="shared" si="4"/>
        <v/>
      </c>
      <c r="M29" s="81" t="str">
        <f t="shared" si="5"/>
        <v/>
      </c>
    </row>
    <row r="30" spans="2:13" x14ac:dyDescent="0.2">
      <c r="B30" s="78">
        <v>14</v>
      </c>
      <c r="C30" s="80" t="s">
        <v>124</v>
      </c>
      <c r="D30" s="78" t="s">
        <v>26</v>
      </c>
      <c r="E30" s="82"/>
      <c r="F30" s="82"/>
      <c r="G30" s="82"/>
      <c r="H30" s="82"/>
      <c r="I30" s="82"/>
      <c r="J30" s="81" t="str">
        <f t="shared" si="3"/>
        <v/>
      </c>
      <c r="K30" s="81" t="str">
        <f t="shared" si="3"/>
        <v/>
      </c>
      <c r="L30" s="81" t="str">
        <f t="shared" si="4"/>
        <v/>
      </c>
      <c r="M30" s="81" t="str">
        <f t="shared" si="5"/>
        <v/>
      </c>
    </row>
    <row r="31" spans="2:13" x14ac:dyDescent="0.2">
      <c r="B31" s="78">
        <v>15</v>
      </c>
      <c r="C31" s="80" t="s">
        <v>125</v>
      </c>
      <c r="D31" s="78" t="s">
        <v>26</v>
      </c>
      <c r="E31" s="82"/>
      <c r="F31" s="82"/>
      <c r="G31" s="82"/>
      <c r="H31" s="82"/>
      <c r="I31" s="82"/>
      <c r="J31" s="81" t="str">
        <f t="shared" si="3"/>
        <v/>
      </c>
      <c r="K31" s="81" t="str">
        <f t="shared" si="3"/>
        <v/>
      </c>
      <c r="L31" s="81" t="str">
        <f t="shared" si="4"/>
        <v/>
      </c>
      <c r="M31" s="81" t="str">
        <f t="shared" si="5"/>
        <v/>
      </c>
    </row>
    <row r="32" spans="2:13" x14ac:dyDescent="0.2">
      <c r="B32" s="78"/>
      <c r="C32" s="80"/>
      <c r="D32" s="78"/>
      <c r="E32" s="82"/>
      <c r="F32" s="82"/>
      <c r="G32" s="83"/>
      <c r="H32" s="83"/>
      <c r="I32" s="83"/>
      <c r="J32" s="81" t="str">
        <f t="shared" si="3"/>
        <v/>
      </c>
      <c r="K32" s="81" t="str">
        <f t="shared" si="3"/>
        <v/>
      </c>
      <c r="L32" s="81" t="str">
        <f t="shared" si="4"/>
        <v/>
      </c>
      <c r="M32" s="81" t="str">
        <f t="shared" si="5"/>
        <v/>
      </c>
    </row>
    <row r="33" spans="2:13" ht="15.75" x14ac:dyDescent="0.2">
      <c r="B33" s="78"/>
      <c r="C33" s="79" t="s">
        <v>65</v>
      </c>
      <c r="D33" s="78"/>
      <c r="E33" s="83"/>
      <c r="F33" s="83"/>
      <c r="G33" s="83"/>
      <c r="H33" s="83"/>
      <c r="I33" s="83"/>
      <c r="J33" s="83"/>
      <c r="K33" s="83"/>
      <c r="L33" s="83"/>
      <c r="M33" s="83"/>
    </row>
    <row r="34" spans="2:13" x14ac:dyDescent="0.2">
      <c r="B34" s="84">
        <v>16</v>
      </c>
      <c r="C34" s="85" t="s">
        <v>64</v>
      </c>
      <c r="D34" s="84" t="s">
        <v>60</v>
      </c>
      <c r="E34" s="86" t="str">
        <f>IF(ISERROR(E23/E15)*100,"ND",E23/E15*100)</f>
        <v>ND</v>
      </c>
      <c r="F34" s="86" t="str">
        <f>IF(ISERROR(F23/F15)*100,"ND",F23/F15*100)</f>
        <v>ND</v>
      </c>
      <c r="G34" s="86" t="str">
        <f>IF(ISERROR(G23/G15)*100,"ND",G23/G15*100)</f>
        <v>ND</v>
      </c>
      <c r="H34" s="86" t="str">
        <f>IF(ISERROR(H23/H15)*100,"ND",H23/H15*100)</f>
        <v>ND</v>
      </c>
      <c r="I34" s="86" t="str">
        <f>IF(ISERROR(I23/I15)*100,"ND",I23/I15*100)</f>
        <v>ND</v>
      </c>
      <c r="J34" s="86" t="str">
        <f>+IF(OR(E34="ND",F34="ND"),"",F34-E34)</f>
        <v/>
      </c>
      <c r="K34" s="86" t="str">
        <f>+IF(OR(F34="ND",G34="ND"),"",G34-F34)</f>
        <v/>
      </c>
      <c r="L34" s="86" t="str">
        <f>+IF(OR(E34="ND",G34="ND"),"",G34-E34)</f>
        <v/>
      </c>
      <c r="M34" s="86" t="str">
        <f>+IF(OR(H34="ND",I34="ND"),"",I34-H34)</f>
        <v/>
      </c>
    </row>
    <row r="35" spans="2:13" x14ac:dyDescent="0.2">
      <c r="B35" s="84">
        <v>17</v>
      </c>
      <c r="C35" s="85" t="s">
        <v>63</v>
      </c>
      <c r="D35" s="84" t="s">
        <v>62</v>
      </c>
      <c r="E35" s="86">
        <f>IF(ISERROR(E19+E21-E22),"ND",E19+E21-E22)</f>
        <v>0</v>
      </c>
      <c r="F35" s="86">
        <f>IF(ISERROR(F19+F21-F22),"ND",F19+F21-F22)</f>
        <v>0</v>
      </c>
      <c r="G35" s="86">
        <f>IF(ISERROR(G19+G21-G22),"ND",G19+G21-G22)</f>
        <v>0</v>
      </c>
      <c r="H35" s="86">
        <f>IF(ISERROR(H19+H21-H22),"ND",H19+H21-H22)</f>
        <v>0</v>
      </c>
      <c r="I35" s="86">
        <f>IF(ISERROR(I19+I21-I22),"ND",I19+I21-I22)</f>
        <v>0</v>
      </c>
      <c r="J35" s="86" t="str">
        <f>+IF(E35=0,"",((F35-E35)/E35)*100)</f>
        <v/>
      </c>
      <c r="K35" s="86" t="str">
        <f>+IF(F35=0,"",((G35-F35)/F35)*100)</f>
        <v/>
      </c>
      <c r="L35" s="86" t="str">
        <f>+IF(E35=0,"",((G35-E35)/E35)*100)</f>
        <v/>
      </c>
      <c r="M35" s="86" t="str">
        <f>+IF(H35=0,"",((I35-H35)/H35)*100)</f>
        <v/>
      </c>
    </row>
    <row r="36" spans="2:13" x14ac:dyDescent="0.2">
      <c r="B36" s="84">
        <v>18</v>
      </c>
      <c r="C36" s="85" t="s">
        <v>61</v>
      </c>
      <c r="D36" s="84" t="s">
        <v>60</v>
      </c>
      <c r="E36" s="87" t="str">
        <f>IF(ISERROR(E20/E26)*100,"ND",(E20/E26)*100)</f>
        <v>ND</v>
      </c>
      <c r="F36" s="87" t="str">
        <f>IF(ISERROR(F20/F26)*100,"ND",(F20/F26)*100)</f>
        <v>ND</v>
      </c>
      <c r="G36" s="87" t="str">
        <f>IF(ISERROR(G20/G26)*100,"ND",(G20/G26)*100)</f>
        <v>ND</v>
      </c>
      <c r="H36" s="87" t="str">
        <f>IF(ISERROR(H20/H26)*100,"ND",(H20/H26)*100)</f>
        <v>ND</v>
      </c>
      <c r="I36" s="87" t="str">
        <f>IF(ISERROR(I20/I26)*100,"ND",(I20/I26)*100)</f>
        <v>ND</v>
      </c>
      <c r="J36" s="86" t="str">
        <f>+IF(OR(E36="ND",F36="ND"),"",F36-E36)</f>
        <v/>
      </c>
      <c r="K36" s="86" t="str">
        <f>+IF(OR(F36="ND",G36="ND"),"",G36-F36)</f>
        <v/>
      </c>
      <c r="L36" s="86" t="str">
        <f>+IF(OR(E36="ND",G36="ND"),"",G36-E36)</f>
        <v/>
      </c>
      <c r="M36" s="86" t="str">
        <f>+IF(OR(H36="ND",I36="ND"),"",I36-H36)</f>
        <v/>
      </c>
    </row>
    <row r="37" spans="2:13" x14ac:dyDescent="0.2">
      <c r="B37" s="84">
        <v>19</v>
      </c>
      <c r="C37" s="85" t="s">
        <v>59</v>
      </c>
      <c r="D37" s="85"/>
      <c r="E37" s="86"/>
      <c r="F37" s="86"/>
      <c r="G37" s="86"/>
      <c r="H37" s="86"/>
      <c r="I37" s="86"/>
      <c r="J37" s="86"/>
      <c r="K37" s="86"/>
      <c r="L37" s="86"/>
      <c r="M37" s="86"/>
    </row>
    <row r="38" spans="2:13" x14ac:dyDescent="0.2">
      <c r="B38" s="84">
        <v>20</v>
      </c>
      <c r="C38" s="88" t="s">
        <v>58</v>
      </c>
      <c r="D38" s="85"/>
      <c r="E38" s="86" t="str">
        <f>IF(ISERROR(E28/E29),"ND",E28/E29)</f>
        <v>ND</v>
      </c>
      <c r="F38" s="86" t="str">
        <f>IF(ISERROR(F28/F29),"ND",F28/F29)</f>
        <v>ND</v>
      </c>
      <c r="G38" s="86" t="str">
        <f>IF(ISERROR(G28/G29),"ND",G28/G29)</f>
        <v>ND</v>
      </c>
      <c r="H38" s="86" t="str">
        <f>IF(ISERROR(H28/H29),"ND",H28/H29)</f>
        <v>ND</v>
      </c>
      <c r="I38" s="86" t="str">
        <f>IF(ISERROR(I28/I29),"ND",I28/I29)</f>
        <v>ND</v>
      </c>
      <c r="J38" s="86" t="str">
        <f t="shared" ref="J38:K41" si="6">+IF(OR(E38="ND",F38="ND"),"",F38-E38)</f>
        <v/>
      </c>
      <c r="K38" s="86" t="str">
        <f t="shared" si="6"/>
        <v/>
      </c>
      <c r="L38" s="86" t="str">
        <f>+IF(OR(E38="ND",G38="ND"),"",G38-E38)</f>
        <v/>
      </c>
      <c r="M38" s="86" t="str">
        <f>+IF(OR(H38="ND",I38="ND"),"",I38-H38)</f>
        <v/>
      </c>
    </row>
    <row r="39" spans="2:13" x14ac:dyDescent="0.2">
      <c r="B39" s="84">
        <v>21</v>
      </c>
      <c r="C39" s="88" t="s">
        <v>57</v>
      </c>
      <c r="D39" s="85"/>
      <c r="E39" s="86" t="str">
        <f>IF(ISERROR((E28-E30)/E29),"ND",((E28-E30)/E29))</f>
        <v>ND</v>
      </c>
      <c r="F39" s="86" t="str">
        <f>IF(ISERROR((F28-F30)/F29),"ND",((F28-F30)/F29))</f>
        <v>ND</v>
      </c>
      <c r="G39" s="86" t="str">
        <f>IF(ISERROR((G28-G30)/G29),"ND",((G28-G30)/G29))</f>
        <v>ND</v>
      </c>
      <c r="H39" s="86" t="str">
        <f>IF(ISERROR((H28-H30)/H29),"ND",((H28-H30)/H29))</f>
        <v>ND</v>
      </c>
      <c r="I39" s="86" t="str">
        <f>IF(ISERROR((I28-I30)/I29),"ND",((I28-I30)/I29))</f>
        <v>ND</v>
      </c>
      <c r="J39" s="86" t="str">
        <f t="shared" si="6"/>
        <v/>
      </c>
      <c r="K39" s="86" t="str">
        <f t="shared" si="6"/>
        <v/>
      </c>
      <c r="L39" s="86" t="str">
        <f>+IF(OR(E39="ND",G39="ND"),"",G39-E39)</f>
        <v/>
      </c>
      <c r="M39" s="86" t="str">
        <f>+IF(OR(H39="ND",I39="ND"),"",I39-H39)</f>
        <v/>
      </c>
    </row>
    <row r="40" spans="2:13" x14ac:dyDescent="0.2">
      <c r="B40" s="84">
        <v>22</v>
      </c>
      <c r="C40" s="88" t="s">
        <v>56</v>
      </c>
      <c r="D40" s="85"/>
      <c r="E40" s="86" t="str">
        <f>IF(ISERROR(E31/E27),"ND",E31/E27)</f>
        <v>ND</v>
      </c>
      <c r="F40" s="86" t="str">
        <f>IF(ISERROR(F31/F27),"ND",F31/F27)</f>
        <v>ND</v>
      </c>
      <c r="G40" s="86" t="str">
        <f>IF(ISERROR(G31/G27),"ND",G31/G27)</f>
        <v>ND</v>
      </c>
      <c r="H40" s="86" t="str">
        <f>IF(ISERROR(H31/H27),"ND",H31/H27)</f>
        <v>ND</v>
      </c>
      <c r="I40" s="86" t="str">
        <f>IF(ISERROR(I31/I27),"ND",I31/I27)</f>
        <v>ND</v>
      </c>
      <c r="J40" s="86" t="str">
        <f t="shared" si="6"/>
        <v/>
      </c>
      <c r="K40" s="86" t="str">
        <f t="shared" si="6"/>
        <v/>
      </c>
      <c r="L40" s="86" t="str">
        <f>+IF(OR(E40="ND",G40="ND"),"",G40-E40)</f>
        <v/>
      </c>
      <c r="M40" s="86" t="str">
        <f>+IF(OR(H40="ND",I40="ND"),"",I40-H40)</f>
        <v/>
      </c>
    </row>
    <row r="41" spans="2:13" x14ac:dyDescent="0.2">
      <c r="B41" s="84">
        <v>23</v>
      </c>
      <c r="C41" s="88" t="s">
        <v>55</v>
      </c>
      <c r="D41" s="85"/>
      <c r="E41" s="86" t="str">
        <f>IF(ISERROR(E31/E26),"ND",E31/E26)</f>
        <v>ND</v>
      </c>
      <c r="F41" s="86" t="str">
        <f>IF(ISERROR(F31/F26),"ND",F31/F26)</f>
        <v>ND</v>
      </c>
      <c r="G41" s="86" t="str">
        <f>IF(ISERROR(G31/G26),"ND",G31/G26)</f>
        <v>ND</v>
      </c>
      <c r="H41" s="86" t="str">
        <f>IF(ISERROR(H31/H26),"ND",H31/H26)</f>
        <v>ND</v>
      </c>
      <c r="I41" s="86" t="str">
        <f>IF(ISERROR(I31/I26),"ND",I31/I26)</f>
        <v>ND</v>
      </c>
      <c r="J41" s="86" t="str">
        <f t="shared" si="6"/>
        <v/>
      </c>
      <c r="K41" s="86" t="str">
        <f t="shared" si="6"/>
        <v/>
      </c>
      <c r="L41" s="86" t="str">
        <f>+IF(OR(E41="ND",G41="ND"),"",G41-E41)</f>
        <v/>
      </c>
      <c r="M41" s="86" t="str">
        <f>+IF(OR(H41="ND",I41="ND"),"",I41-H41)</f>
        <v/>
      </c>
    </row>
    <row r="42" spans="2:13" x14ac:dyDescent="0.2">
      <c r="B42" s="48"/>
      <c r="C42" s="4"/>
      <c r="D42" s="4"/>
      <c r="E42" s="89"/>
      <c r="F42" s="89"/>
      <c r="G42" s="89"/>
      <c r="H42" s="89"/>
      <c r="I42" s="90"/>
    </row>
    <row r="43" spans="2:13" x14ac:dyDescent="0.2">
      <c r="B43" s="16" t="s">
        <v>126</v>
      </c>
      <c r="D43" s="4"/>
      <c r="E43" s="89"/>
      <c r="F43" s="89"/>
      <c r="G43" s="89"/>
      <c r="H43" s="89"/>
      <c r="I43" s="90"/>
    </row>
    <row r="44" spans="2:13" x14ac:dyDescent="0.2">
      <c r="B44" s="16" t="s">
        <v>127</v>
      </c>
      <c r="D44" s="4"/>
      <c r="E44" s="89"/>
      <c r="F44" s="89"/>
      <c r="G44" s="89"/>
      <c r="H44" s="89"/>
      <c r="I44" s="90"/>
    </row>
  </sheetData>
  <mergeCells count="1">
    <mergeCell ref="B3:I3"/>
  </mergeCells>
  <printOptions horizontalCentered="1" verticalCentered="1"/>
  <pageMargins left="0.32" right="0.31" top="0.44" bottom="0.3" header="0" footer="0"/>
  <pageSetup scale="83" orientation="landscape" r:id="rId1"/>
  <headerFooter alignWithMargins="0">
    <oddHeader>&amp;L&amp;F&amp;C&amp;D&amp;R&amp;P</oddHeader>
    <oddFooter>&amp;L&amp;Z&amp;R&amp;A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8D983-0491-451C-BF0F-3E15E299A65F}">
  <sheetPr>
    <pageSetUpPr fitToPage="1"/>
  </sheetPr>
  <dimension ref="B4:M42"/>
  <sheetViews>
    <sheetView zoomScaleNormal="100" zoomScaleSheetLayoutView="100" workbookViewId="0">
      <selection activeCell="B4" sqref="B4:I4"/>
    </sheetView>
  </sheetViews>
  <sheetFormatPr baseColWidth="10" defaultColWidth="11.42578125" defaultRowHeight="12.75" x14ac:dyDescent="0.2"/>
  <cols>
    <col min="1" max="1" width="11.42578125" style="16"/>
    <col min="2" max="2" width="5.42578125" style="16" customWidth="1"/>
    <col min="3" max="3" width="43.7109375" style="16" customWidth="1"/>
    <col min="4" max="4" width="9.140625" style="16" customWidth="1"/>
    <col min="5" max="9" width="22.7109375" style="16" customWidth="1"/>
    <col min="10" max="16384" width="11.42578125" style="16"/>
  </cols>
  <sheetData>
    <row r="4" spans="2:13" ht="22.5" customHeight="1" x14ac:dyDescent="0.2">
      <c r="B4" s="144" t="s">
        <v>100</v>
      </c>
      <c r="C4" s="144"/>
      <c r="D4" s="144"/>
      <c r="E4" s="144"/>
      <c r="F4" s="144"/>
      <c r="G4" s="144"/>
      <c r="H4" s="144"/>
      <c r="I4" s="144"/>
    </row>
    <row r="5" spans="2:13" ht="20.25" x14ac:dyDescent="0.3">
      <c r="B5" s="72" t="s">
        <v>129</v>
      </c>
      <c r="C5" s="73"/>
      <c r="D5" s="73"/>
      <c r="E5" s="73"/>
      <c r="F5" s="73"/>
      <c r="G5" s="73"/>
      <c r="H5" s="73"/>
      <c r="I5" s="73"/>
    </row>
    <row r="6" spans="2:13" ht="20.25" x14ac:dyDescent="0.3">
      <c r="B6" s="72" t="s">
        <v>130</v>
      </c>
      <c r="C6" s="73"/>
      <c r="D6" s="73"/>
      <c r="E6" s="73"/>
      <c r="F6" s="73"/>
      <c r="G6" s="73"/>
      <c r="H6" s="73"/>
      <c r="I6" s="73"/>
    </row>
    <row r="7" spans="2:13" ht="20.25" x14ac:dyDescent="0.3">
      <c r="B7" s="72"/>
      <c r="C7" s="73"/>
      <c r="D7" s="73"/>
      <c r="E7" s="73"/>
      <c r="F7" s="73"/>
      <c r="G7" s="73"/>
      <c r="H7" s="73"/>
      <c r="I7" s="73"/>
    </row>
    <row r="8" spans="2:13" ht="20.25" x14ac:dyDescent="0.3">
      <c r="B8" s="72"/>
      <c r="C8" s="63" t="s">
        <v>54</v>
      </c>
      <c r="D8" s="64"/>
      <c r="E8" s="65"/>
      <c r="F8" s="73"/>
      <c r="G8" s="73"/>
      <c r="H8" s="73"/>
      <c r="I8" s="73"/>
    </row>
    <row r="9" spans="2:13" ht="20.25" x14ac:dyDescent="0.3">
      <c r="B9" s="72"/>
      <c r="C9" s="63" t="s">
        <v>53</v>
      </c>
      <c r="D9" s="66"/>
      <c r="E9" s="65"/>
      <c r="F9" s="73"/>
      <c r="G9" s="73"/>
      <c r="H9" s="73"/>
      <c r="I9" s="73"/>
    </row>
    <row r="10" spans="2:13" ht="20.25" x14ac:dyDescent="0.3">
      <c r="B10" s="72"/>
      <c r="C10" s="63" t="s">
        <v>52</v>
      </c>
      <c r="D10" s="66"/>
      <c r="E10" s="65"/>
      <c r="F10" s="73"/>
      <c r="G10" s="73"/>
      <c r="H10" s="73"/>
      <c r="I10" s="73"/>
    </row>
    <row r="11" spans="2:13" ht="20.25" x14ac:dyDescent="0.3">
      <c r="B11" s="72"/>
      <c r="C11" s="63" t="s">
        <v>51</v>
      </c>
      <c r="D11" s="66"/>
      <c r="E11" s="65"/>
      <c r="F11" s="73"/>
      <c r="G11" s="73"/>
      <c r="H11" s="73"/>
      <c r="I11" s="73"/>
    </row>
    <row r="12" spans="2:13" ht="20.25" x14ac:dyDescent="0.3">
      <c r="B12" s="72"/>
      <c r="C12" s="63" t="s">
        <v>50</v>
      </c>
      <c r="D12" s="67"/>
      <c r="E12" s="65"/>
      <c r="F12" s="73"/>
      <c r="G12" s="73"/>
      <c r="H12" s="73"/>
      <c r="I12" s="73"/>
    </row>
    <row r="13" spans="2:13" ht="15.75" x14ac:dyDescent="0.2">
      <c r="B13" s="74"/>
      <c r="J13" s="75" t="s">
        <v>78</v>
      </c>
      <c r="K13" s="76"/>
      <c r="L13" s="76"/>
      <c r="M13" s="76"/>
    </row>
    <row r="14" spans="2:13" ht="94.5" x14ac:dyDescent="0.2">
      <c r="B14" s="77" t="s">
        <v>23</v>
      </c>
      <c r="C14" s="77" t="s">
        <v>77</v>
      </c>
      <c r="D14" s="77" t="s">
        <v>45</v>
      </c>
      <c r="E14" s="77" t="s">
        <v>7</v>
      </c>
      <c r="F14" s="77" t="s">
        <v>8</v>
      </c>
      <c r="G14" s="77" t="s">
        <v>9</v>
      </c>
      <c r="H14" s="77" t="s">
        <v>10</v>
      </c>
      <c r="I14" s="77" t="s">
        <v>11</v>
      </c>
      <c r="J14" s="77" t="str">
        <f>+F14&amp;" / "&amp;E14</f>
        <v>Año 2 / Año 1</v>
      </c>
      <c r="K14" s="77" t="str">
        <f>+G14&amp;" / "&amp;F14</f>
        <v>Año 3 / Año 2</v>
      </c>
      <c r="L14" s="77" t="str">
        <f>+G14&amp;" / "&amp;E14</f>
        <v>Año 3 / Año 1</v>
      </c>
      <c r="M14" s="77" t="str">
        <f>+I14&amp;" / "&amp;H14</f>
        <v>Periodo más reciente / Periodo comparable</v>
      </c>
    </row>
    <row r="15" spans="2:13" ht="15.75" x14ac:dyDescent="0.2">
      <c r="B15" s="78"/>
      <c r="C15" s="79" t="s">
        <v>76</v>
      </c>
      <c r="D15" s="80"/>
      <c r="E15" s="94"/>
      <c r="F15" s="94"/>
      <c r="G15" s="94"/>
      <c r="H15" s="94"/>
      <c r="I15" s="94"/>
      <c r="J15" s="81"/>
      <c r="K15" s="81"/>
      <c r="L15" s="81"/>
      <c r="M15" s="81"/>
    </row>
    <row r="16" spans="2:13" ht="18.75" customHeight="1" x14ac:dyDescent="0.2">
      <c r="B16" s="78" t="s">
        <v>75</v>
      </c>
      <c r="C16" s="80" t="s">
        <v>79</v>
      </c>
      <c r="D16" s="78" t="s">
        <v>26</v>
      </c>
      <c r="E16" s="93"/>
      <c r="F16" s="93"/>
      <c r="G16" s="93"/>
      <c r="H16" s="93"/>
      <c r="I16" s="93"/>
      <c r="J16" s="81" t="str">
        <f t="shared" ref="J16:J24" si="0">+IF(E16=0,"",((F16-E16)/E16)*100)</f>
        <v/>
      </c>
      <c r="K16" s="81" t="str">
        <f t="shared" ref="K16:K24" si="1">+IF(F16=0,"",((G16-F16)/F16)*100)</f>
        <v/>
      </c>
      <c r="L16" s="81" t="str">
        <f t="shared" ref="L16:L24" si="2">+IF(E16=0,"",((G16-E16)/E16)*100)</f>
        <v/>
      </c>
      <c r="M16" s="81" t="str">
        <f t="shared" ref="M16:M24" si="3">+IF(H16=0,"",((I16-H16)/H16)*100)</f>
        <v/>
      </c>
    </row>
    <row r="17" spans="2:13" ht="18.75" customHeight="1" x14ac:dyDescent="0.2">
      <c r="B17" s="78" t="s">
        <v>74</v>
      </c>
      <c r="C17" s="80" t="s">
        <v>80</v>
      </c>
      <c r="D17" s="78" t="s">
        <v>26</v>
      </c>
      <c r="E17" s="93"/>
      <c r="F17" s="93"/>
      <c r="G17" s="93"/>
      <c r="H17" s="93"/>
      <c r="I17" s="93"/>
      <c r="J17" s="81" t="str">
        <f t="shared" si="0"/>
        <v/>
      </c>
      <c r="K17" s="81" t="str">
        <f t="shared" si="1"/>
        <v/>
      </c>
      <c r="L17" s="81" t="str">
        <f t="shared" si="2"/>
        <v/>
      </c>
      <c r="M17" s="81" t="str">
        <f t="shared" si="3"/>
        <v/>
      </c>
    </row>
    <row r="18" spans="2:13" ht="18.75" customHeight="1" x14ac:dyDescent="0.2">
      <c r="B18" s="78" t="s">
        <v>73</v>
      </c>
      <c r="C18" s="80" t="s">
        <v>81</v>
      </c>
      <c r="D18" s="78" t="s">
        <v>26</v>
      </c>
      <c r="E18" s="93"/>
      <c r="F18" s="93"/>
      <c r="G18" s="93"/>
      <c r="H18" s="93"/>
      <c r="I18" s="93"/>
      <c r="J18" s="81" t="str">
        <f t="shared" si="0"/>
        <v/>
      </c>
      <c r="K18" s="81" t="str">
        <f t="shared" si="1"/>
        <v/>
      </c>
      <c r="L18" s="81" t="str">
        <f t="shared" si="2"/>
        <v/>
      </c>
      <c r="M18" s="81" t="str">
        <f t="shared" si="3"/>
        <v/>
      </c>
    </row>
    <row r="19" spans="2:13" ht="18.75" customHeight="1" x14ac:dyDescent="0.2">
      <c r="B19" s="78" t="s">
        <v>72</v>
      </c>
      <c r="C19" s="80" t="s">
        <v>82</v>
      </c>
      <c r="D19" s="78" t="s">
        <v>26</v>
      </c>
      <c r="E19" s="93"/>
      <c r="F19" s="93"/>
      <c r="G19" s="93"/>
      <c r="H19" s="93"/>
      <c r="I19" s="93"/>
      <c r="J19" s="81" t="str">
        <f t="shared" si="0"/>
        <v/>
      </c>
      <c r="K19" s="81" t="str">
        <f t="shared" si="1"/>
        <v/>
      </c>
      <c r="L19" s="81" t="str">
        <f t="shared" si="2"/>
        <v/>
      </c>
      <c r="M19" s="81" t="str">
        <f t="shared" si="3"/>
        <v/>
      </c>
    </row>
    <row r="20" spans="2:13" ht="18.75" customHeight="1" x14ac:dyDescent="0.2">
      <c r="B20" s="78" t="s">
        <v>71</v>
      </c>
      <c r="C20" s="80" t="s">
        <v>83</v>
      </c>
      <c r="D20" s="78" t="s">
        <v>26</v>
      </c>
      <c r="E20" s="93"/>
      <c r="F20" s="93"/>
      <c r="G20" s="93"/>
      <c r="H20" s="93"/>
      <c r="I20" s="93"/>
      <c r="J20" s="81" t="str">
        <f t="shared" si="0"/>
        <v/>
      </c>
      <c r="K20" s="81" t="str">
        <f t="shared" si="1"/>
        <v/>
      </c>
      <c r="L20" s="81" t="str">
        <f t="shared" si="2"/>
        <v/>
      </c>
      <c r="M20" s="81" t="str">
        <f t="shared" si="3"/>
        <v/>
      </c>
    </row>
    <row r="21" spans="2:13" ht="18.75" customHeight="1" x14ac:dyDescent="0.2">
      <c r="B21" s="78" t="s">
        <v>70</v>
      </c>
      <c r="C21" s="80" t="s">
        <v>84</v>
      </c>
      <c r="D21" s="78" t="s">
        <v>26</v>
      </c>
      <c r="E21" s="93"/>
      <c r="F21" s="93"/>
      <c r="G21" s="93"/>
      <c r="H21" s="93"/>
      <c r="I21" s="93"/>
      <c r="J21" s="81" t="str">
        <f t="shared" si="0"/>
        <v/>
      </c>
      <c r="K21" s="81" t="str">
        <f t="shared" si="1"/>
        <v/>
      </c>
      <c r="L21" s="81" t="str">
        <f t="shared" si="2"/>
        <v/>
      </c>
      <c r="M21" s="81" t="str">
        <f t="shared" si="3"/>
        <v/>
      </c>
    </row>
    <row r="22" spans="2:13" ht="18.75" customHeight="1" x14ac:dyDescent="0.2">
      <c r="B22" s="78" t="s">
        <v>69</v>
      </c>
      <c r="C22" s="80" t="s">
        <v>85</v>
      </c>
      <c r="D22" s="78" t="s">
        <v>26</v>
      </c>
      <c r="E22" s="93"/>
      <c r="F22" s="93"/>
      <c r="G22" s="93"/>
      <c r="H22" s="93"/>
      <c r="I22" s="93"/>
      <c r="J22" s="81" t="str">
        <f t="shared" si="0"/>
        <v/>
      </c>
      <c r="K22" s="81" t="str">
        <f t="shared" si="1"/>
        <v/>
      </c>
      <c r="L22" s="81" t="str">
        <f t="shared" si="2"/>
        <v/>
      </c>
      <c r="M22" s="81" t="str">
        <f t="shared" si="3"/>
        <v/>
      </c>
    </row>
    <row r="23" spans="2:13" ht="18.75" customHeight="1" x14ac:dyDescent="0.2">
      <c r="B23" s="78" t="s">
        <v>68</v>
      </c>
      <c r="C23" s="80" t="s">
        <v>86</v>
      </c>
      <c r="D23" s="78" t="s">
        <v>26</v>
      </c>
      <c r="E23" s="93"/>
      <c r="F23" s="93"/>
      <c r="G23" s="93"/>
      <c r="H23" s="93"/>
      <c r="I23" s="93"/>
      <c r="J23" s="81" t="str">
        <f t="shared" si="0"/>
        <v/>
      </c>
      <c r="K23" s="81" t="str">
        <f t="shared" si="1"/>
        <v/>
      </c>
      <c r="L23" s="81" t="str">
        <f t="shared" si="2"/>
        <v/>
      </c>
      <c r="M23" s="81" t="str">
        <f t="shared" si="3"/>
        <v/>
      </c>
    </row>
    <row r="24" spans="2:13" ht="18.75" customHeight="1" x14ac:dyDescent="0.2">
      <c r="B24" s="78" t="s">
        <v>67</v>
      </c>
      <c r="C24" s="80" t="s">
        <v>87</v>
      </c>
      <c r="D24" s="78" t="s">
        <v>26</v>
      </c>
      <c r="E24" s="93"/>
      <c r="F24" s="93"/>
      <c r="G24" s="93"/>
      <c r="H24" s="93"/>
      <c r="I24" s="93"/>
      <c r="J24" s="81" t="str">
        <f t="shared" si="0"/>
        <v/>
      </c>
      <c r="K24" s="81" t="str">
        <f t="shared" si="1"/>
        <v/>
      </c>
      <c r="L24" s="81" t="str">
        <f t="shared" si="2"/>
        <v/>
      </c>
      <c r="M24" s="81" t="str">
        <f t="shared" si="3"/>
        <v/>
      </c>
    </row>
    <row r="25" spans="2:13" ht="18.75" customHeight="1" x14ac:dyDescent="0.2">
      <c r="B25" s="78"/>
      <c r="C25" s="80"/>
      <c r="D25" s="78"/>
      <c r="E25" s="93"/>
      <c r="F25" s="93"/>
      <c r="G25" s="93"/>
      <c r="H25" s="93"/>
      <c r="I25" s="93"/>
      <c r="J25" s="82"/>
      <c r="K25" s="82"/>
      <c r="L25" s="82"/>
      <c r="M25" s="82"/>
    </row>
    <row r="26" spans="2:13" ht="18.75" customHeight="1" x14ac:dyDescent="0.2">
      <c r="B26" s="78"/>
      <c r="C26" s="79" t="s">
        <v>66</v>
      </c>
      <c r="D26" s="78"/>
      <c r="E26" s="93"/>
      <c r="F26" s="93"/>
      <c r="G26" s="93"/>
      <c r="H26" s="93"/>
      <c r="I26" s="93"/>
      <c r="J26" s="82"/>
      <c r="K26" s="82"/>
      <c r="L26" s="82"/>
      <c r="M26" s="82"/>
    </row>
    <row r="27" spans="2:13" ht="18.75" customHeight="1" x14ac:dyDescent="0.2">
      <c r="B27" s="78">
        <v>10</v>
      </c>
      <c r="C27" s="80" t="s">
        <v>88</v>
      </c>
      <c r="D27" s="78" t="s">
        <v>26</v>
      </c>
      <c r="E27" s="93"/>
      <c r="F27" s="93"/>
      <c r="G27" s="93"/>
      <c r="H27" s="93"/>
      <c r="I27" s="93"/>
      <c r="J27" s="81" t="str">
        <f t="shared" ref="J27:K33" si="4">+IF(E27=0,"",((F27-E27)/E27)*100)</f>
        <v/>
      </c>
      <c r="K27" s="81" t="str">
        <f t="shared" si="4"/>
        <v/>
      </c>
      <c r="L27" s="81" t="str">
        <f t="shared" ref="L27:L33" si="5">+IF(E27=0,"",((G27-E27)/E27)*100)</f>
        <v/>
      </c>
      <c r="M27" s="81" t="str">
        <f t="shared" ref="M27:M33" si="6">+IF(H27=0,"",((I27-H27)/H27)*100)</f>
        <v/>
      </c>
    </row>
    <row r="28" spans="2:13" ht="18.75" customHeight="1" x14ac:dyDescent="0.2">
      <c r="B28" s="78">
        <v>11</v>
      </c>
      <c r="C28" s="80" t="s">
        <v>89</v>
      </c>
      <c r="D28" s="78" t="s">
        <v>26</v>
      </c>
      <c r="E28" s="93"/>
      <c r="F28" s="93"/>
      <c r="G28" s="93"/>
      <c r="H28" s="93"/>
      <c r="I28" s="93"/>
      <c r="J28" s="81" t="str">
        <f t="shared" si="4"/>
        <v/>
      </c>
      <c r="K28" s="81" t="str">
        <f t="shared" si="4"/>
        <v/>
      </c>
      <c r="L28" s="81" t="str">
        <f t="shared" si="5"/>
        <v/>
      </c>
      <c r="M28" s="81" t="str">
        <f t="shared" si="6"/>
        <v/>
      </c>
    </row>
    <row r="29" spans="2:13" ht="18.75" customHeight="1" x14ac:dyDescent="0.2">
      <c r="B29" s="78">
        <v>12</v>
      </c>
      <c r="C29" s="80" t="s">
        <v>90</v>
      </c>
      <c r="D29" s="78" t="s">
        <v>26</v>
      </c>
      <c r="E29" s="93"/>
      <c r="F29" s="93"/>
      <c r="G29" s="93"/>
      <c r="H29" s="93"/>
      <c r="I29" s="93"/>
      <c r="J29" s="81" t="str">
        <f t="shared" si="4"/>
        <v/>
      </c>
      <c r="K29" s="81" t="str">
        <f t="shared" si="4"/>
        <v/>
      </c>
      <c r="L29" s="81" t="str">
        <f t="shared" si="5"/>
        <v/>
      </c>
      <c r="M29" s="81" t="str">
        <f t="shared" si="6"/>
        <v/>
      </c>
    </row>
    <row r="30" spans="2:13" ht="18.75" customHeight="1" x14ac:dyDescent="0.2">
      <c r="B30" s="78">
        <v>13</v>
      </c>
      <c r="C30" s="80" t="s">
        <v>91</v>
      </c>
      <c r="D30" s="78" t="s">
        <v>26</v>
      </c>
      <c r="E30" s="93"/>
      <c r="F30" s="93"/>
      <c r="G30" s="93"/>
      <c r="H30" s="93"/>
      <c r="I30" s="93"/>
      <c r="J30" s="81" t="str">
        <f t="shared" si="4"/>
        <v/>
      </c>
      <c r="K30" s="81" t="str">
        <f t="shared" si="4"/>
        <v/>
      </c>
      <c r="L30" s="81" t="str">
        <f t="shared" si="5"/>
        <v/>
      </c>
      <c r="M30" s="81" t="str">
        <f t="shared" si="6"/>
        <v/>
      </c>
    </row>
    <row r="31" spans="2:13" ht="18.75" customHeight="1" x14ac:dyDescent="0.2">
      <c r="B31" s="78">
        <v>14</v>
      </c>
      <c r="C31" s="80" t="s">
        <v>92</v>
      </c>
      <c r="D31" s="78" t="s">
        <v>26</v>
      </c>
      <c r="E31" s="93"/>
      <c r="F31" s="93"/>
      <c r="G31" s="93"/>
      <c r="H31" s="93"/>
      <c r="I31" s="93"/>
      <c r="J31" s="81" t="str">
        <f t="shared" si="4"/>
        <v/>
      </c>
      <c r="K31" s="81" t="str">
        <f t="shared" si="4"/>
        <v/>
      </c>
      <c r="L31" s="81" t="str">
        <f t="shared" si="5"/>
        <v/>
      </c>
      <c r="M31" s="81" t="str">
        <f t="shared" si="6"/>
        <v/>
      </c>
    </row>
    <row r="32" spans="2:13" ht="18.75" customHeight="1" x14ac:dyDescent="0.2">
      <c r="B32" s="78">
        <v>15</v>
      </c>
      <c r="C32" s="80" t="s">
        <v>93</v>
      </c>
      <c r="D32" s="78" t="s">
        <v>26</v>
      </c>
      <c r="E32" s="93"/>
      <c r="F32" s="93"/>
      <c r="G32" s="93"/>
      <c r="H32" s="93"/>
      <c r="I32" s="93"/>
      <c r="J32" s="81" t="str">
        <f t="shared" si="4"/>
        <v/>
      </c>
      <c r="K32" s="81" t="str">
        <f t="shared" si="4"/>
        <v/>
      </c>
      <c r="L32" s="81" t="str">
        <f t="shared" si="5"/>
        <v/>
      </c>
      <c r="M32" s="81" t="str">
        <f t="shared" si="6"/>
        <v/>
      </c>
    </row>
    <row r="33" spans="2:13" ht="18.75" customHeight="1" x14ac:dyDescent="0.2">
      <c r="B33" s="78"/>
      <c r="C33" s="80"/>
      <c r="D33" s="78"/>
      <c r="E33" s="93"/>
      <c r="F33" s="93"/>
      <c r="G33" s="92"/>
      <c r="H33" s="92"/>
      <c r="I33" s="92"/>
      <c r="J33" s="81" t="str">
        <f t="shared" si="4"/>
        <v/>
      </c>
      <c r="K33" s="81" t="str">
        <f t="shared" si="4"/>
        <v/>
      </c>
      <c r="L33" s="81" t="str">
        <f t="shared" si="5"/>
        <v/>
      </c>
      <c r="M33" s="81" t="str">
        <f t="shared" si="6"/>
        <v/>
      </c>
    </row>
    <row r="34" spans="2:13" ht="18.75" customHeight="1" x14ac:dyDescent="0.2">
      <c r="B34" s="78"/>
      <c r="C34" s="79" t="s">
        <v>65</v>
      </c>
      <c r="D34" s="78"/>
      <c r="E34" s="93"/>
      <c r="F34" s="93"/>
      <c r="G34" s="92"/>
      <c r="H34" s="92"/>
      <c r="I34" s="92"/>
      <c r="J34" s="83"/>
      <c r="K34" s="83"/>
      <c r="L34" s="83"/>
      <c r="M34" s="83"/>
    </row>
    <row r="35" spans="2:13" ht="18.75" customHeight="1" x14ac:dyDescent="0.2">
      <c r="B35" s="84">
        <v>16</v>
      </c>
      <c r="C35" s="85" t="s">
        <v>64</v>
      </c>
      <c r="D35" s="84" t="s">
        <v>60</v>
      </c>
      <c r="E35" s="86" t="str">
        <f>IF(ISERROR(E24/E16)*100,"ND",E24/E16*100)</f>
        <v>ND</v>
      </c>
      <c r="F35" s="86" t="str">
        <f>IF(ISERROR(F24/F16)*100,"ND",F24/F16*100)</f>
        <v>ND</v>
      </c>
      <c r="G35" s="86" t="str">
        <f>IF(ISERROR(G24/G16)*100,"ND",G24/G16*100)</f>
        <v>ND</v>
      </c>
      <c r="H35" s="86" t="str">
        <f>IF(ISERROR(H24/H16)*100,"ND",H24/H16*100)</f>
        <v>ND</v>
      </c>
      <c r="I35" s="86" t="str">
        <f>IF(ISERROR(I24/I16)*100,"ND",I24/I16*100)</f>
        <v>ND</v>
      </c>
      <c r="J35" s="86" t="str">
        <f>+IF(OR(E35="ND",F35="ND"),"",F35-E35)</f>
        <v/>
      </c>
      <c r="K35" s="86" t="str">
        <f>+IF(OR(F35="ND",G35="ND"),"",G35-F35)</f>
        <v/>
      </c>
      <c r="L35" s="86" t="str">
        <f>+IF(OR(E35="ND",G35="ND"),"",G35-E35)</f>
        <v/>
      </c>
      <c r="M35" s="86" t="str">
        <f>+IF(OR(H35="ND",I35="ND"),"",I35-H35)</f>
        <v/>
      </c>
    </row>
    <row r="36" spans="2:13" ht="18.75" customHeight="1" x14ac:dyDescent="0.2">
      <c r="B36" s="84">
        <v>17</v>
      </c>
      <c r="C36" s="85" t="s">
        <v>63</v>
      </c>
      <c r="D36" s="84" t="s">
        <v>62</v>
      </c>
      <c r="E36" s="86">
        <f>IF(ISERROR(E20+E22-E23),"ND",E20+E22-E23)</f>
        <v>0</v>
      </c>
      <c r="F36" s="86">
        <f>IF(ISERROR(F20+F22-F23),"ND",F20+F22-F23)</f>
        <v>0</v>
      </c>
      <c r="G36" s="86">
        <f>IF(ISERROR(G20+G22-G23),"ND",G20+G22-G23)</f>
        <v>0</v>
      </c>
      <c r="H36" s="86">
        <f>IF(ISERROR(H20+H22-H23),"ND",H20+H22-H23)</f>
        <v>0</v>
      </c>
      <c r="I36" s="86">
        <f>IF(ISERROR(I20+I22-I23),"ND",I20+I22-I23)</f>
        <v>0</v>
      </c>
      <c r="J36" s="86" t="str">
        <f>+IF(E36=0,"",((F36-E36)/E36)*100)</f>
        <v/>
      </c>
      <c r="K36" s="86" t="str">
        <f>+IF(F36=0,"",((G36-F36)/F36)*100)</f>
        <v/>
      </c>
      <c r="L36" s="86" t="str">
        <f>+IF(E36=0,"",((G36-E36)/E36)*100)</f>
        <v/>
      </c>
      <c r="M36" s="86" t="str">
        <f>+IF(H36=0,"",((I36-H36)/H36)*100)</f>
        <v/>
      </c>
    </row>
    <row r="37" spans="2:13" ht="18.75" customHeight="1" x14ac:dyDescent="0.2">
      <c r="B37" s="84">
        <v>18</v>
      </c>
      <c r="C37" s="85" t="s">
        <v>61</v>
      </c>
      <c r="D37" s="84" t="s">
        <v>60</v>
      </c>
      <c r="E37" s="91" t="str">
        <f>IF(ISERROR(E21/E27)*100,"ND",(E21/E27)*100)</f>
        <v>ND</v>
      </c>
      <c r="F37" s="91" t="str">
        <f>IF(ISERROR(F21/F27)*100,"ND",(F21/F27)*100)</f>
        <v>ND</v>
      </c>
      <c r="G37" s="91" t="str">
        <f>IF(ISERROR(G21/G27)*100,"ND",(G21/G27)*100)</f>
        <v>ND</v>
      </c>
      <c r="H37" s="91" t="str">
        <f>IF(ISERROR(H21/H27)*100,"ND",(H21/H27)*100)</f>
        <v>ND</v>
      </c>
      <c r="I37" s="91" t="str">
        <f>IF(ISERROR(I21/I27)*100,"ND",(I21/I27)*100)</f>
        <v>ND</v>
      </c>
      <c r="J37" s="86" t="str">
        <f>+IF(OR(E37="ND",F37="ND"),"",F37-E37)</f>
        <v/>
      </c>
      <c r="K37" s="86" t="str">
        <f>+IF(OR(F37="ND",G37="ND"),"",G37-F37)</f>
        <v/>
      </c>
      <c r="L37" s="86" t="str">
        <f>+IF(OR(E37="ND",G37="ND"),"",G37-E37)</f>
        <v/>
      </c>
      <c r="M37" s="86" t="str">
        <f>+IF(OR(H37="ND",I37="ND"),"",I37-H37)</f>
        <v/>
      </c>
    </row>
    <row r="38" spans="2:13" ht="18.75" customHeight="1" x14ac:dyDescent="0.2">
      <c r="B38" s="84">
        <v>19</v>
      </c>
      <c r="C38" s="85" t="s">
        <v>59</v>
      </c>
      <c r="D38" s="84"/>
      <c r="E38" s="86"/>
      <c r="F38" s="86"/>
      <c r="G38" s="86"/>
      <c r="H38" s="86"/>
      <c r="I38" s="86"/>
      <c r="J38" s="86"/>
      <c r="K38" s="86"/>
      <c r="L38" s="86"/>
      <c r="M38" s="86"/>
    </row>
    <row r="39" spans="2:13" ht="18.75" customHeight="1" x14ac:dyDescent="0.2">
      <c r="B39" s="84">
        <v>20</v>
      </c>
      <c r="C39" s="88" t="s">
        <v>58</v>
      </c>
      <c r="D39" s="84"/>
      <c r="E39" s="86" t="str">
        <f>IF(ISERROR(E29/E30),"ND",E29/E30)</f>
        <v>ND</v>
      </c>
      <c r="F39" s="86" t="str">
        <f>IF(ISERROR(F29/F30),"ND",F29/F30)</f>
        <v>ND</v>
      </c>
      <c r="G39" s="86" t="str">
        <f>IF(ISERROR(G29/G30),"ND",G29/G30)</f>
        <v>ND</v>
      </c>
      <c r="H39" s="86" t="str">
        <f>IF(ISERROR(H29/H30),"ND",H29/H30)</f>
        <v>ND</v>
      </c>
      <c r="I39" s="86" t="str">
        <f>IF(ISERROR(I29/I30),"ND",I29/I30)</f>
        <v>ND</v>
      </c>
      <c r="J39" s="86" t="str">
        <f t="shared" ref="J39:K42" si="7">+IF(OR(E39="ND",F39="ND"),"",F39-E39)</f>
        <v/>
      </c>
      <c r="K39" s="86" t="str">
        <f t="shared" si="7"/>
        <v/>
      </c>
      <c r="L39" s="86" t="str">
        <f>+IF(OR(E39="ND",G39="ND"),"",G39-E39)</f>
        <v/>
      </c>
      <c r="M39" s="86" t="str">
        <f>+IF(OR(H39="ND",I39="ND"),"",I39-H39)</f>
        <v/>
      </c>
    </row>
    <row r="40" spans="2:13" ht="18.75" customHeight="1" x14ac:dyDescent="0.2">
      <c r="B40" s="84">
        <v>21</v>
      </c>
      <c r="C40" s="88" t="s">
        <v>57</v>
      </c>
      <c r="D40" s="84"/>
      <c r="E40" s="86" t="str">
        <f>IF(ISERROR((E29-E31)/E30),"ND",((E29-E31)/E30))</f>
        <v>ND</v>
      </c>
      <c r="F40" s="86" t="str">
        <f>IF(ISERROR((F29-F31)/F30),"ND",((F29-F31)/F30))</f>
        <v>ND</v>
      </c>
      <c r="G40" s="86" t="str">
        <f>IF(ISERROR((G29-G31)/G30),"ND",((G29-G31)/G30))</f>
        <v>ND</v>
      </c>
      <c r="H40" s="86" t="str">
        <f>IF(ISERROR((H29-H31)/H30),"ND",((H29-H31)/H30))</f>
        <v>ND</v>
      </c>
      <c r="I40" s="86" t="str">
        <f>IF(ISERROR((I29-I31)/I30),"ND",((I29-I31)/I30))</f>
        <v>ND</v>
      </c>
      <c r="J40" s="86" t="str">
        <f t="shared" si="7"/>
        <v/>
      </c>
      <c r="K40" s="86" t="str">
        <f t="shared" si="7"/>
        <v/>
      </c>
      <c r="L40" s="86" t="str">
        <f>+IF(OR(E40="ND",G40="ND"),"",G40-E40)</f>
        <v/>
      </c>
      <c r="M40" s="86" t="str">
        <f>+IF(OR(H40="ND",I40="ND"),"",I40-H40)</f>
        <v/>
      </c>
    </row>
    <row r="41" spans="2:13" ht="18.75" customHeight="1" x14ac:dyDescent="0.2">
      <c r="B41" s="84">
        <v>22</v>
      </c>
      <c r="C41" s="88" t="s">
        <v>56</v>
      </c>
      <c r="D41" s="84"/>
      <c r="E41" s="86" t="str">
        <f>IF(ISERROR(E32/E28),"ND",E32/E28)</f>
        <v>ND</v>
      </c>
      <c r="F41" s="86" t="str">
        <f>IF(ISERROR(F32/F28),"ND",F32/F28)</f>
        <v>ND</v>
      </c>
      <c r="G41" s="86" t="str">
        <f>IF(ISERROR(G32/G28),"ND",G32/G28)</f>
        <v>ND</v>
      </c>
      <c r="H41" s="86" t="str">
        <f>IF(ISERROR(H32/H28),"ND",H32/H28)</f>
        <v>ND</v>
      </c>
      <c r="I41" s="86" t="str">
        <f>IF(ISERROR(I32/I28),"ND",I32/I28)</f>
        <v>ND</v>
      </c>
      <c r="J41" s="86" t="str">
        <f t="shared" si="7"/>
        <v/>
      </c>
      <c r="K41" s="86" t="str">
        <f t="shared" si="7"/>
        <v/>
      </c>
      <c r="L41" s="86" t="str">
        <f>+IF(OR(E41="ND",G41="ND"),"",G41-E41)</f>
        <v/>
      </c>
      <c r="M41" s="86" t="str">
        <f>+IF(OR(H41="ND",I41="ND"),"",I41-H41)</f>
        <v/>
      </c>
    </row>
    <row r="42" spans="2:13" ht="18.75" customHeight="1" x14ac:dyDescent="0.2">
      <c r="B42" s="84">
        <v>23</v>
      </c>
      <c r="C42" s="88" t="s">
        <v>55</v>
      </c>
      <c r="D42" s="84"/>
      <c r="E42" s="86" t="str">
        <f>IF(ISERROR(E32/E27),"ND",E32/E27)</f>
        <v>ND</v>
      </c>
      <c r="F42" s="86" t="str">
        <f>IF(ISERROR(F32/F27),"ND",F32/F27)</f>
        <v>ND</v>
      </c>
      <c r="G42" s="86" t="str">
        <f>IF(ISERROR(G32/G27),"ND",G32/G27)</f>
        <v>ND</v>
      </c>
      <c r="H42" s="86" t="str">
        <f>IF(ISERROR(H32/H27),"ND",H32/H27)</f>
        <v>ND</v>
      </c>
      <c r="I42" s="86" t="str">
        <f>IF(ISERROR(I32/I27),"ND",I32/I27)</f>
        <v>ND</v>
      </c>
      <c r="J42" s="86" t="str">
        <f t="shared" si="7"/>
        <v/>
      </c>
      <c r="K42" s="86" t="str">
        <f t="shared" si="7"/>
        <v/>
      </c>
      <c r="L42" s="86" t="str">
        <f>+IF(OR(E42="ND",G42="ND"),"",G42-E42)</f>
        <v/>
      </c>
      <c r="M42" s="86" t="str">
        <f>+IF(OR(H42="ND",I42="ND"),"",I42-H42)</f>
        <v/>
      </c>
    </row>
  </sheetData>
  <mergeCells count="1">
    <mergeCell ref="B4:I4"/>
  </mergeCells>
  <pageMargins left="0.61" right="0.36" top="0.7" bottom="0.45" header="0" footer="0"/>
  <pageSetup scale="87" orientation="landscape" r:id="rId1"/>
  <headerFooter alignWithMargins="0">
    <oddHeader>&amp;L&amp;F&amp;C&amp;D&amp;R&amp;P</oddHeader>
    <oddFooter>&amp;L&amp;Z&amp;R&amp;A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98252-B50A-4D3A-B3FC-A176A49CDB11}">
  <dimension ref="B2:K29"/>
  <sheetViews>
    <sheetView zoomScaleNormal="100" workbookViewId="0">
      <selection activeCell="K15" sqref="K15"/>
    </sheetView>
  </sheetViews>
  <sheetFormatPr baseColWidth="10" defaultColWidth="8.7109375" defaultRowHeight="15" x14ac:dyDescent="0.25"/>
  <cols>
    <col min="1" max="1" width="4" customWidth="1"/>
    <col min="3" max="3" width="18.7109375" customWidth="1"/>
    <col min="4" max="4" width="23.28515625" customWidth="1"/>
    <col min="5" max="5" width="21.7109375" customWidth="1"/>
    <col min="6" max="6" width="20" customWidth="1"/>
    <col min="7" max="7" width="26.5703125" customWidth="1"/>
    <col min="8" max="8" width="27.42578125" customWidth="1"/>
    <col min="9" max="9" width="24.5703125" customWidth="1"/>
    <col min="10" max="10" width="56.85546875" customWidth="1"/>
  </cols>
  <sheetData>
    <row r="2" spans="2:10" ht="18" x14ac:dyDescent="0.25">
      <c r="B2" s="152" t="s">
        <v>100</v>
      </c>
      <c r="C2" s="152"/>
      <c r="D2" s="152"/>
      <c r="E2" s="152"/>
      <c r="F2" s="152"/>
      <c r="G2" s="152"/>
      <c r="H2" s="152"/>
      <c r="I2" s="152"/>
    </row>
    <row r="3" spans="2:10" ht="18" x14ac:dyDescent="0.25">
      <c r="B3" s="152" t="s">
        <v>134</v>
      </c>
      <c r="C3" s="152"/>
      <c r="D3" s="152"/>
      <c r="E3" s="152"/>
      <c r="F3" s="152"/>
      <c r="G3" s="152"/>
      <c r="H3" s="152"/>
      <c r="I3" s="152"/>
    </row>
    <row r="5" spans="2:10" ht="15.75" x14ac:dyDescent="0.25">
      <c r="B5" s="153" t="s">
        <v>54</v>
      </c>
      <c r="C5" s="154"/>
      <c r="D5" s="151"/>
      <c r="E5" s="151"/>
      <c r="F5" s="151"/>
      <c r="G5" s="151"/>
    </row>
    <row r="6" spans="2:10" ht="15.75" x14ac:dyDescent="0.25">
      <c r="B6" s="149" t="s">
        <v>53</v>
      </c>
      <c r="C6" s="150"/>
      <c r="D6" s="151"/>
      <c r="E6" s="151"/>
      <c r="F6" s="151"/>
      <c r="G6" s="151"/>
    </row>
    <row r="7" spans="2:10" ht="15.75" x14ac:dyDescent="0.25">
      <c r="B7" s="149" t="s">
        <v>97</v>
      </c>
      <c r="C7" s="150"/>
      <c r="D7" s="151"/>
      <c r="E7" s="151"/>
      <c r="F7" s="151"/>
      <c r="G7" s="151"/>
    </row>
    <row r="8" spans="2:10" ht="15.75" x14ac:dyDescent="0.25">
      <c r="B8" s="149" t="s">
        <v>51</v>
      </c>
      <c r="C8" s="150"/>
      <c r="D8" s="151"/>
      <c r="E8" s="151"/>
      <c r="F8" s="151"/>
      <c r="G8" s="151"/>
    </row>
    <row r="9" spans="2:10" ht="36.75" customHeight="1" x14ac:dyDescent="0.25">
      <c r="B9" s="149" t="s">
        <v>50</v>
      </c>
      <c r="C9" s="150"/>
      <c r="D9" s="151"/>
      <c r="E9" s="151"/>
      <c r="F9" s="151"/>
      <c r="G9" s="151"/>
    </row>
    <row r="10" spans="2:10" ht="15.75" thickBot="1" x14ac:dyDescent="0.3"/>
    <row r="11" spans="2:10" ht="95.25" customHeight="1" thickTop="1" x14ac:dyDescent="0.25">
      <c r="B11" s="100" t="s">
        <v>135</v>
      </c>
      <c r="C11" s="101" t="s">
        <v>136</v>
      </c>
      <c r="D11" s="101" t="s">
        <v>137</v>
      </c>
      <c r="E11" s="101" t="s">
        <v>138</v>
      </c>
      <c r="F11" s="101" t="s">
        <v>139</v>
      </c>
      <c r="G11" s="101" t="s">
        <v>140</v>
      </c>
      <c r="H11" s="99" t="s">
        <v>184</v>
      </c>
      <c r="I11" s="99" t="s">
        <v>185</v>
      </c>
      <c r="J11" s="99" t="s">
        <v>186</v>
      </c>
    </row>
    <row r="12" spans="2:10" ht="15.75" thickBot="1" x14ac:dyDescent="0.3">
      <c r="B12" s="102">
        <v>1</v>
      </c>
      <c r="C12" s="95"/>
      <c r="D12" s="95"/>
      <c r="E12" s="95"/>
      <c r="F12" s="95"/>
      <c r="G12" s="95"/>
      <c r="H12" s="95"/>
      <c r="I12" s="96"/>
      <c r="J12" s="96"/>
    </row>
    <row r="13" spans="2:10" ht="15.75" thickBot="1" x14ac:dyDescent="0.3">
      <c r="B13" s="102">
        <v>2</v>
      </c>
      <c r="C13" s="95"/>
      <c r="D13" s="95"/>
      <c r="E13" s="95"/>
      <c r="F13" s="95"/>
      <c r="G13" s="95"/>
      <c r="H13" s="95"/>
      <c r="I13" s="96"/>
      <c r="J13" s="96"/>
    </row>
    <row r="14" spans="2:10" ht="15.75" thickBot="1" x14ac:dyDescent="0.3">
      <c r="B14" s="102">
        <v>3</v>
      </c>
      <c r="C14" s="95"/>
      <c r="D14" s="95"/>
      <c r="E14" s="95"/>
      <c r="F14" s="95"/>
      <c r="G14" s="95"/>
      <c r="H14" s="95"/>
      <c r="I14" s="96"/>
      <c r="J14" s="96"/>
    </row>
    <row r="15" spans="2:10" ht="15.75" thickBot="1" x14ac:dyDescent="0.3">
      <c r="B15" s="102">
        <v>4</v>
      </c>
      <c r="C15" s="95"/>
      <c r="D15" s="95"/>
      <c r="E15" s="95"/>
      <c r="F15" s="95"/>
      <c r="G15" s="95"/>
      <c r="H15" s="95"/>
      <c r="I15" s="96"/>
      <c r="J15" s="96"/>
    </row>
    <row r="16" spans="2:10" ht="15.75" thickBot="1" x14ac:dyDescent="0.3">
      <c r="B16" s="102">
        <v>5</v>
      </c>
      <c r="C16" s="95"/>
      <c r="D16" s="95"/>
      <c r="E16" s="95"/>
      <c r="F16" s="95"/>
      <c r="G16" s="95"/>
      <c r="H16" s="95"/>
      <c r="I16" s="96"/>
      <c r="J16" s="96"/>
    </row>
    <row r="17" spans="2:11" ht="15.75" thickBot="1" x14ac:dyDescent="0.3">
      <c r="B17" s="102">
        <v>6</v>
      </c>
      <c r="C17" s="95"/>
      <c r="D17" s="95"/>
      <c r="E17" s="95"/>
      <c r="F17" s="95"/>
      <c r="G17" s="95"/>
      <c r="H17" s="95"/>
      <c r="I17" s="96"/>
      <c r="J17" s="96"/>
    </row>
    <row r="18" spans="2:11" ht="15.75" thickBot="1" x14ac:dyDescent="0.3">
      <c r="B18" s="102">
        <v>7</v>
      </c>
      <c r="C18" s="95"/>
      <c r="D18" s="95"/>
      <c r="E18" s="95"/>
      <c r="F18" s="95"/>
      <c r="G18" s="95"/>
      <c r="H18" s="95"/>
      <c r="I18" s="96"/>
      <c r="J18" s="96"/>
    </row>
    <row r="19" spans="2:11" ht="15.75" thickBot="1" x14ac:dyDescent="0.3">
      <c r="B19" s="102">
        <v>8</v>
      </c>
      <c r="C19" s="95"/>
      <c r="D19" s="95"/>
      <c r="E19" s="95"/>
      <c r="F19" s="95"/>
      <c r="G19" s="95"/>
      <c r="H19" s="95"/>
      <c r="I19" s="96"/>
      <c r="J19" s="96"/>
    </row>
    <row r="20" spans="2:11" ht="15.75" thickBot="1" x14ac:dyDescent="0.3">
      <c r="B20" s="102">
        <v>9</v>
      </c>
      <c r="C20" s="95"/>
      <c r="D20" s="95"/>
      <c r="E20" s="95"/>
      <c r="F20" s="95"/>
      <c r="G20" s="95"/>
      <c r="H20" s="95"/>
      <c r="I20" s="96"/>
      <c r="J20" s="96"/>
    </row>
    <row r="21" spans="2:11" ht="15.75" thickBot="1" x14ac:dyDescent="0.3">
      <c r="B21" s="102">
        <v>10</v>
      </c>
      <c r="C21" s="95"/>
      <c r="D21" s="95"/>
      <c r="E21" s="95"/>
      <c r="F21" s="95"/>
      <c r="G21" s="95"/>
      <c r="H21" s="95"/>
      <c r="I21" s="96"/>
      <c r="J21" s="96"/>
    </row>
    <row r="22" spans="2:11" ht="15.75" thickBot="1" x14ac:dyDescent="0.3">
      <c r="B22" s="103">
        <v>11</v>
      </c>
      <c r="C22" s="97"/>
      <c r="D22" s="97"/>
      <c r="E22" s="97"/>
      <c r="F22" s="97"/>
      <c r="G22" s="97"/>
      <c r="H22" s="97"/>
      <c r="I22" s="98"/>
      <c r="J22" s="98"/>
    </row>
    <row r="23" spans="2:11" ht="15.75" thickTop="1" x14ac:dyDescent="0.25"/>
    <row r="24" spans="2:11" x14ac:dyDescent="0.25">
      <c r="B24" s="104" t="s">
        <v>103</v>
      </c>
    </row>
    <row r="26" spans="2:11" ht="15.75" x14ac:dyDescent="0.25">
      <c r="B26" s="147" t="s">
        <v>96</v>
      </c>
      <c r="C26" s="147"/>
      <c r="D26" s="147"/>
      <c r="E26" s="147"/>
      <c r="F26" s="147"/>
      <c r="G26" s="28"/>
      <c r="H26" s="28"/>
    </row>
    <row r="27" spans="2:11" x14ac:dyDescent="0.25">
      <c r="B27" s="4"/>
      <c r="C27" s="4"/>
      <c r="D27" s="4"/>
      <c r="E27" s="4"/>
      <c r="F27" s="4"/>
      <c r="G27" s="4"/>
      <c r="H27" s="4"/>
      <c r="I27" s="4"/>
      <c r="J27" s="4"/>
      <c r="K27" s="4"/>
    </row>
    <row r="28" spans="2:11" x14ac:dyDescent="0.25">
      <c r="B28" s="148" t="s">
        <v>98</v>
      </c>
      <c r="C28" s="148"/>
      <c r="D28" s="148"/>
      <c r="E28" s="148"/>
      <c r="F28" s="148"/>
      <c r="G28" s="148"/>
      <c r="H28" s="148"/>
      <c r="I28" s="148"/>
      <c r="J28" s="148"/>
      <c r="K28" s="148"/>
    </row>
    <row r="29" spans="2:11" x14ac:dyDescent="0.25">
      <c r="B29" s="148"/>
      <c r="C29" s="148"/>
      <c r="D29" s="148"/>
      <c r="E29" s="148"/>
      <c r="F29" s="148"/>
      <c r="G29" s="148"/>
      <c r="H29" s="148"/>
      <c r="I29" s="148"/>
      <c r="J29" s="148"/>
      <c r="K29" s="148"/>
    </row>
  </sheetData>
  <mergeCells count="14">
    <mergeCell ref="B2:I2"/>
    <mergeCell ref="B3:I3"/>
    <mergeCell ref="B5:C5"/>
    <mergeCell ref="D5:G5"/>
    <mergeCell ref="B6:C6"/>
    <mergeCell ref="D6:G6"/>
    <mergeCell ref="B26:F26"/>
    <mergeCell ref="B28:K29"/>
    <mergeCell ref="B7:C7"/>
    <mergeCell ref="D7:G7"/>
    <mergeCell ref="B8:C8"/>
    <mergeCell ref="D8:G8"/>
    <mergeCell ref="B9:C9"/>
    <mergeCell ref="D9:G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61"/>
  <sheetViews>
    <sheetView zoomScaleNormal="100" zoomScalePageLayoutView="150" workbookViewId="0">
      <selection activeCell="B2" sqref="B2:I2"/>
    </sheetView>
  </sheetViews>
  <sheetFormatPr baseColWidth="10" defaultColWidth="11.42578125" defaultRowHeight="15" x14ac:dyDescent="0.25"/>
  <cols>
    <col min="1" max="1" width="7.85546875" customWidth="1"/>
    <col min="3" max="3" width="40" customWidth="1"/>
    <col min="5" max="5" width="16.28515625" customWidth="1"/>
    <col min="6" max="6" width="15.42578125" customWidth="1"/>
    <col min="7" max="7" width="19.42578125" customWidth="1"/>
  </cols>
  <sheetData>
    <row r="2" spans="2:9" ht="20.25" x14ac:dyDescent="0.25">
      <c r="B2" s="144" t="s">
        <v>100</v>
      </c>
      <c r="C2" s="144"/>
      <c r="D2" s="144"/>
      <c r="E2" s="144"/>
      <c r="F2" s="144"/>
      <c r="G2" s="144"/>
      <c r="H2" s="144"/>
      <c r="I2" s="144"/>
    </row>
    <row r="3" spans="2:9" ht="20.25" x14ac:dyDescent="0.25">
      <c r="B3" s="144" t="s">
        <v>133</v>
      </c>
      <c r="C3" s="144"/>
      <c r="D3" s="144"/>
      <c r="E3" s="144"/>
      <c r="F3" s="144"/>
      <c r="G3" s="144"/>
      <c r="H3" s="144"/>
      <c r="I3" s="144"/>
    </row>
    <row r="5" spans="2:9" ht="31.5" customHeight="1" x14ac:dyDescent="0.25">
      <c r="B5" s="153" t="s">
        <v>54</v>
      </c>
      <c r="C5" s="154"/>
      <c r="D5" s="151"/>
      <c r="E5" s="151"/>
      <c r="F5" s="151"/>
      <c r="G5" s="151"/>
    </row>
    <row r="6" spans="2:9" ht="27" customHeight="1" x14ac:dyDescent="0.25">
      <c r="B6" s="149" t="s">
        <v>53</v>
      </c>
      <c r="C6" s="150"/>
      <c r="D6" s="151"/>
      <c r="E6" s="151"/>
      <c r="F6" s="151"/>
      <c r="G6" s="151"/>
    </row>
    <row r="7" spans="2:9" ht="34.5" customHeight="1" x14ac:dyDescent="0.25">
      <c r="B7" s="149" t="s">
        <v>97</v>
      </c>
      <c r="C7" s="150"/>
      <c r="D7" s="151"/>
      <c r="E7" s="151"/>
      <c r="F7" s="151"/>
      <c r="G7" s="151"/>
    </row>
    <row r="8" spans="2:9" ht="33.75" customHeight="1" x14ac:dyDescent="0.25">
      <c r="B8" s="149" t="s">
        <v>51</v>
      </c>
      <c r="C8" s="150"/>
      <c r="D8" s="151"/>
      <c r="E8" s="151"/>
      <c r="F8" s="151"/>
      <c r="G8" s="151"/>
    </row>
    <row r="9" spans="2:9" ht="37.5" customHeight="1" x14ac:dyDescent="0.25">
      <c r="B9" s="149" t="s">
        <v>50</v>
      </c>
      <c r="C9" s="150"/>
      <c r="D9" s="151"/>
      <c r="E9" s="151"/>
      <c r="F9" s="151"/>
      <c r="G9" s="151"/>
    </row>
    <row r="10" spans="2:9" ht="15.75" thickBot="1" x14ac:dyDescent="0.3"/>
    <row r="11" spans="2:9" ht="87" customHeight="1" thickTop="1" x14ac:dyDescent="0.25">
      <c r="B11" s="37" t="s">
        <v>23</v>
      </c>
      <c r="C11" s="37" t="s">
        <v>94</v>
      </c>
      <c r="D11" s="38" t="s">
        <v>99</v>
      </c>
      <c r="E11" s="37" t="s">
        <v>95</v>
      </c>
      <c r="F11" s="37" t="s">
        <v>131</v>
      </c>
      <c r="G11" s="39" t="s">
        <v>132</v>
      </c>
    </row>
    <row r="12" spans="2:9" ht="15.75" thickBot="1" x14ac:dyDescent="0.3">
      <c r="B12" s="31">
        <v>1</v>
      </c>
      <c r="C12" s="32"/>
      <c r="D12" s="32"/>
      <c r="E12" s="32"/>
      <c r="F12" s="32"/>
      <c r="G12" s="33"/>
    </row>
    <row r="13" spans="2:9" ht="15.75" thickBot="1" x14ac:dyDescent="0.3">
      <c r="B13" s="31">
        <v>2</v>
      </c>
      <c r="C13" s="32"/>
      <c r="D13" s="32"/>
      <c r="E13" s="32"/>
      <c r="F13" s="32"/>
      <c r="G13" s="33"/>
    </row>
    <row r="14" spans="2:9" ht="15.75" thickBot="1" x14ac:dyDescent="0.3">
      <c r="B14" s="31">
        <v>3</v>
      </c>
      <c r="C14" s="32"/>
      <c r="D14" s="32"/>
      <c r="E14" s="32"/>
      <c r="F14" s="32"/>
      <c r="G14" s="33"/>
    </row>
    <row r="15" spans="2:9" ht="15.75" thickBot="1" x14ac:dyDescent="0.3">
      <c r="B15" s="31">
        <v>4</v>
      </c>
      <c r="C15" s="32"/>
      <c r="D15" s="32"/>
      <c r="E15" s="32"/>
      <c r="F15" s="32"/>
      <c r="G15" s="33"/>
    </row>
    <row r="16" spans="2:9" ht="15.75" thickBot="1" x14ac:dyDescent="0.3">
      <c r="B16" s="31">
        <v>5</v>
      </c>
      <c r="C16" s="32"/>
      <c r="D16" s="32"/>
      <c r="E16" s="32"/>
      <c r="F16" s="32"/>
      <c r="G16" s="33"/>
    </row>
    <row r="17" spans="2:7" ht="15.75" thickBot="1" x14ac:dyDescent="0.3">
      <c r="B17" s="31">
        <v>6</v>
      </c>
      <c r="C17" s="32"/>
      <c r="D17" s="32"/>
      <c r="E17" s="32"/>
      <c r="F17" s="32"/>
      <c r="G17" s="33"/>
    </row>
    <row r="18" spans="2:7" ht="15.75" thickBot="1" x14ac:dyDescent="0.3">
      <c r="B18" s="31">
        <v>7</v>
      </c>
      <c r="C18" s="32"/>
      <c r="D18" s="32"/>
      <c r="E18" s="32"/>
      <c r="F18" s="32"/>
      <c r="G18" s="33"/>
    </row>
    <row r="19" spans="2:7" ht="15.75" thickBot="1" x14ac:dyDescent="0.3">
      <c r="B19" s="31">
        <v>8</v>
      </c>
      <c r="C19" s="32"/>
      <c r="D19" s="32"/>
      <c r="E19" s="32"/>
      <c r="F19" s="32"/>
      <c r="G19" s="33"/>
    </row>
    <row r="20" spans="2:7" ht="15.75" thickBot="1" x14ac:dyDescent="0.3">
      <c r="B20" s="31">
        <v>9</v>
      </c>
      <c r="C20" s="32"/>
      <c r="D20" s="32"/>
      <c r="E20" s="32"/>
      <c r="F20" s="32"/>
      <c r="G20" s="33"/>
    </row>
    <row r="21" spans="2:7" ht="15.75" thickBot="1" x14ac:dyDescent="0.3">
      <c r="B21" s="31">
        <v>10</v>
      </c>
      <c r="C21" s="32"/>
      <c r="D21" s="32"/>
      <c r="E21" s="32"/>
      <c r="F21" s="32"/>
      <c r="G21" s="33"/>
    </row>
    <row r="22" spans="2:7" ht="15.75" thickBot="1" x14ac:dyDescent="0.3">
      <c r="B22" s="31">
        <v>11</v>
      </c>
      <c r="C22" s="32"/>
      <c r="D22" s="32"/>
      <c r="E22" s="32"/>
      <c r="F22" s="32"/>
      <c r="G22" s="33"/>
    </row>
    <row r="23" spans="2:7" ht="15.75" thickBot="1" x14ac:dyDescent="0.3">
      <c r="B23" s="31">
        <v>12</v>
      </c>
      <c r="C23" s="32"/>
      <c r="D23" s="32"/>
      <c r="E23" s="32"/>
      <c r="F23" s="32"/>
      <c r="G23" s="33"/>
    </row>
    <row r="24" spans="2:7" ht="15.75" thickBot="1" x14ac:dyDescent="0.3">
      <c r="B24" s="31">
        <v>13</v>
      </c>
      <c r="C24" s="32"/>
      <c r="D24" s="32"/>
      <c r="E24" s="32"/>
      <c r="F24" s="32"/>
      <c r="G24" s="33"/>
    </row>
    <row r="25" spans="2:7" ht="15.75" thickBot="1" x14ac:dyDescent="0.3">
      <c r="B25" s="31">
        <v>14</v>
      </c>
      <c r="C25" s="32"/>
      <c r="D25" s="32"/>
      <c r="E25" s="32"/>
      <c r="F25" s="32"/>
      <c r="G25" s="33"/>
    </row>
    <row r="26" spans="2:7" ht="15.75" thickBot="1" x14ac:dyDescent="0.3">
      <c r="B26" s="31">
        <v>15</v>
      </c>
      <c r="C26" s="32"/>
      <c r="D26" s="32"/>
      <c r="E26" s="32"/>
      <c r="F26" s="32"/>
      <c r="G26" s="33"/>
    </row>
    <row r="27" spans="2:7" ht="15.75" thickBot="1" x14ac:dyDescent="0.3">
      <c r="B27" s="31">
        <v>16</v>
      </c>
      <c r="C27" s="32"/>
      <c r="D27" s="32"/>
      <c r="E27" s="32"/>
      <c r="F27" s="32"/>
      <c r="G27" s="33"/>
    </row>
    <row r="28" spans="2:7" ht="15.75" thickBot="1" x14ac:dyDescent="0.3">
      <c r="B28" s="31">
        <v>17</v>
      </c>
      <c r="C28" s="32"/>
      <c r="D28" s="32"/>
      <c r="E28" s="32"/>
      <c r="F28" s="32"/>
      <c r="G28" s="33"/>
    </row>
    <row r="29" spans="2:7" ht="15.75" thickBot="1" x14ac:dyDescent="0.3">
      <c r="B29" s="31">
        <v>18</v>
      </c>
      <c r="C29" s="32"/>
      <c r="D29" s="32"/>
      <c r="E29" s="32"/>
      <c r="F29" s="32"/>
      <c r="G29" s="33"/>
    </row>
    <row r="30" spans="2:7" ht="15.75" thickBot="1" x14ac:dyDescent="0.3">
      <c r="B30" s="31">
        <v>19</v>
      </c>
      <c r="C30" s="32"/>
      <c r="D30" s="32"/>
      <c r="E30" s="32"/>
      <c r="F30" s="32"/>
      <c r="G30" s="33"/>
    </row>
    <row r="31" spans="2:7" ht="15.75" thickBot="1" x14ac:dyDescent="0.3">
      <c r="B31" s="31">
        <v>20</v>
      </c>
      <c r="C31" s="32"/>
      <c r="D31" s="32"/>
      <c r="E31" s="32"/>
      <c r="F31" s="32"/>
      <c r="G31" s="33"/>
    </row>
    <row r="32" spans="2:7" ht="15.75" thickBot="1" x14ac:dyDescent="0.3">
      <c r="B32" s="31">
        <v>21</v>
      </c>
      <c r="C32" s="32"/>
      <c r="D32" s="32"/>
      <c r="E32" s="32"/>
      <c r="F32" s="32"/>
      <c r="G32" s="33"/>
    </row>
    <row r="33" spans="2:7" ht="15.75" thickBot="1" x14ac:dyDescent="0.3">
      <c r="B33" s="31">
        <v>22</v>
      </c>
      <c r="C33" s="32"/>
      <c r="D33" s="32"/>
      <c r="E33" s="32"/>
      <c r="F33" s="32"/>
      <c r="G33" s="33"/>
    </row>
    <row r="34" spans="2:7" ht="15.75" thickBot="1" x14ac:dyDescent="0.3">
      <c r="B34" s="31">
        <v>23</v>
      </c>
      <c r="C34" s="32"/>
      <c r="D34" s="32"/>
      <c r="E34" s="32"/>
      <c r="F34" s="32"/>
      <c r="G34" s="33"/>
    </row>
    <row r="35" spans="2:7" ht="15.75" thickBot="1" x14ac:dyDescent="0.3">
      <c r="B35" s="31">
        <v>24</v>
      </c>
      <c r="C35" s="32"/>
      <c r="D35" s="32"/>
      <c r="E35" s="32"/>
      <c r="F35" s="32"/>
      <c r="G35" s="33"/>
    </row>
    <row r="36" spans="2:7" ht="15.75" thickBot="1" x14ac:dyDescent="0.3">
      <c r="B36" s="31">
        <v>25</v>
      </c>
      <c r="C36" s="32"/>
      <c r="D36" s="32"/>
      <c r="E36" s="32"/>
      <c r="F36" s="32"/>
      <c r="G36" s="33"/>
    </row>
    <row r="37" spans="2:7" ht="15.75" thickBot="1" x14ac:dyDescent="0.3">
      <c r="B37" s="31">
        <v>26</v>
      </c>
      <c r="C37" s="32"/>
      <c r="D37" s="32"/>
      <c r="E37" s="32"/>
      <c r="F37" s="32"/>
      <c r="G37" s="33"/>
    </row>
    <row r="38" spans="2:7" ht="15.75" thickBot="1" x14ac:dyDescent="0.3">
      <c r="B38" s="31">
        <v>27</v>
      </c>
      <c r="C38" s="32"/>
      <c r="D38" s="32"/>
      <c r="E38" s="32"/>
      <c r="F38" s="32"/>
      <c r="G38" s="33"/>
    </row>
    <row r="39" spans="2:7" ht="15.75" thickBot="1" x14ac:dyDescent="0.3">
      <c r="B39" s="31">
        <v>28</v>
      </c>
      <c r="C39" s="32"/>
      <c r="D39" s="32"/>
      <c r="E39" s="32"/>
      <c r="F39" s="32"/>
      <c r="G39" s="33"/>
    </row>
    <row r="40" spans="2:7" ht="15.75" thickBot="1" x14ac:dyDescent="0.3">
      <c r="B40" s="31">
        <v>29</v>
      </c>
      <c r="C40" s="32"/>
      <c r="D40" s="32"/>
      <c r="E40" s="32"/>
      <c r="F40" s="32"/>
      <c r="G40" s="33"/>
    </row>
    <row r="41" spans="2:7" ht="15.75" thickBot="1" x14ac:dyDescent="0.3">
      <c r="B41" s="31">
        <v>30</v>
      </c>
      <c r="C41" s="32"/>
      <c r="D41" s="32"/>
      <c r="E41" s="32"/>
      <c r="F41" s="32"/>
      <c r="G41" s="33"/>
    </row>
    <row r="42" spans="2:7" ht="15.75" thickBot="1" x14ac:dyDescent="0.3">
      <c r="B42" s="31">
        <v>31</v>
      </c>
      <c r="C42" s="32"/>
      <c r="D42" s="32"/>
      <c r="E42" s="32"/>
      <c r="F42" s="32"/>
      <c r="G42" s="33"/>
    </row>
    <row r="43" spans="2:7" ht="15.75" thickBot="1" x14ac:dyDescent="0.3">
      <c r="B43" s="31">
        <v>32</v>
      </c>
      <c r="C43" s="32"/>
      <c r="D43" s="32"/>
      <c r="E43" s="32"/>
      <c r="F43" s="32"/>
      <c r="G43" s="33"/>
    </row>
    <row r="44" spans="2:7" ht="15.75" thickBot="1" x14ac:dyDescent="0.3">
      <c r="B44" s="31">
        <v>33</v>
      </c>
      <c r="C44" s="32"/>
      <c r="D44" s="32"/>
      <c r="E44" s="32"/>
      <c r="F44" s="32"/>
      <c r="G44" s="33"/>
    </row>
    <row r="45" spans="2:7" ht="15.75" thickBot="1" x14ac:dyDescent="0.3">
      <c r="B45" s="31">
        <v>34</v>
      </c>
      <c r="C45" s="32"/>
      <c r="D45" s="32"/>
      <c r="E45" s="32"/>
      <c r="F45" s="32"/>
      <c r="G45" s="33"/>
    </row>
    <row r="46" spans="2:7" ht="15.75" thickBot="1" x14ac:dyDescent="0.3">
      <c r="B46" s="31">
        <v>35</v>
      </c>
      <c r="C46" s="32"/>
      <c r="D46" s="32"/>
      <c r="E46" s="32"/>
      <c r="F46" s="32"/>
      <c r="G46" s="33"/>
    </row>
    <row r="47" spans="2:7" ht="15.75" thickBot="1" x14ac:dyDescent="0.3">
      <c r="B47" s="31">
        <v>36</v>
      </c>
      <c r="C47" s="32"/>
      <c r="D47" s="32"/>
      <c r="E47" s="32"/>
      <c r="F47" s="32"/>
      <c r="G47" s="33"/>
    </row>
    <row r="48" spans="2:7" ht="15.75" thickBot="1" x14ac:dyDescent="0.3">
      <c r="B48" s="31">
        <v>37</v>
      </c>
      <c r="C48" s="32"/>
      <c r="D48" s="32"/>
      <c r="E48" s="32"/>
      <c r="F48" s="32"/>
      <c r="G48" s="33"/>
    </row>
    <row r="49" spans="2:11" ht="15.75" thickBot="1" x14ac:dyDescent="0.3">
      <c r="B49" s="31">
        <v>38</v>
      </c>
      <c r="C49" s="32"/>
      <c r="D49" s="32"/>
      <c r="E49" s="32"/>
      <c r="F49" s="32"/>
      <c r="G49" s="33"/>
    </row>
    <row r="50" spans="2:11" ht="15.75" thickBot="1" x14ac:dyDescent="0.3">
      <c r="B50" s="31">
        <v>39</v>
      </c>
      <c r="C50" s="32"/>
      <c r="D50" s="32"/>
      <c r="E50" s="32"/>
      <c r="F50" s="32"/>
      <c r="G50" s="33"/>
    </row>
    <row r="51" spans="2:11" ht="15.75" thickBot="1" x14ac:dyDescent="0.3">
      <c r="B51" s="31">
        <v>38</v>
      </c>
      <c r="C51" s="32"/>
      <c r="D51" s="32"/>
      <c r="E51" s="32"/>
      <c r="F51" s="32"/>
      <c r="G51" s="33"/>
    </row>
    <row r="52" spans="2:11" ht="15.75" thickBot="1" x14ac:dyDescent="0.3">
      <c r="B52" s="31">
        <v>39</v>
      </c>
      <c r="C52" s="32"/>
      <c r="D52" s="32"/>
      <c r="E52" s="32"/>
      <c r="F52" s="32"/>
      <c r="G52" s="33"/>
    </row>
    <row r="53" spans="2:11" ht="15.75" thickBot="1" x14ac:dyDescent="0.3">
      <c r="B53" s="34">
        <v>40</v>
      </c>
      <c r="C53" s="35"/>
      <c r="D53" s="35"/>
      <c r="E53" s="35"/>
      <c r="F53" s="35"/>
      <c r="G53" s="36"/>
    </row>
    <row r="54" spans="2:11" ht="15.75" thickTop="1" x14ac:dyDescent="0.25">
      <c r="B54" s="105"/>
      <c r="C54" s="106"/>
      <c r="D54" s="106"/>
      <c r="E54" s="106"/>
      <c r="F54" s="106"/>
      <c r="G54" s="106"/>
    </row>
    <row r="55" spans="2:11" x14ac:dyDescent="0.25">
      <c r="B55" s="107" t="s">
        <v>141</v>
      </c>
      <c r="C55" s="106"/>
      <c r="D55" s="106"/>
      <c r="E55" s="106"/>
      <c r="F55" s="106"/>
      <c r="G55" s="106"/>
    </row>
    <row r="57" spans="2:11" ht="14.1" customHeight="1" x14ac:dyDescent="0.25">
      <c r="B57" s="147" t="s">
        <v>96</v>
      </c>
      <c r="C57" s="147"/>
      <c r="D57" s="147"/>
      <c r="E57" s="147"/>
      <c r="F57" s="147"/>
      <c r="G57" s="28"/>
      <c r="H57" s="28"/>
    </row>
    <row r="58" spans="2:11" x14ac:dyDescent="0.25">
      <c r="B58" s="4"/>
      <c r="C58" s="4"/>
      <c r="D58" s="4"/>
      <c r="E58" s="4"/>
      <c r="F58" s="4"/>
      <c r="G58" s="4"/>
      <c r="H58" s="4"/>
      <c r="I58" s="4"/>
      <c r="J58" s="4"/>
      <c r="K58" s="4"/>
    </row>
    <row r="59" spans="2:11" s="41" customFormat="1" ht="15.6" customHeight="1" x14ac:dyDescent="0.2">
      <c r="B59" s="148" t="s">
        <v>98</v>
      </c>
      <c r="C59" s="148"/>
      <c r="D59" s="148"/>
      <c r="E59" s="148"/>
      <c r="F59" s="148"/>
      <c r="G59" s="148"/>
      <c r="H59" s="148"/>
      <c r="I59" s="148"/>
      <c r="J59" s="148"/>
      <c r="K59" s="148"/>
    </row>
    <row r="60" spans="2:11" s="41" customFormat="1" ht="14.45" customHeight="1" x14ac:dyDescent="0.2">
      <c r="B60" s="148"/>
      <c r="C60" s="148"/>
      <c r="D60" s="148"/>
      <c r="E60" s="148"/>
      <c r="F60" s="148"/>
      <c r="G60" s="148"/>
      <c r="H60" s="148"/>
      <c r="I60" s="148"/>
      <c r="J60" s="148"/>
      <c r="K60" s="148"/>
    </row>
    <row r="61" spans="2:11" s="41" customFormat="1" ht="14.25" x14ac:dyDescent="0.2"/>
  </sheetData>
  <mergeCells count="14">
    <mergeCell ref="B2:I2"/>
    <mergeCell ref="B3:I3"/>
    <mergeCell ref="B59:K60"/>
    <mergeCell ref="B5:C5"/>
    <mergeCell ref="D5:G5"/>
    <mergeCell ref="B6:C6"/>
    <mergeCell ref="D6:G6"/>
    <mergeCell ref="B7:C7"/>
    <mergeCell ref="D7:G7"/>
    <mergeCell ref="B57:F57"/>
    <mergeCell ref="B9:C9"/>
    <mergeCell ref="D9:G9"/>
    <mergeCell ref="B8:C8"/>
    <mergeCell ref="D8:G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068F-4C13-4E13-BDFE-553906D4CB04}">
  <dimension ref="B2:I59"/>
  <sheetViews>
    <sheetView zoomScale="80" zoomScaleNormal="80" workbookViewId="0">
      <selection activeCell="B2" sqref="B2:E2"/>
    </sheetView>
  </sheetViews>
  <sheetFormatPr baseColWidth="10" defaultColWidth="11.42578125" defaultRowHeight="15" x14ac:dyDescent="0.25"/>
  <cols>
    <col min="1" max="1" width="3.140625" customWidth="1"/>
    <col min="2" max="2" width="20.85546875" customWidth="1"/>
    <col min="3" max="3" width="41" customWidth="1"/>
    <col min="4" max="5" width="20.85546875" customWidth="1"/>
  </cols>
  <sheetData>
    <row r="2" spans="2:9" ht="20.25" x14ac:dyDescent="0.3">
      <c r="B2" s="156" t="s">
        <v>142</v>
      </c>
      <c r="C2" s="156"/>
      <c r="D2" s="156"/>
      <c r="E2" s="156"/>
      <c r="F2" s="108"/>
      <c r="G2" s="108"/>
    </row>
    <row r="4" spans="2:9" ht="20.25" x14ac:dyDescent="0.3">
      <c r="F4" s="108"/>
      <c r="G4" s="108"/>
    </row>
    <row r="5" spans="2:9" ht="20.25" customHeight="1" x14ac:dyDescent="0.25">
      <c r="B5" s="144" t="s">
        <v>100</v>
      </c>
      <c r="C5" s="144"/>
      <c r="D5" s="144"/>
      <c r="E5" s="144"/>
      <c r="F5" s="43"/>
      <c r="G5" s="43"/>
      <c r="H5" s="43"/>
      <c r="I5" s="43"/>
    </row>
    <row r="6" spans="2:9" ht="20.25" x14ac:dyDescent="0.3">
      <c r="B6" s="144" t="s">
        <v>147</v>
      </c>
      <c r="C6" s="144"/>
      <c r="D6" s="144"/>
      <c r="E6" s="144"/>
      <c r="F6" s="108"/>
      <c r="G6" s="108"/>
    </row>
    <row r="7" spans="2:9" ht="20.25" x14ac:dyDescent="0.3">
      <c r="B7" s="109"/>
      <c r="C7" s="109"/>
      <c r="D7" s="109"/>
      <c r="E7" s="109"/>
      <c r="F7" s="108"/>
      <c r="G7" s="108"/>
    </row>
    <row r="8" spans="2:9" ht="20.25" x14ac:dyDescent="0.3">
      <c r="B8" s="110" t="s">
        <v>54</v>
      </c>
      <c r="C8" s="155"/>
      <c r="D8" s="155"/>
      <c r="E8" s="155"/>
      <c r="F8" s="108"/>
      <c r="G8" s="108"/>
    </row>
    <row r="9" spans="2:9" ht="30" x14ac:dyDescent="0.3">
      <c r="B9" s="110" t="s">
        <v>53</v>
      </c>
      <c r="C9" s="155"/>
      <c r="D9" s="155"/>
      <c r="E9" s="155"/>
      <c r="F9" s="108"/>
      <c r="G9" s="108"/>
    </row>
    <row r="10" spans="2:9" ht="45" x14ac:dyDescent="0.3">
      <c r="B10" s="110" t="s">
        <v>52</v>
      </c>
      <c r="C10" s="155"/>
      <c r="D10" s="155"/>
      <c r="E10" s="155"/>
      <c r="F10" s="108"/>
      <c r="G10" s="108"/>
    </row>
    <row r="11" spans="2:9" ht="45" x14ac:dyDescent="0.3">
      <c r="B11" s="110" t="s">
        <v>51</v>
      </c>
      <c r="C11" s="155"/>
      <c r="D11" s="155"/>
      <c r="E11" s="155"/>
      <c r="F11" s="108"/>
      <c r="G11" s="108"/>
    </row>
    <row r="12" spans="2:9" ht="45" x14ac:dyDescent="0.3">
      <c r="B12" s="110" t="s">
        <v>50</v>
      </c>
      <c r="C12" s="155"/>
      <c r="D12" s="155"/>
      <c r="E12" s="155"/>
      <c r="F12" s="108"/>
      <c r="G12" s="108"/>
    </row>
    <row r="13" spans="2:9" ht="20.25" x14ac:dyDescent="0.3">
      <c r="B13" s="111"/>
      <c r="C13" s="111"/>
      <c r="D13" s="111"/>
      <c r="E13" s="111"/>
      <c r="F13" s="108"/>
      <c r="G13" s="108"/>
    </row>
    <row r="14" spans="2:9" ht="75" x14ac:dyDescent="0.25">
      <c r="B14" s="112" t="s">
        <v>143</v>
      </c>
      <c r="C14" s="112" t="s">
        <v>144</v>
      </c>
      <c r="D14" s="112" t="s">
        <v>145</v>
      </c>
      <c r="E14" s="112" t="s">
        <v>146</v>
      </c>
    </row>
    <row r="15" spans="2:9" x14ac:dyDescent="0.25">
      <c r="B15" s="113"/>
      <c r="C15" s="113"/>
      <c r="D15" s="113"/>
      <c r="E15" s="113"/>
    </row>
    <row r="16" spans="2:9" x14ac:dyDescent="0.25">
      <c r="B16" s="113"/>
      <c r="C16" s="113"/>
      <c r="D16" s="113"/>
      <c r="E16" s="113"/>
    </row>
    <row r="17" spans="2:5" x14ac:dyDescent="0.25">
      <c r="B17" s="113"/>
      <c r="C17" s="113"/>
      <c r="D17" s="113"/>
      <c r="E17" s="113"/>
    </row>
    <row r="18" spans="2:5" x14ac:dyDescent="0.25">
      <c r="B18" s="113"/>
      <c r="C18" s="113"/>
      <c r="D18" s="113"/>
      <c r="E18" s="113"/>
    </row>
    <row r="19" spans="2:5" x14ac:dyDescent="0.25">
      <c r="B19" s="113"/>
      <c r="C19" s="113"/>
      <c r="D19" s="113"/>
      <c r="E19" s="113"/>
    </row>
    <row r="20" spans="2:5" x14ac:dyDescent="0.25">
      <c r="B20" s="113"/>
      <c r="C20" s="113"/>
      <c r="D20" s="113"/>
      <c r="E20" s="113"/>
    </row>
    <row r="21" spans="2:5" x14ac:dyDescent="0.25">
      <c r="B21" s="113"/>
      <c r="C21" s="113"/>
      <c r="D21" s="113"/>
      <c r="E21" s="113"/>
    </row>
    <row r="22" spans="2:5" x14ac:dyDescent="0.25">
      <c r="B22" s="113"/>
      <c r="C22" s="113"/>
      <c r="D22" s="113"/>
      <c r="E22" s="113"/>
    </row>
    <row r="23" spans="2:5" x14ac:dyDescent="0.25">
      <c r="B23" s="113"/>
      <c r="C23" s="113"/>
      <c r="D23" s="113"/>
      <c r="E23" s="113"/>
    </row>
    <row r="24" spans="2:5" x14ac:dyDescent="0.25">
      <c r="B24" s="113"/>
      <c r="C24" s="113"/>
      <c r="D24" s="113"/>
      <c r="E24" s="113"/>
    </row>
    <row r="25" spans="2:5" x14ac:dyDescent="0.25">
      <c r="B25" s="113"/>
      <c r="C25" s="113"/>
      <c r="D25" s="113"/>
      <c r="E25" s="113"/>
    </row>
    <row r="26" spans="2:5" x14ac:dyDescent="0.25">
      <c r="B26" s="113"/>
      <c r="C26" s="113"/>
      <c r="D26" s="113"/>
      <c r="E26" s="113"/>
    </row>
    <row r="27" spans="2:5" x14ac:dyDescent="0.25">
      <c r="B27" s="113"/>
      <c r="C27" s="113"/>
      <c r="D27" s="113"/>
      <c r="E27" s="113"/>
    </row>
    <row r="28" spans="2:5" x14ac:dyDescent="0.25">
      <c r="B28" s="113"/>
      <c r="C28" s="113"/>
      <c r="D28" s="113"/>
      <c r="E28" s="113"/>
    </row>
    <row r="29" spans="2:5" x14ac:dyDescent="0.25">
      <c r="B29" s="113"/>
      <c r="C29" s="113"/>
      <c r="D29" s="113"/>
      <c r="E29" s="113"/>
    </row>
    <row r="30" spans="2:5" x14ac:dyDescent="0.25">
      <c r="B30" s="113"/>
      <c r="C30" s="113"/>
      <c r="D30" s="113"/>
      <c r="E30" s="113"/>
    </row>
    <row r="31" spans="2:5" x14ac:dyDescent="0.25">
      <c r="B31" s="113"/>
      <c r="C31" s="113"/>
      <c r="D31" s="113"/>
      <c r="E31" s="113"/>
    </row>
    <row r="32" spans="2:5" x14ac:dyDescent="0.25">
      <c r="B32" s="113"/>
      <c r="C32" s="113"/>
      <c r="D32" s="113"/>
      <c r="E32" s="113"/>
    </row>
    <row r="33" spans="2:5" x14ac:dyDescent="0.25">
      <c r="B33" s="113"/>
      <c r="C33" s="113"/>
      <c r="D33" s="113"/>
      <c r="E33" s="113"/>
    </row>
    <row r="34" spans="2:5" x14ac:dyDescent="0.25">
      <c r="B34" s="113"/>
      <c r="C34" s="113"/>
      <c r="D34" s="113"/>
      <c r="E34" s="113"/>
    </row>
    <row r="35" spans="2:5" x14ac:dyDescent="0.25">
      <c r="B35" s="113"/>
      <c r="C35" s="113"/>
      <c r="D35" s="113"/>
      <c r="E35" s="113"/>
    </row>
    <row r="36" spans="2:5" x14ac:dyDescent="0.25">
      <c r="B36" s="113"/>
      <c r="C36" s="113"/>
      <c r="D36" s="113"/>
      <c r="E36" s="113"/>
    </row>
    <row r="37" spans="2:5" x14ac:dyDescent="0.25">
      <c r="B37" s="113"/>
      <c r="C37" s="113"/>
      <c r="D37" s="113"/>
      <c r="E37" s="113"/>
    </row>
    <row r="38" spans="2:5" x14ac:dyDescent="0.25">
      <c r="B38" s="113"/>
      <c r="C38" s="113"/>
      <c r="D38" s="113"/>
      <c r="E38" s="113"/>
    </row>
    <row r="39" spans="2:5" x14ac:dyDescent="0.25">
      <c r="B39" s="113"/>
      <c r="C39" s="113"/>
      <c r="D39" s="113"/>
      <c r="E39" s="113"/>
    </row>
    <row r="40" spans="2:5" x14ac:dyDescent="0.25">
      <c r="B40" s="113"/>
      <c r="C40" s="113"/>
      <c r="D40" s="113"/>
      <c r="E40" s="113"/>
    </row>
    <row r="41" spans="2:5" x14ac:dyDescent="0.25">
      <c r="B41" s="113"/>
      <c r="C41" s="113"/>
      <c r="D41" s="113"/>
      <c r="E41" s="113"/>
    </row>
    <row r="42" spans="2:5" x14ac:dyDescent="0.25">
      <c r="B42" s="113"/>
      <c r="C42" s="113"/>
      <c r="D42" s="113"/>
      <c r="E42" s="113"/>
    </row>
    <row r="43" spans="2:5" x14ac:dyDescent="0.25">
      <c r="B43" s="113"/>
      <c r="C43" s="113"/>
      <c r="D43" s="113"/>
      <c r="E43" s="113"/>
    </row>
    <row r="44" spans="2:5" x14ac:dyDescent="0.25">
      <c r="B44" s="113"/>
      <c r="C44" s="113"/>
      <c r="D44" s="113"/>
      <c r="E44" s="113"/>
    </row>
    <row r="45" spans="2:5" x14ac:dyDescent="0.25">
      <c r="B45" s="113"/>
      <c r="C45" s="113"/>
      <c r="D45" s="113"/>
      <c r="E45" s="113"/>
    </row>
    <row r="46" spans="2:5" x14ac:dyDescent="0.25">
      <c r="B46" s="113"/>
      <c r="C46" s="113"/>
      <c r="D46" s="113"/>
      <c r="E46" s="113"/>
    </row>
    <row r="47" spans="2:5" x14ac:dyDescent="0.25">
      <c r="B47" s="113"/>
      <c r="C47" s="113"/>
      <c r="D47" s="113"/>
      <c r="E47" s="113"/>
    </row>
    <row r="48" spans="2:5" x14ac:dyDescent="0.25">
      <c r="B48" s="113"/>
      <c r="C48" s="113"/>
      <c r="D48" s="113"/>
      <c r="E48" s="113"/>
    </row>
    <row r="49" spans="2:5" x14ac:dyDescent="0.25">
      <c r="B49" s="113"/>
      <c r="C49" s="113"/>
      <c r="D49" s="113"/>
      <c r="E49" s="113"/>
    </row>
    <row r="50" spans="2:5" x14ac:dyDescent="0.25">
      <c r="B50" s="113"/>
      <c r="C50" s="113"/>
      <c r="D50" s="113"/>
      <c r="E50" s="113"/>
    </row>
    <row r="51" spans="2:5" x14ac:dyDescent="0.25">
      <c r="B51" s="113"/>
      <c r="C51" s="113"/>
      <c r="D51" s="113"/>
      <c r="E51" s="113"/>
    </row>
    <row r="52" spans="2:5" x14ac:dyDescent="0.25">
      <c r="B52" s="113"/>
      <c r="C52" s="113"/>
      <c r="D52" s="113"/>
      <c r="E52" s="113"/>
    </row>
    <row r="53" spans="2:5" x14ac:dyDescent="0.25">
      <c r="B53" s="113"/>
      <c r="C53" s="113"/>
      <c r="D53" s="113"/>
      <c r="E53" s="113"/>
    </row>
    <row r="54" spans="2:5" x14ac:dyDescent="0.25">
      <c r="B54" s="113"/>
      <c r="C54" s="113"/>
      <c r="D54" s="113"/>
      <c r="E54" s="113"/>
    </row>
    <row r="55" spans="2:5" x14ac:dyDescent="0.25">
      <c r="B55" s="113"/>
      <c r="C55" s="113"/>
      <c r="D55" s="113"/>
      <c r="E55" s="113"/>
    </row>
    <row r="56" spans="2:5" x14ac:dyDescent="0.25">
      <c r="B56" s="113"/>
      <c r="C56" s="113"/>
      <c r="D56" s="113"/>
      <c r="E56" s="113"/>
    </row>
    <row r="57" spans="2:5" x14ac:dyDescent="0.25">
      <c r="B57" s="113"/>
      <c r="C57" s="113"/>
      <c r="D57" s="113"/>
      <c r="E57" s="113"/>
    </row>
    <row r="58" spans="2:5" x14ac:dyDescent="0.25">
      <c r="B58" s="113"/>
      <c r="C58" s="113"/>
      <c r="D58" s="113"/>
      <c r="E58" s="113"/>
    </row>
    <row r="59" spans="2:5" x14ac:dyDescent="0.25">
      <c r="B59" s="113"/>
      <c r="C59" s="113"/>
      <c r="D59" s="113"/>
      <c r="E59" s="113"/>
    </row>
  </sheetData>
  <mergeCells count="8">
    <mergeCell ref="B5:E5"/>
    <mergeCell ref="C12:E12"/>
    <mergeCell ref="B2:E2"/>
    <mergeCell ref="B6:E6"/>
    <mergeCell ref="C8:E8"/>
    <mergeCell ref="C9:E9"/>
    <mergeCell ref="C10:E10"/>
    <mergeCell ref="C11:E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1606F-0DDD-4152-8F31-4F3101684144}">
  <dimension ref="B1:L52"/>
  <sheetViews>
    <sheetView showGridLines="0" zoomScaleNormal="100" workbookViewId="0">
      <selection activeCell="J42" sqref="J42"/>
    </sheetView>
  </sheetViews>
  <sheetFormatPr baseColWidth="10" defaultRowHeight="15" x14ac:dyDescent="0.25"/>
  <cols>
    <col min="1" max="1" width="2.85546875" customWidth="1"/>
    <col min="2" max="2" width="21" customWidth="1"/>
    <col min="3" max="6" width="17.140625" customWidth="1"/>
    <col min="7" max="7" width="13.28515625" customWidth="1"/>
    <col min="9" max="9" width="13.28515625" customWidth="1"/>
    <col min="10" max="10" width="18.140625" customWidth="1"/>
  </cols>
  <sheetData>
    <row r="1" spans="2:12" ht="59.1" customHeight="1" x14ac:dyDescent="0.25">
      <c r="B1" s="144" t="s">
        <v>179</v>
      </c>
      <c r="C1" s="144"/>
      <c r="D1" s="144"/>
      <c r="E1" s="144"/>
      <c r="F1" s="144"/>
      <c r="G1" s="115"/>
      <c r="H1" s="115"/>
      <c r="I1" s="115"/>
      <c r="J1" s="115"/>
      <c r="K1" s="115"/>
      <c r="L1" s="115"/>
    </row>
    <row r="2" spans="2:12" x14ac:dyDescent="0.25">
      <c r="B2" s="157" t="s">
        <v>180</v>
      </c>
      <c r="C2" s="157"/>
      <c r="D2" s="157"/>
      <c r="E2" s="157"/>
      <c r="F2" s="157"/>
      <c r="J2" s="159"/>
    </row>
    <row r="3" spans="2:12" ht="15.75" thickBot="1" x14ac:dyDescent="0.3">
      <c r="B3" s="158"/>
      <c r="C3" s="158"/>
      <c r="D3" s="158"/>
      <c r="E3" s="158"/>
      <c r="F3" s="158"/>
      <c r="J3" s="159"/>
    </row>
    <row r="4" spans="2:12" x14ac:dyDescent="0.25">
      <c r="B4" s="41"/>
      <c r="C4" s="41"/>
      <c r="D4" s="41"/>
      <c r="E4" s="41"/>
      <c r="F4" s="41"/>
      <c r="G4" s="41"/>
      <c r="H4" s="41"/>
    </row>
    <row r="5" spans="2:12" ht="15.75" thickBot="1" x14ac:dyDescent="0.3">
      <c r="B5" s="116" t="s">
        <v>148</v>
      </c>
      <c r="C5" s="160" t="s">
        <v>149</v>
      </c>
      <c r="D5" s="161"/>
      <c r="E5" s="162"/>
      <c r="F5" s="41"/>
      <c r="G5" s="41"/>
      <c r="H5" s="41"/>
    </row>
    <row r="6" spans="2:12" x14ac:dyDescent="0.25">
      <c r="B6" s="41"/>
      <c r="C6" s="41"/>
      <c r="D6" s="41"/>
      <c r="E6" s="41"/>
      <c r="F6" s="41"/>
      <c r="G6" s="41"/>
      <c r="H6" s="41"/>
    </row>
    <row r="7" spans="2:12" x14ac:dyDescent="0.25">
      <c r="B7" s="41"/>
      <c r="C7" s="41"/>
      <c r="D7" s="41"/>
      <c r="E7" s="41"/>
      <c r="F7" s="41"/>
      <c r="G7" s="41"/>
      <c r="H7" s="41"/>
    </row>
    <row r="8" spans="2:12" ht="15" customHeight="1" thickBot="1" x14ac:dyDescent="0.3">
      <c r="B8" s="116" t="s">
        <v>150</v>
      </c>
      <c r="C8" s="160" t="s">
        <v>149</v>
      </c>
      <c r="D8" s="161"/>
      <c r="E8" s="162"/>
      <c r="F8" s="41"/>
      <c r="G8" s="41"/>
      <c r="H8" s="41"/>
    </row>
    <row r="9" spans="2:12" ht="15" customHeight="1" x14ac:dyDescent="0.25">
      <c r="B9" s="167" t="s">
        <v>151</v>
      </c>
      <c r="C9" s="167"/>
      <c r="D9" s="167"/>
      <c r="E9" s="167"/>
      <c r="F9" s="167"/>
      <c r="G9" s="167"/>
      <c r="H9" s="167"/>
    </row>
    <row r="10" spans="2:12" x14ac:dyDescent="0.25">
      <c r="B10" s="167"/>
      <c r="C10" s="167"/>
      <c r="D10" s="167"/>
      <c r="E10" s="167"/>
      <c r="F10" s="167"/>
      <c r="G10" s="167"/>
      <c r="H10" s="167"/>
    </row>
    <row r="11" spans="2:12" ht="14.45" customHeight="1" x14ac:dyDescent="0.25">
      <c r="B11" s="163" t="s">
        <v>152</v>
      </c>
      <c r="C11" s="163"/>
      <c r="D11" s="163"/>
      <c r="E11" s="163"/>
      <c r="F11" s="163"/>
      <c r="G11" s="117"/>
      <c r="H11" s="117"/>
    </row>
    <row r="12" spans="2:12" x14ac:dyDescent="0.25">
      <c r="B12" s="163"/>
      <c r="C12" s="163"/>
      <c r="D12" s="163"/>
      <c r="E12" s="163"/>
      <c r="F12" s="163"/>
      <c r="G12" s="117"/>
      <c r="H12" s="117"/>
    </row>
    <row r="13" spans="2:12" x14ac:dyDescent="0.25">
      <c r="B13" s="118"/>
      <c r="C13" s="41"/>
      <c r="D13" s="41"/>
      <c r="E13" s="41"/>
      <c r="F13" s="41"/>
      <c r="G13" s="41"/>
      <c r="H13" s="41"/>
    </row>
    <row r="14" spans="2:12" x14ac:dyDescent="0.25">
      <c r="B14" s="119" t="s">
        <v>153</v>
      </c>
      <c r="C14" s="41"/>
      <c r="D14" s="41"/>
      <c r="E14" s="41"/>
      <c r="F14" s="41"/>
      <c r="G14" s="41"/>
      <c r="H14" s="41"/>
    </row>
    <row r="15" spans="2:12" x14ac:dyDescent="0.25">
      <c r="B15" s="61" t="s">
        <v>154</v>
      </c>
      <c r="C15" s="41"/>
      <c r="D15" s="41"/>
      <c r="E15" s="41"/>
      <c r="F15" s="41"/>
      <c r="G15" s="41"/>
      <c r="H15" s="41"/>
    </row>
    <row r="16" spans="2:12" ht="22.5" customHeight="1" x14ac:dyDescent="0.25">
      <c r="B16" s="120"/>
      <c r="C16" s="120" t="s">
        <v>7</v>
      </c>
      <c r="D16" s="120" t="s">
        <v>8</v>
      </c>
      <c r="E16" s="120" t="s">
        <v>9</v>
      </c>
      <c r="F16" s="120" t="s">
        <v>155</v>
      </c>
      <c r="G16" s="41"/>
      <c r="H16" s="41"/>
    </row>
    <row r="17" spans="2:8" x14ac:dyDescent="0.25">
      <c r="B17" s="121" t="s">
        <v>156</v>
      </c>
      <c r="C17" s="71"/>
      <c r="D17" s="71"/>
      <c r="E17" s="71"/>
      <c r="F17" s="71"/>
      <c r="G17" s="41"/>
      <c r="H17" s="41"/>
    </row>
    <row r="18" spans="2:8" x14ac:dyDescent="0.25">
      <c r="B18" s="122" t="s">
        <v>157</v>
      </c>
      <c r="C18" s="41"/>
      <c r="D18" s="41"/>
      <c r="E18" s="41"/>
      <c r="F18" s="41"/>
      <c r="G18" s="41"/>
      <c r="H18" s="41"/>
    </row>
    <row r="19" spans="2:8" x14ac:dyDescent="0.25">
      <c r="B19" s="41"/>
      <c r="C19" s="41"/>
      <c r="D19" s="41"/>
      <c r="E19" s="41"/>
      <c r="F19" s="41"/>
      <c r="G19" s="41"/>
      <c r="H19" s="41"/>
    </row>
    <row r="20" spans="2:8" x14ac:dyDescent="0.25">
      <c r="B20" s="41"/>
      <c r="C20" s="41"/>
      <c r="D20" s="41"/>
      <c r="E20" s="41"/>
      <c r="F20" s="41"/>
      <c r="G20" s="41"/>
      <c r="H20" s="41"/>
    </row>
    <row r="21" spans="2:8" x14ac:dyDescent="0.25">
      <c r="B21" s="41"/>
      <c r="C21" s="41"/>
      <c r="D21" s="41"/>
      <c r="E21" s="41"/>
      <c r="F21" s="41"/>
      <c r="G21" s="41"/>
      <c r="H21" s="41"/>
    </row>
    <row r="22" spans="2:8" x14ac:dyDescent="0.25">
      <c r="B22" s="61" t="s">
        <v>158</v>
      </c>
      <c r="C22" s="41"/>
      <c r="D22" s="41"/>
      <c r="E22" s="41"/>
      <c r="F22" s="41"/>
      <c r="G22" s="41"/>
      <c r="H22" s="41"/>
    </row>
    <row r="23" spans="2:8" x14ac:dyDescent="0.25">
      <c r="B23" s="61" t="s">
        <v>159</v>
      </c>
      <c r="C23" s="41"/>
      <c r="D23" s="41"/>
      <c r="E23" s="41"/>
      <c r="F23" s="41"/>
      <c r="G23" s="41"/>
      <c r="H23" s="41"/>
    </row>
    <row r="24" spans="2:8" ht="51" x14ac:dyDescent="0.25">
      <c r="B24" s="120" t="s">
        <v>160</v>
      </c>
      <c r="C24" s="120" t="s">
        <v>161</v>
      </c>
      <c r="D24" s="120" t="s">
        <v>139</v>
      </c>
      <c r="E24" s="120" t="s">
        <v>162</v>
      </c>
      <c r="F24" s="120" t="s">
        <v>163</v>
      </c>
      <c r="G24" s="120" t="s">
        <v>164</v>
      </c>
      <c r="H24" s="41"/>
    </row>
    <row r="25" spans="2:8" x14ac:dyDescent="0.25">
      <c r="B25" s="123" t="s">
        <v>165</v>
      </c>
      <c r="C25" s="71"/>
      <c r="D25" s="71"/>
      <c r="E25" s="71"/>
      <c r="F25" s="71"/>
      <c r="G25" s="71"/>
      <c r="H25" s="41"/>
    </row>
    <row r="26" spans="2:8" x14ac:dyDescent="0.25">
      <c r="B26" s="123" t="s">
        <v>166</v>
      </c>
      <c r="C26" s="71"/>
      <c r="D26" s="71"/>
      <c r="E26" s="71"/>
      <c r="F26" s="71"/>
      <c r="G26" s="71"/>
      <c r="H26" s="41"/>
    </row>
    <row r="27" spans="2:8" x14ac:dyDescent="0.25">
      <c r="B27" s="123" t="s">
        <v>167</v>
      </c>
      <c r="C27" s="71"/>
      <c r="D27" s="71"/>
      <c r="E27" s="71"/>
      <c r="F27" s="71"/>
      <c r="G27" s="71"/>
      <c r="H27" s="41"/>
    </row>
    <row r="28" spans="2:8" x14ac:dyDescent="0.25">
      <c r="B28" s="123" t="s">
        <v>168</v>
      </c>
      <c r="C28" s="71"/>
      <c r="D28" s="71"/>
      <c r="E28" s="71"/>
      <c r="F28" s="71"/>
      <c r="G28" s="71"/>
      <c r="H28" s="41"/>
    </row>
    <row r="29" spans="2:8" x14ac:dyDescent="0.25">
      <c r="B29" s="123" t="s">
        <v>169</v>
      </c>
      <c r="C29" s="71"/>
      <c r="D29" s="71"/>
      <c r="E29" s="71"/>
      <c r="F29" s="71"/>
      <c r="G29" s="71"/>
      <c r="H29" s="41"/>
    </row>
    <row r="30" spans="2:8" x14ac:dyDescent="0.25">
      <c r="B30" s="123" t="s">
        <v>170</v>
      </c>
      <c r="C30" s="71"/>
      <c r="D30" s="71"/>
      <c r="E30" s="71"/>
      <c r="F30" s="71"/>
      <c r="G30" s="71"/>
      <c r="H30" s="41"/>
    </row>
    <row r="31" spans="2:8" x14ac:dyDescent="0.25">
      <c r="B31" s="71" t="s">
        <v>170</v>
      </c>
      <c r="C31" s="71"/>
      <c r="D31" s="71"/>
      <c r="E31" s="71"/>
      <c r="F31" s="71"/>
      <c r="G31" s="71"/>
      <c r="H31" s="41"/>
    </row>
    <row r="32" spans="2:8" x14ac:dyDescent="0.25">
      <c r="B32" s="71" t="s">
        <v>170</v>
      </c>
      <c r="C32" s="71"/>
      <c r="D32" s="71"/>
      <c r="E32" s="71"/>
      <c r="F32" s="71"/>
      <c r="G32" s="71"/>
      <c r="H32" s="41"/>
    </row>
    <row r="33" spans="2:9" x14ac:dyDescent="0.25">
      <c r="B33" s="123" t="s">
        <v>171</v>
      </c>
      <c r="C33" s="71"/>
      <c r="D33" s="71"/>
      <c r="E33" s="71"/>
      <c r="F33" s="71"/>
      <c r="G33" s="71"/>
      <c r="H33" s="41"/>
    </row>
    <row r="34" spans="2:9" x14ac:dyDescent="0.25">
      <c r="B34" s="122" t="s">
        <v>157</v>
      </c>
      <c r="C34" s="41"/>
      <c r="D34" s="41"/>
      <c r="E34" s="41"/>
      <c r="F34" s="41"/>
      <c r="G34" s="41"/>
      <c r="H34" s="41"/>
    </row>
    <row r="35" spans="2:9" x14ac:dyDescent="0.25">
      <c r="B35" s="41"/>
      <c r="C35" s="41"/>
      <c r="D35" s="41"/>
      <c r="E35" s="41"/>
      <c r="F35" s="41"/>
      <c r="G35" s="41"/>
      <c r="H35" s="41"/>
    </row>
    <row r="36" spans="2:9" x14ac:dyDescent="0.25">
      <c r="B36" s="41"/>
      <c r="C36" s="41"/>
      <c r="D36" s="41"/>
      <c r="E36" s="41"/>
      <c r="F36" s="41"/>
      <c r="G36" s="41"/>
      <c r="H36" s="41"/>
    </row>
    <row r="37" spans="2:9" x14ac:dyDescent="0.25">
      <c r="B37" s="61" t="s">
        <v>172</v>
      </c>
      <c r="C37" s="41"/>
      <c r="D37" s="41"/>
      <c r="E37" s="41"/>
      <c r="F37" s="41"/>
      <c r="G37" s="41"/>
      <c r="H37" s="41"/>
    </row>
    <row r="38" spans="2:9" x14ac:dyDescent="0.25">
      <c r="B38" s="61" t="s">
        <v>173</v>
      </c>
      <c r="C38" s="41"/>
      <c r="D38" s="41"/>
      <c r="E38" s="41"/>
      <c r="F38" s="41"/>
      <c r="G38" s="41"/>
      <c r="H38" s="41"/>
    </row>
    <row r="39" spans="2:9" ht="38.25" customHeight="1" x14ac:dyDescent="0.25">
      <c r="B39" s="61" t="s">
        <v>174</v>
      </c>
      <c r="C39" s="41"/>
      <c r="D39" s="41"/>
      <c r="E39" s="41"/>
      <c r="F39" s="41"/>
      <c r="G39" s="41"/>
      <c r="H39" s="41"/>
    </row>
    <row r="40" spans="2:9" ht="24" customHeight="1" x14ac:dyDescent="0.25">
      <c r="B40" s="164" t="s">
        <v>160</v>
      </c>
      <c r="C40" s="164" t="s">
        <v>161</v>
      </c>
      <c r="D40" s="164" t="s">
        <v>139</v>
      </c>
      <c r="E40" s="166" t="s">
        <v>175</v>
      </c>
      <c r="F40" s="166"/>
      <c r="G40" s="166"/>
      <c r="H40" s="164" t="s">
        <v>163</v>
      </c>
      <c r="I40" s="164" t="s">
        <v>164</v>
      </c>
    </row>
    <row r="41" spans="2:9" x14ac:dyDescent="0.25">
      <c r="B41" s="165"/>
      <c r="C41" s="165"/>
      <c r="D41" s="165"/>
      <c r="E41" s="120" t="s">
        <v>176</v>
      </c>
      <c r="F41" s="120" t="s">
        <v>177</v>
      </c>
      <c r="G41" s="120" t="s">
        <v>178</v>
      </c>
      <c r="H41" s="165"/>
      <c r="I41" s="165"/>
    </row>
    <row r="42" spans="2:9" x14ac:dyDescent="0.25">
      <c r="B42" s="123" t="s">
        <v>165</v>
      </c>
      <c r="C42" s="71"/>
      <c r="D42" s="71"/>
      <c r="E42" s="71"/>
      <c r="F42" s="71"/>
      <c r="G42" s="71"/>
      <c r="H42" s="71"/>
      <c r="I42" s="71"/>
    </row>
    <row r="43" spans="2:9" x14ac:dyDescent="0.25">
      <c r="B43" s="123" t="s">
        <v>166</v>
      </c>
      <c r="C43" s="71"/>
      <c r="D43" s="71"/>
      <c r="E43" s="71"/>
      <c r="F43" s="71"/>
      <c r="G43" s="71"/>
      <c r="H43" s="71"/>
      <c r="I43" s="71"/>
    </row>
    <row r="44" spans="2:9" x14ac:dyDescent="0.25">
      <c r="B44" s="123" t="s">
        <v>167</v>
      </c>
      <c r="C44" s="71"/>
      <c r="D44" s="71"/>
      <c r="E44" s="71"/>
      <c r="F44" s="71"/>
      <c r="G44" s="71"/>
      <c r="H44" s="71"/>
      <c r="I44" s="71"/>
    </row>
    <row r="45" spans="2:9" x14ac:dyDescent="0.25">
      <c r="B45" s="123" t="s">
        <v>168</v>
      </c>
      <c r="C45" s="71"/>
      <c r="D45" s="71"/>
      <c r="E45" s="71"/>
      <c r="F45" s="71"/>
      <c r="G45" s="71"/>
      <c r="H45" s="71"/>
      <c r="I45" s="71"/>
    </row>
    <row r="46" spans="2:9" x14ac:dyDescent="0.25">
      <c r="B46" s="123" t="s">
        <v>169</v>
      </c>
      <c r="C46" s="71"/>
      <c r="D46" s="71"/>
      <c r="E46" s="71"/>
      <c r="F46" s="71"/>
      <c r="G46" s="71"/>
      <c r="H46" s="71"/>
      <c r="I46" s="71"/>
    </row>
    <row r="47" spans="2:9" x14ac:dyDescent="0.25">
      <c r="B47" s="123" t="s">
        <v>170</v>
      </c>
      <c r="C47" s="71"/>
      <c r="D47" s="71"/>
      <c r="E47" s="71"/>
      <c r="F47" s="71"/>
      <c r="G47" s="71"/>
      <c r="H47" s="71"/>
      <c r="I47" s="71"/>
    </row>
    <row r="48" spans="2:9" x14ac:dyDescent="0.25">
      <c r="B48" s="71" t="s">
        <v>170</v>
      </c>
      <c r="C48" s="71"/>
      <c r="D48" s="71"/>
      <c r="E48" s="71"/>
      <c r="F48" s="71"/>
      <c r="G48" s="71"/>
      <c r="H48" s="71"/>
      <c r="I48" s="71"/>
    </row>
    <row r="49" spans="2:9" x14ac:dyDescent="0.25">
      <c r="B49" s="71" t="s">
        <v>170</v>
      </c>
      <c r="C49" s="71"/>
      <c r="D49" s="71"/>
      <c r="E49" s="71"/>
      <c r="F49" s="71"/>
      <c r="G49" s="71"/>
      <c r="H49" s="71"/>
      <c r="I49" s="71"/>
    </row>
    <row r="50" spans="2:9" x14ac:dyDescent="0.25">
      <c r="B50" s="123" t="s">
        <v>171</v>
      </c>
      <c r="C50" s="113"/>
      <c r="D50" s="113"/>
      <c r="E50" s="71"/>
      <c r="F50" s="71"/>
      <c r="G50" s="71"/>
      <c r="H50" s="71"/>
      <c r="I50" s="71"/>
    </row>
    <row r="51" spans="2:9" x14ac:dyDescent="0.25">
      <c r="B51" s="122" t="s">
        <v>157</v>
      </c>
      <c r="C51" s="41"/>
      <c r="D51" s="41"/>
      <c r="E51" s="41"/>
      <c r="F51" s="41"/>
      <c r="G51" s="41"/>
      <c r="H51" s="41"/>
    </row>
    <row r="52" spans="2:9" x14ac:dyDescent="0.25">
      <c r="B52" s="41"/>
      <c r="C52" s="41"/>
      <c r="D52" s="41"/>
      <c r="E52" s="41"/>
      <c r="F52" s="41"/>
      <c r="G52" s="41"/>
      <c r="H52" s="41"/>
    </row>
  </sheetData>
  <mergeCells count="13">
    <mergeCell ref="B9:H10"/>
    <mergeCell ref="C40:C41"/>
    <mergeCell ref="D40:D41"/>
    <mergeCell ref="B11:F12"/>
    <mergeCell ref="B40:B41"/>
    <mergeCell ref="E40:G40"/>
    <mergeCell ref="H40:H41"/>
    <mergeCell ref="I40:I41"/>
    <mergeCell ref="B1:F1"/>
    <mergeCell ref="B2:F3"/>
    <mergeCell ref="J2:J3"/>
    <mergeCell ref="C5:E5"/>
    <mergeCell ref="C8:E8"/>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Anexo 1</vt:lpstr>
      <vt:lpstr>Anexo 2</vt:lpstr>
      <vt:lpstr>Anexo 3 A Fros del producto</vt:lpstr>
      <vt:lpstr>Anexo 3B Fros de la empresa</vt:lpstr>
      <vt:lpstr>Anexo 4</vt:lpstr>
      <vt:lpstr>Anexo 5</vt:lpstr>
      <vt:lpstr>Anexo 6</vt:lpstr>
      <vt:lpstr>Anexo 7</vt:lpstr>
      <vt:lpstr>Hoja1</vt:lpstr>
      <vt:lpstr>'Anexo 1'!Área_de_impresión</vt:lpstr>
      <vt:lpstr>'Anexo 3 A Fros del producto'!Área_de_impresión</vt:lpstr>
      <vt:lpstr>'Anexo 3B Fros de la empresa'!Área_de_impresión</vt:lpstr>
      <vt:lpstr>'Anexo 1'!Criterios</vt:lpstr>
      <vt:lpstr>'Anexo 1'!Excel_BuiltIn_Print_Area_2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c:creator>
  <cp:lastModifiedBy>Carlos Coronado Comision De Defensa Comercial TI</cp:lastModifiedBy>
  <dcterms:created xsi:type="dcterms:W3CDTF">2020-04-30T22:42:41Z</dcterms:created>
  <dcterms:modified xsi:type="dcterms:W3CDTF">2025-03-27T16:48:52Z</dcterms:modified>
</cp:coreProperties>
</file>