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-ccoronado\OneDrive - cdc.gob.do\Documentos\1 - Transparencia\Finanzas\e. Relacion de inventario en Almacen\2025\"/>
    </mc:Choice>
  </mc:AlternateContent>
  <xr:revisionPtr revIDLastSave="0" documentId="8_{EFF03C15-C00C-413F-BA0A-A708F9BB1AEA}" xr6:coauthVersionLast="47" xr6:coauthVersionMax="47" xr10:uidLastSave="{00000000-0000-0000-0000-000000000000}"/>
  <bookViews>
    <workbookView xWindow="20370" yWindow="-120" windowWidth="29040" windowHeight="15720" xr2:uid="{00000000-000D-0000-FFFF-FFFF00000000}"/>
  </bookViews>
  <sheets>
    <sheet name="Inventario" sheetId="2" r:id="rId1"/>
  </sheets>
  <definedNames>
    <definedName name="_xlnm.Print_Area" localSheetId="0">Inventario!$A$1:$K$231</definedName>
    <definedName name="Print_Area" localSheetId="0">Inventario!$A$1:$K$232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2" i="2" l="1"/>
  <c r="J213" i="2"/>
  <c r="J169" i="2"/>
  <c r="J95" i="2" l="1"/>
  <c r="J193" i="2" l="1"/>
  <c r="J194" i="2"/>
  <c r="J195" i="2"/>
  <c r="J196" i="2"/>
  <c r="J191" i="2"/>
  <c r="J185" i="2"/>
  <c r="J186" i="2"/>
  <c r="J187" i="2"/>
  <c r="J67" i="2"/>
  <c r="J62" i="2"/>
  <c r="J34" i="2"/>
  <c r="J35" i="2"/>
  <c r="J36" i="2"/>
  <c r="J44" i="2"/>
  <c r="J167" i="2" l="1"/>
  <c r="J166" i="2"/>
  <c r="J165" i="2"/>
  <c r="J56" i="2"/>
  <c r="J178" i="2"/>
  <c r="J96" i="2"/>
  <c r="J93" i="2"/>
  <c r="J69" i="2" l="1"/>
  <c r="J19" i="2"/>
  <c r="J103" i="2" l="1"/>
  <c r="J140" i="2" l="1"/>
  <c r="J145" i="2"/>
  <c r="J24" i="2"/>
  <c r="J23" i="2"/>
  <c r="J183" i="2" l="1"/>
  <c r="J217" i="2" l="1"/>
  <c r="J216" i="2"/>
  <c r="J215" i="2"/>
  <c r="J214" i="2"/>
  <c r="J212" i="2"/>
  <c r="J211" i="2"/>
  <c r="J210" i="2"/>
  <c r="J209" i="2"/>
  <c r="J208" i="2"/>
  <c r="J207" i="2"/>
  <c r="J206" i="2"/>
  <c r="J205" i="2"/>
  <c r="J204" i="2"/>
  <c r="J203" i="2"/>
  <c r="J202" i="2"/>
  <c r="J201" i="2"/>
  <c r="J200" i="2"/>
  <c r="J199" i="2"/>
  <c r="J198" i="2"/>
  <c r="J197" i="2"/>
  <c r="J192" i="2"/>
  <c r="J190" i="2"/>
  <c r="J189" i="2"/>
  <c r="J188" i="2"/>
  <c r="J184" i="2"/>
  <c r="J182" i="2"/>
  <c r="J181" i="2"/>
  <c r="J180" i="2"/>
  <c r="J179" i="2"/>
  <c r="J177" i="2"/>
  <c r="J176" i="2"/>
  <c r="J175" i="2"/>
  <c r="J174" i="2"/>
  <c r="J173" i="2"/>
  <c r="J172" i="2"/>
  <c r="J171" i="2"/>
  <c r="J170" i="2"/>
  <c r="J168" i="2"/>
  <c r="J164" i="2"/>
  <c r="J163" i="2"/>
  <c r="J162" i="2"/>
  <c r="J161" i="2"/>
  <c r="J160" i="2"/>
  <c r="J159" i="2"/>
  <c r="J158" i="2"/>
  <c r="J157" i="2"/>
  <c r="J156" i="2"/>
  <c r="J155" i="2"/>
  <c r="J154" i="2"/>
  <c r="J153" i="2"/>
  <c r="J152" i="2"/>
  <c r="J151" i="2"/>
  <c r="J150" i="2"/>
  <c r="J149" i="2"/>
  <c r="J148" i="2"/>
  <c r="J147" i="2"/>
  <c r="J146" i="2"/>
  <c r="J144" i="2"/>
  <c r="J143" i="2"/>
  <c r="J142" i="2"/>
  <c r="J141" i="2"/>
  <c r="J139" i="2"/>
  <c r="J138" i="2"/>
  <c r="J137" i="2"/>
  <c r="J136" i="2"/>
  <c r="J135" i="2"/>
  <c r="J134" i="2"/>
  <c r="J133" i="2"/>
  <c r="J132" i="2"/>
  <c r="J131" i="2"/>
  <c r="J130" i="2"/>
  <c r="J129" i="2"/>
  <c r="J128" i="2"/>
  <c r="J127" i="2"/>
  <c r="J126" i="2"/>
  <c r="J125" i="2"/>
  <c r="J124" i="2"/>
  <c r="J123" i="2"/>
  <c r="J122" i="2"/>
  <c r="J121" i="2"/>
  <c r="J120" i="2"/>
  <c r="J119" i="2"/>
  <c r="J118" i="2"/>
  <c r="J117" i="2"/>
  <c r="J116" i="2"/>
  <c r="J115" i="2"/>
  <c r="J114" i="2"/>
  <c r="J113" i="2"/>
  <c r="J112" i="2"/>
  <c r="J111" i="2"/>
  <c r="J110" i="2"/>
  <c r="J109" i="2"/>
  <c r="J108" i="2"/>
  <c r="J107" i="2"/>
  <c r="J106" i="2"/>
  <c r="J105" i="2"/>
  <c r="J104" i="2"/>
  <c r="J102" i="2"/>
  <c r="J101" i="2"/>
  <c r="J100" i="2"/>
  <c r="J99" i="2"/>
  <c r="J98" i="2"/>
  <c r="J97" i="2"/>
  <c r="J94" i="2"/>
  <c r="J91" i="2"/>
  <c r="J90" i="2"/>
  <c r="J89" i="2"/>
  <c r="J88" i="2"/>
  <c r="J87" i="2"/>
  <c r="J86" i="2"/>
  <c r="J85" i="2"/>
  <c r="J84" i="2"/>
  <c r="J83" i="2"/>
  <c r="J82" i="2"/>
  <c r="J81" i="2"/>
  <c r="J80" i="2"/>
  <c r="J79" i="2"/>
  <c r="J78" i="2"/>
  <c r="J77" i="2"/>
  <c r="J76" i="2"/>
  <c r="J75" i="2"/>
  <c r="J74" i="2"/>
  <c r="J73" i="2"/>
  <c r="J72" i="2"/>
  <c r="J71" i="2"/>
  <c r="J70" i="2"/>
  <c r="J68" i="2"/>
  <c r="J66" i="2"/>
  <c r="J65" i="2"/>
  <c r="J64" i="2"/>
  <c r="J63" i="2"/>
  <c r="J61" i="2"/>
  <c r="J60" i="2"/>
  <c r="J59" i="2"/>
  <c r="J58" i="2"/>
  <c r="J57" i="2"/>
  <c r="J55" i="2"/>
  <c r="J54" i="2"/>
  <c r="J53" i="2"/>
  <c r="J52" i="2"/>
  <c r="J51" i="2"/>
  <c r="J50" i="2"/>
  <c r="J49" i="2"/>
  <c r="J48" i="2"/>
  <c r="J47" i="2"/>
  <c r="J46" i="2"/>
  <c r="J45" i="2"/>
  <c r="J43" i="2"/>
  <c r="J42" i="2"/>
  <c r="J41" i="2"/>
  <c r="J40" i="2"/>
  <c r="J39" i="2"/>
  <c r="J38" i="2"/>
  <c r="J37" i="2"/>
  <c r="J33" i="2"/>
  <c r="J32" i="2"/>
  <c r="J31" i="2"/>
  <c r="J30" i="2"/>
  <c r="J29" i="2"/>
  <c r="J28" i="2"/>
  <c r="J27" i="2"/>
  <c r="J26" i="2"/>
  <c r="J25" i="2"/>
  <c r="J22" i="2"/>
  <c r="J21" i="2"/>
  <c r="J20" i="2"/>
  <c r="J18" i="2"/>
  <c r="J17" i="2"/>
  <c r="J218" i="2" l="1"/>
</calcChain>
</file>

<file path=xl/sharedStrings.xml><?xml version="1.0" encoding="utf-8"?>
<sst xmlns="http://schemas.openxmlformats.org/spreadsheetml/2006/main" count="1219" uniqueCount="452">
  <si>
    <t>UND</t>
  </si>
  <si>
    <t>CAJA 12/1</t>
  </si>
  <si>
    <t>CAJA</t>
  </si>
  <si>
    <t>CAJA 100/1</t>
  </si>
  <si>
    <t>HP Deskjet 1015 #662 Color</t>
  </si>
  <si>
    <t>HP Deskjet 1015 #662 Negra</t>
  </si>
  <si>
    <t>HP Deskjet F2480 #60 Color</t>
  </si>
  <si>
    <t>HP Deskjet F2480 #60 Negra</t>
  </si>
  <si>
    <t>PAQUETE 50/1</t>
  </si>
  <si>
    <t>FARDO 10/1</t>
  </si>
  <si>
    <t>FARDO 12/1</t>
  </si>
  <si>
    <t>FARDO 6/1</t>
  </si>
  <si>
    <t>Unidad de Medida</t>
  </si>
  <si>
    <t>Costo Unitario en RD$</t>
  </si>
  <si>
    <t>Valor en RD$</t>
  </si>
  <si>
    <t>Existencia</t>
  </si>
  <si>
    <t>TOTAL GENERAL RD$</t>
  </si>
  <si>
    <t>No Aplica</t>
  </si>
  <si>
    <t>Fecha de Registro</t>
  </si>
  <si>
    <t>Los códigos de Bienes Nacionales NO aplican para esta relación de Materiales de Oficinas.</t>
  </si>
  <si>
    <t>Código Institucional</t>
  </si>
  <si>
    <t>Descripción del Activo o Bien</t>
  </si>
  <si>
    <t>CDC-001</t>
  </si>
  <si>
    <t>CDC-002</t>
  </si>
  <si>
    <t>CDC-003</t>
  </si>
  <si>
    <t>CDC-004</t>
  </si>
  <si>
    <t>CDC-005</t>
  </si>
  <si>
    <t>CDC-006</t>
  </si>
  <si>
    <t>CDC-007</t>
  </si>
  <si>
    <t>CDC-008</t>
  </si>
  <si>
    <t>CDC-009</t>
  </si>
  <si>
    <t>CDC-010</t>
  </si>
  <si>
    <t>CDC-011</t>
  </si>
  <si>
    <t>CDC-012</t>
  </si>
  <si>
    <t>CDC-013</t>
  </si>
  <si>
    <t>CDC-014</t>
  </si>
  <si>
    <t>CDC-015</t>
  </si>
  <si>
    <t>CDC-016</t>
  </si>
  <si>
    <t>CDC-017</t>
  </si>
  <si>
    <t>CDC-018</t>
  </si>
  <si>
    <t>CDC-019</t>
  </si>
  <si>
    <t>CDC-020</t>
  </si>
  <si>
    <t>CDC-021</t>
  </si>
  <si>
    <t>CDC-022</t>
  </si>
  <si>
    <t>CDC-023</t>
  </si>
  <si>
    <t>CDC-024</t>
  </si>
  <si>
    <t>CDC-025</t>
  </si>
  <si>
    <t>CDC-026</t>
  </si>
  <si>
    <t>CDC-027</t>
  </si>
  <si>
    <t>CDC-028</t>
  </si>
  <si>
    <t>CDC-029</t>
  </si>
  <si>
    <t>CDC-030</t>
  </si>
  <si>
    <t>CDC-031</t>
  </si>
  <si>
    <t>CDC-032</t>
  </si>
  <si>
    <t>CDC-033</t>
  </si>
  <si>
    <t>CDC-034</t>
  </si>
  <si>
    <t>CDC-035</t>
  </si>
  <si>
    <t>CDC-036</t>
  </si>
  <si>
    <t>CDC-037</t>
  </si>
  <si>
    <t>CDC-038</t>
  </si>
  <si>
    <t>CDC-039</t>
  </si>
  <si>
    <t>CDC-043</t>
  </si>
  <si>
    <t>CDC-044</t>
  </si>
  <si>
    <t>CDC-045</t>
  </si>
  <si>
    <t>CDC-046</t>
  </si>
  <si>
    <t>CDC-047</t>
  </si>
  <si>
    <t>CDC-048</t>
  </si>
  <si>
    <t>CDC-049</t>
  </si>
  <si>
    <t>CDC-050</t>
  </si>
  <si>
    <t>CDC-051</t>
  </si>
  <si>
    <t>CDC-052</t>
  </si>
  <si>
    <t>CDC-053</t>
  </si>
  <si>
    <t>CDC-054</t>
  </si>
  <si>
    <t>CDC-055</t>
  </si>
  <si>
    <t>CDC-056</t>
  </si>
  <si>
    <t>CDC-057</t>
  </si>
  <si>
    <t>CDC-058</t>
  </si>
  <si>
    <t>CDC-059</t>
  </si>
  <si>
    <t>CDC-060</t>
  </si>
  <si>
    <t>CDC-064</t>
  </si>
  <si>
    <t>CDC-065</t>
  </si>
  <si>
    <t>CDC-066</t>
  </si>
  <si>
    <t>CDC-067</t>
  </si>
  <si>
    <t>CDC-068</t>
  </si>
  <si>
    <t>CDC-069</t>
  </si>
  <si>
    <t>CDC-070</t>
  </si>
  <si>
    <t>CDC-071</t>
  </si>
  <si>
    <t>CDC-072</t>
  </si>
  <si>
    <t>CDC-073</t>
  </si>
  <si>
    <t>CDC-074</t>
  </si>
  <si>
    <t>CDC-075</t>
  </si>
  <si>
    <t>CDC-076</t>
  </si>
  <si>
    <t>CDC-077</t>
  </si>
  <si>
    <t>CDC-078</t>
  </si>
  <si>
    <t>CDC-079</t>
  </si>
  <si>
    <t>CDC-080</t>
  </si>
  <si>
    <t>CDC-081</t>
  </si>
  <si>
    <t>CDC-082</t>
  </si>
  <si>
    <t>CDC-083</t>
  </si>
  <si>
    <t>CDC-084</t>
  </si>
  <si>
    <t>CDC-085</t>
  </si>
  <si>
    <t>CDC-086</t>
  </si>
  <si>
    <t>CDC-087</t>
  </si>
  <si>
    <t>CDC-088</t>
  </si>
  <si>
    <t>CDC-089</t>
  </si>
  <si>
    <t>CDC-090</t>
  </si>
  <si>
    <t>CDC-091</t>
  </si>
  <si>
    <t>CDC-092</t>
  </si>
  <si>
    <t>CDC-093</t>
  </si>
  <si>
    <t>CDC-094</t>
  </si>
  <si>
    <t>CDC-095</t>
  </si>
  <si>
    <t>CDC-096</t>
  </si>
  <si>
    <t>CDC-097</t>
  </si>
  <si>
    <t>CDC-098</t>
  </si>
  <si>
    <t>CDC-099</t>
  </si>
  <si>
    <t>CDC-100</t>
  </si>
  <si>
    <t>CDC-101</t>
  </si>
  <si>
    <t>CDC-102</t>
  </si>
  <si>
    <t>CDC-103</t>
  </si>
  <si>
    <t>CDC-104</t>
  </si>
  <si>
    <t>CDC-105</t>
  </si>
  <si>
    <t>CDC-106</t>
  </si>
  <si>
    <t>CDC-107</t>
  </si>
  <si>
    <t>CDC-108</t>
  </si>
  <si>
    <t>CDC-109</t>
  </si>
  <si>
    <t>CDC-110</t>
  </si>
  <si>
    <t>CDC-111</t>
  </si>
  <si>
    <t>CDC-112</t>
  </si>
  <si>
    <t>CDC-113</t>
  </si>
  <si>
    <t>CDC-114</t>
  </si>
  <si>
    <t>CDC-115</t>
  </si>
  <si>
    <t>CDC-116</t>
  </si>
  <si>
    <t>CDC-117</t>
  </si>
  <si>
    <t>CDC-118</t>
  </si>
  <si>
    <t>CDC-119</t>
  </si>
  <si>
    <t>CDC-120</t>
  </si>
  <si>
    <t>CDC-121</t>
  </si>
  <si>
    <t>CDC-122</t>
  </si>
  <si>
    <t>CDC-123</t>
  </si>
  <si>
    <t>CDC-124</t>
  </si>
  <si>
    <t>CDC-125</t>
  </si>
  <si>
    <t>CDC-126</t>
  </si>
  <si>
    <t>CDC-127</t>
  </si>
  <si>
    <t>CDC-128</t>
  </si>
  <si>
    <t>CDC-129</t>
  </si>
  <si>
    <t>CDC-130</t>
  </si>
  <si>
    <t>CDC-131</t>
  </si>
  <si>
    <t>CDC-132</t>
  </si>
  <si>
    <t>CDC-133</t>
  </si>
  <si>
    <t>CDC-134</t>
  </si>
  <si>
    <t>CDC-135</t>
  </si>
  <si>
    <t>CDC-136</t>
  </si>
  <si>
    <t>CDC-137</t>
  </si>
  <si>
    <t>CDC-138</t>
  </si>
  <si>
    <t>CDC-139</t>
  </si>
  <si>
    <t>CDC-140</t>
  </si>
  <si>
    <t>CDC-141</t>
  </si>
  <si>
    <t>CDC-142</t>
  </si>
  <si>
    <t>CDC-143</t>
  </si>
  <si>
    <t>CDC-144</t>
  </si>
  <si>
    <t>CDC-145</t>
  </si>
  <si>
    <t>CDC-146</t>
  </si>
  <si>
    <t>CDC-147</t>
  </si>
  <si>
    <t>CDC-149</t>
  </si>
  <si>
    <t>RESMA</t>
  </si>
  <si>
    <t>CDC-151</t>
  </si>
  <si>
    <t>CDC-152</t>
  </si>
  <si>
    <t>CDC-153</t>
  </si>
  <si>
    <t>CDC-154</t>
  </si>
  <si>
    <t>CDC-155</t>
  </si>
  <si>
    <t>CDC-156</t>
  </si>
  <si>
    <t>CDC-157</t>
  </si>
  <si>
    <t>CDC-158</t>
  </si>
  <si>
    <t>CDC-159</t>
  </si>
  <si>
    <t>CAJA 36/1</t>
  </si>
  <si>
    <t>CAJA 6/1</t>
  </si>
  <si>
    <t>CDC-042</t>
  </si>
  <si>
    <t>CDC-061</t>
  </si>
  <si>
    <t>CDC-062</t>
  </si>
  <si>
    <t>CDC-063</t>
  </si>
  <si>
    <t>CDC-160</t>
  </si>
  <si>
    <t>CDC-161</t>
  </si>
  <si>
    <t>CDC-162</t>
  </si>
  <si>
    <t>CDC-163</t>
  </si>
  <si>
    <t>PAQ. 100/1</t>
  </si>
  <si>
    <t>PAQ. 25/1</t>
  </si>
  <si>
    <t>UX-C80B Black (Fax Sharp)</t>
  </si>
  <si>
    <t>CDC-164</t>
  </si>
  <si>
    <t>CDC-165</t>
  </si>
  <si>
    <t>CDC-166</t>
  </si>
  <si>
    <t>CDC-167</t>
  </si>
  <si>
    <t>FUNDA 25/1</t>
  </si>
  <si>
    <t>PAQ.  100/1</t>
  </si>
  <si>
    <t>CDC-168</t>
  </si>
  <si>
    <t>CDC-169</t>
  </si>
  <si>
    <t>CDC-170</t>
  </si>
  <si>
    <t>CDC-171</t>
  </si>
  <si>
    <t>CDC-172</t>
  </si>
  <si>
    <t>CDC-173</t>
  </si>
  <si>
    <t>CDC-174</t>
  </si>
  <si>
    <t>CDC-175</t>
  </si>
  <si>
    <t>CDC-176</t>
  </si>
  <si>
    <t>CDC-177</t>
  </si>
  <si>
    <t>Libro de correspondencia</t>
  </si>
  <si>
    <t>|</t>
  </si>
  <si>
    <t>CAJA 25/1</t>
  </si>
  <si>
    <t>PAQ</t>
  </si>
  <si>
    <t>CAJA 50/1</t>
  </si>
  <si>
    <t>GL</t>
  </si>
  <si>
    <t>CDC-040</t>
  </si>
  <si>
    <t>CDC-041</t>
  </si>
  <si>
    <t>CDC-148</t>
  </si>
  <si>
    <t>CDC-150</t>
  </si>
  <si>
    <t>FARDO 48/1</t>
  </si>
  <si>
    <t>CDC-178</t>
  </si>
  <si>
    <t>CDC-179</t>
  </si>
  <si>
    <t>CDC-180</t>
  </si>
  <si>
    <t>CDC-181</t>
  </si>
  <si>
    <t>CDC-182</t>
  </si>
  <si>
    <t>CDC-183</t>
  </si>
  <si>
    <t>CDC-184</t>
  </si>
  <si>
    <t>CDC-185</t>
  </si>
  <si>
    <t>CDC-186</t>
  </si>
  <si>
    <t>CDC-187</t>
  </si>
  <si>
    <t>CDC-188</t>
  </si>
  <si>
    <t>CDC-189</t>
  </si>
  <si>
    <t>CDC-190</t>
  </si>
  <si>
    <t>CDC-191</t>
  </si>
  <si>
    <t>CDC-192</t>
  </si>
  <si>
    <t>CDC-193</t>
  </si>
  <si>
    <t>CDC-194</t>
  </si>
  <si>
    <t>CDC-195</t>
  </si>
  <si>
    <t>CDC-196</t>
  </si>
  <si>
    <t>CDC-197</t>
  </si>
  <si>
    <t>CDC-198</t>
  </si>
  <si>
    <t>CDC-199</t>
  </si>
  <si>
    <t>PAQ. 1000/1</t>
  </si>
  <si>
    <t>Código de Bienes Nacionales ( Si aplica)</t>
  </si>
  <si>
    <t>Limpia cristales</t>
  </si>
  <si>
    <t>Llavin con puño C/ Yale</t>
  </si>
  <si>
    <t xml:space="preserve">Manita limpia </t>
  </si>
  <si>
    <t>Manguera para lavamano</t>
  </si>
  <si>
    <t xml:space="preserve">Marcadores permanentes, varios colores </t>
  </si>
  <si>
    <t>Mascarilla quirurgica 50/1</t>
  </si>
  <si>
    <t xml:space="preserve">Memoria USB </t>
  </si>
  <si>
    <t xml:space="preserve">Pala </t>
  </si>
  <si>
    <t xml:space="preserve">Papel de aluminio </t>
  </si>
  <si>
    <t>Papel abby 8 ½ X 13</t>
  </si>
  <si>
    <t>Papel abby 8 ½ X 14</t>
  </si>
  <si>
    <t>Papel 8 ½ X 11</t>
  </si>
  <si>
    <t xml:space="preserve">Papel timbrado </t>
  </si>
  <si>
    <t xml:space="preserve">Papel toalla </t>
  </si>
  <si>
    <t xml:space="preserve">Pendaflex </t>
  </si>
  <si>
    <t xml:space="preserve">Pera de inodoro </t>
  </si>
  <si>
    <t>Pins institucionales</t>
  </si>
  <si>
    <t>Pilas AA</t>
  </si>
  <si>
    <t xml:space="preserve">Plato porcelana </t>
  </si>
  <si>
    <t>Platos desechables #6 para picadera</t>
  </si>
  <si>
    <t>Plumero poliester</t>
  </si>
  <si>
    <t xml:space="preserve">Porta platos </t>
  </si>
  <si>
    <t xml:space="preserve">Porta revista en metal </t>
  </si>
  <si>
    <t xml:space="preserve">Protectores de hojas </t>
  </si>
  <si>
    <t xml:space="preserve">Rastrillo </t>
  </si>
  <si>
    <t xml:space="preserve">Reglas plasticas </t>
  </si>
  <si>
    <t xml:space="preserve">Saca grapa </t>
  </si>
  <si>
    <t>Set de libretas con logo institucional</t>
  </si>
  <si>
    <t>Set de bandeja para escritorio</t>
  </si>
  <si>
    <t xml:space="preserve">Sobres timbrados </t>
  </si>
  <si>
    <t xml:space="preserve">Sobres manila grande </t>
  </si>
  <si>
    <t xml:space="preserve">Suapes </t>
  </si>
  <si>
    <t xml:space="preserve">Taza porcelana de café </t>
  </si>
  <si>
    <t xml:space="preserve">Taza de té </t>
  </si>
  <si>
    <t>Té frio de limón</t>
  </si>
  <si>
    <t xml:space="preserve">Té surtidos </t>
  </si>
  <si>
    <t>Tenedor WC de mesa</t>
  </si>
  <si>
    <t xml:space="preserve">Tenedor WC de ensalada </t>
  </si>
  <si>
    <t xml:space="preserve">Termo </t>
  </si>
  <si>
    <t>Tijera</t>
  </si>
  <si>
    <t>Tinta para sellos roja</t>
  </si>
  <si>
    <t xml:space="preserve">Toalla lysol </t>
  </si>
  <si>
    <t>Toshiba E-452 toner</t>
  </si>
  <si>
    <t xml:space="preserve">Tinta para sellos negra </t>
  </si>
  <si>
    <t xml:space="preserve">Tinta para sellos azul </t>
  </si>
  <si>
    <t xml:space="preserve">Tuff stuff espuma </t>
  </si>
  <si>
    <t>Vaso de cristal</t>
  </si>
  <si>
    <t xml:space="preserve">Vasos desechables cono </t>
  </si>
  <si>
    <t xml:space="preserve">Velas aromáticas </t>
  </si>
  <si>
    <t>Vinagre blanco</t>
  </si>
  <si>
    <t xml:space="preserve">Jabón líquido de fregar </t>
  </si>
  <si>
    <t>Jabón líquido de mano</t>
  </si>
  <si>
    <t xml:space="preserve">Jarras de cristal </t>
  </si>
  <si>
    <t xml:space="preserve">Jarras térmicas con logo de la institución </t>
  </si>
  <si>
    <t>Kit de inodoro</t>
  </si>
  <si>
    <t>Lapíz de carbón</t>
  </si>
  <si>
    <t>Ley No. 1-02</t>
  </si>
  <si>
    <t>Libretas 5X8</t>
  </si>
  <si>
    <t>Libretas 5X8 timbrada</t>
  </si>
  <si>
    <t>Libretas 8 ½ X 11</t>
  </si>
  <si>
    <t>Libretas 8 ½ X 11 timbrada</t>
  </si>
  <si>
    <t xml:space="preserve">Escobas </t>
  </si>
  <si>
    <t>Extensión 12 pie</t>
  </si>
  <si>
    <t>Folder 8 ½ X 11 – 100/1</t>
  </si>
  <si>
    <t>Folder 8 ½ X 14 – 100/1</t>
  </si>
  <si>
    <t>Fosforos</t>
  </si>
  <si>
    <t>Fundas grandes transparentes  55 gls.</t>
  </si>
  <si>
    <t>Gel antibacterial al  70%</t>
  </si>
  <si>
    <t>Grapadoras</t>
  </si>
  <si>
    <t>Grapas 5/8</t>
  </si>
  <si>
    <t xml:space="preserve">Grapas standard  </t>
  </si>
  <si>
    <t>Greca 12 taza</t>
  </si>
  <si>
    <t>Guante de mano sin latex</t>
  </si>
  <si>
    <t xml:space="preserve">Guante de mano </t>
  </si>
  <si>
    <t>Guías</t>
  </si>
  <si>
    <t>HP toner 105A original</t>
  </si>
  <si>
    <t xml:space="preserve">HP Deskjet 1000 #122 color </t>
  </si>
  <si>
    <t>HP Deskjet 1000 #122 negra</t>
  </si>
  <si>
    <t>HP Deskjet 6940 #96 Negra</t>
  </si>
  <si>
    <t>HP Deskjet  6940 #97 Color</t>
  </si>
  <si>
    <t>HP Laserjet  MFP M277 DW (Amarilla)</t>
  </si>
  <si>
    <t>HP Laserjet  MFP M277 DW (Azul)</t>
  </si>
  <si>
    <t>HP Laserjet MFP M277 DW (Magenta)</t>
  </si>
  <si>
    <t>HP Laserjet MFP M277 DW (Negra)</t>
  </si>
  <si>
    <t>HP Laserjet CP1215 Amarilla</t>
  </si>
  <si>
    <t>HP Laserjet CP1215 Azul</t>
  </si>
  <si>
    <t>HP Laserjet  CP1215 Negra</t>
  </si>
  <si>
    <t>HP Laserjet  P1005 tóner CB435A</t>
  </si>
  <si>
    <t>HP P2015 tóner Q7553A</t>
  </si>
  <si>
    <t>Compendio</t>
  </si>
  <si>
    <t>Copas de cristal</t>
  </si>
  <si>
    <t>Correctores</t>
  </si>
  <si>
    <t>Cubetas para limpieza</t>
  </si>
  <si>
    <t>Cucharas WC mesa</t>
  </si>
  <si>
    <t>Cucharas plásticas</t>
  </si>
  <si>
    <t>Cuchillos WC mesa</t>
  </si>
  <si>
    <t>Desinfectante</t>
  </si>
  <si>
    <t>Detergente en polvo</t>
  </si>
  <si>
    <t xml:space="preserve">Detergente cerami - clean  </t>
  </si>
  <si>
    <t>Difusores de lámparas</t>
  </si>
  <si>
    <t>EPSON EcoTank L575 (664 Black)</t>
  </si>
  <si>
    <t>CD en blanco</t>
  </si>
  <si>
    <t>Cinta maquína sumadora</t>
  </si>
  <si>
    <t>Cintas adhesivas</t>
  </si>
  <si>
    <t>Clip billeteros  1 5/8</t>
  </si>
  <si>
    <t>Clip billeteros grande</t>
  </si>
  <si>
    <t>Clip billeteros pequeños</t>
  </si>
  <si>
    <t>Clip grande</t>
  </si>
  <si>
    <t xml:space="preserve">Clip macho hembra </t>
  </si>
  <si>
    <t>Clip pequeños</t>
  </si>
  <si>
    <t>Cloro</t>
  </si>
  <si>
    <t>CD DVD en blanco</t>
  </si>
  <si>
    <t>Carpetas institucionales</t>
  </si>
  <si>
    <t>Carpetas  4 pulgadas blancas</t>
  </si>
  <si>
    <t>Cartpetas  2 pulgadas blancas</t>
  </si>
  <si>
    <t>Caretas 1 pulgada blancas</t>
  </si>
  <si>
    <t>Carpetas 1 1/2 pulgadas blancas</t>
  </si>
  <si>
    <t>Cable para teléfono blanco</t>
  </si>
  <si>
    <t>Café Santo Domingo</t>
  </si>
  <si>
    <t>Brillo verde</t>
  </si>
  <si>
    <t>Brillo grueso</t>
  </si>
  <si>
    <t>Brillo con esponja</t>
  </si>
  <si>
    <t>Bombillo</t>
  </si>
  <si>
    <t>Bolsas de papel institucional</t>
  </si>
  <si>
    <t>Boligrafo rojo</t>
  </si>
  <si>
    <t>Boligrafo negro</t>
  </si>
  <si>
    <t>Boligrafo azul</t>
  </si>
  <si>
    <t>Bandeja de metal 3/1</t>
  </si>
  <si>
    <t>Banderitas</t>
  </si>
  <si>
    <t xml:space="preserve">Balacin para inodoro plástico </t>
  </si>
  <si>
    <t>Ambientadores glade 8 onzas</t>
  </si>
  <si>
    <t xml:space="preserve">Acordeon alfabético </t>
  </si>
  <si>
    <t>Alcohol  Isopropilíco  al 70%</t>
  </si>
  <si>
    <t xml:space="preserve">Agenda polipiel azul con logo institucional </t>
  </si>
  <si>
    <t>Dispensador cinta adhesiva</t>
  </si>
  <si>
    <t>EPSON EcoTank L575 (664 Cyan)</t>
  </si>
  <si>
    <t>EPSON EcoTank L575 (664 Magenta)</t>
  </si>
  <si>
    <t>EPSON EcoTank L575 (664 Yellow)</t>
  </si>
  <si>
    <t>EPSON EcoTank L416/6161 (504 Black)</t>
  </si>
  <si>
    <t>EPSON EcoTank L416/6161 (504 Cyan)</t>
  </si>
  <si>
    <t>EPSON EcoTank L416/6161 (504 Magenta)</t>
  </si>
  <si>
    <t>EPSON EcoTank L416/6161 (504 Yellow)</t>
  </si>
  <si>
    <t>Borrador de pizarra</t>
  </si>
  <si>
    <t>Cuadernos de trabajo</t>
  </si>
  <si>
    <t>Laber avary 2X4 transparente 1000</t>
  </si>
  <si>
    <t>Laber avery 2X4 200</t>
  </si>
  <si>
    <t xml:space="preserve">Tapa inodoro asiento blanco </t>
  </si>
  <si>
    <t>Papel hilo blanco</t>
  </si>
  <si>
    <t xml:space="preserve">Polo shirts con logo institucional </t>
  </si>
  <si>
    <t xml:space="preserve">Resaltadores amarillos </t>
  </si>
  <si>
    <t xml:space="preserve">Recogedor de basura </t>
  </si>
  <si>
    <t>Sobres manila blanco 12 x 9</t>
  </si>
  <si>
    <t xml:space="preserve">Toalla microfibra amarilla </t>
  </si>
  <si>
    <t xml:space="preserve">Teclado inalámbrico </t>
  </si>
  <si>
    <t>Sobres CD pequeños 50/1</t>
  </si>
  <si>
    <t>Sobres manila liso 9x12</t>
  </si>
  <si>
    <t>Fundas 30 gls</t>
  </si>
  <si>
    <t>Spray antibacterial  Lysol</t>
  </si>
  <si>
    <t>HP Laserjet CP1215 Magenta</t>
  </si>
  <si>
    <t xml:space="preserve">Manguera para inodoro </t>
  </si>
  <si>
    <t xml:space="preserve">Mause inalambrico con teclado </t>
  </si>
  <si>
    <t xml:space="preserve">Papel higiénico jumbo junior </t>
  </si>
  <si>
    <t xml:space="preserve">Papel higiénico </t>
  </si>
  <si>
    <t>Boligrafo con logo institucional</t>
  </si>
  <si>
    <t>Comic María y Guancho</t>
  </si>
  <si>
    <t>Anis estrella 1 lb</t>
  </si>
  <si>
    <t>Anis dulce 1 lb</t>
  </si>
  <si>
    <t>Canela 1 lb</t>
  </si>
  <si>
    <t>Manzanilla 1 lb</t>
  </si>
  <si>
    <t>Malagueta 1 lb</t>
  </si>
  <si>
    <t>Agua fardo 20/1</t>
  </si>
  <si>
    <t>Cubiertos plasticos 25/1</t>
  </si>
  <si>
    <t>Caja 50/1</t>
  </si>
  <si>
    <t xml:space="preserve">Fundas negra de basura #13 </t>
  </si>
  <si>
    <t xml:space="preserve">Fundas negra de basura #8 </t>
  </si>
  <si>
    <t xml:space="preserve">Cable para teléfono en espiral </t>
  </si>
  <si>
    <t xml:space="preserve">Gomitas </t>
  </si>
  <si>
    <t>Caja 100/1</t>
  </si>
  <si>
    <t xml:space="preserve">Regletas </t>
  </si>
  <si>
    <t>Clip billeteros medianos</t>
  </si>
  <si>
    <t>Post- it 2X2</t>
  </si>
  <si>
    <t>Post- it 3X3</t>
  </si>
  <si>
    <t>Post- it 3X4</t>
  </si>
  <si>
    <t>Control de Almacen</t>
  </si>
  <si>
    <t>Fecha de Aquisición</t>
  </si>
  <si>
    <t>UBICACIÓN</t>
  </si>
  <si>
    <t>RUBRO</t>
  </si>
  <si>
    <t>Almacen institucion</t>
  </si>
  <si>
    <t>Alimentos y bebidas</t>
  </si>
  <si>
    <t>Suministro para oficina</t>
  </si>
  <si>
    <t>Limpieza e higiene</t>
  </si>
  <si>
    <t>Gabriela Calderon</t>
  </si>
  <si>
    <t>Encargada Departamento Administrativo y Financiero</t>
  </si>
  <si>
    <t>LBS</t>
  </si>
  <si>
    <t xml:space="preserve">Cajas para archivo muerto tipo maletín </t>
  </si>
  <si>
    <t>Azucar blanca  5 L/1</t>
  </si>
  <si>
    <t>Azucar crema 5 L/1</t>
  </si>
  <si>
    <t>Cremora 1 KG</t>
  </si>
  <si>
    <t>Aceite de oliva 2 LTS</t>
  </si>
  <si>
    <t>Vasos plásticos 10 onzas</t>
  </si>
  <si>
    <t>Paquetes 50/1</t>
  </si>
  <si>
    <t>Platos desechables  con división</t>
  </si>
  <si>
    <t>Servilletas 10/400</t>
  </si>
  <si>
    <t>UND 100/1</t>
  </si>
  <si>
    <t>Fundas #5</t>
  </si>
  <si>
    <t>Sal 1 lb</t>
  </si>
  <si>
    <t xml:space="preserve">Pilas AAA </t>
  </si>
  <si>
    <t>Paq 4/1</t>
  </si>
  <si>
    <t xml:space="preserve"> </t>
  </si>
  <si>
    <t>Caja 40/1</t>
  </si>
  <si>
    <t>Vaso de cartón 4 onzas, paquetes 50/1</t>
  </si>
  <si>
    <t>Vaso de papel 7 onzas, paquetes 50/1</t>
  </si>
  <si>
    <t>Al 31 de marzo del 2025</t>
  </si>
  <si>
    <t>Paraguas ejecutivos con logo Institucional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</si>
</sst>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_(&quot;RD$&quot;* #,##0.00_);_(&quot;RD$&quot;* \(#,##0.00\);_(&quot;RD$&quot;* &quot;-&quot;??_);_(@_)"/>
    <numFmt numFmtId="165" formatCode="_-&quot;£&quot;* #,##0.00_-;\-&quot;£&quot;* #,##0.00_-;_-&quot;£&quot;* &quot;-&quot;??_-;_-@_-"/>
    <numFmt numFmtId="166" formatCode="_-[$€-2]* #,##0.00_-;\-[$€-2]* #,##0.00_-;_-[$€-2]* &quot;-&quot;??_-"/>
    <numFmt numFmtId="167" formatCode="[$$-1C0A]#,##0.00"/>
    <numFmt numFmtId="168" formatCode="00000"/>
    <numFmt numFmtId="169" formatCode="dd/mm/yyyy;@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3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Times New Roman"/>
      <family val="1"/>
    </font>
    <font>
      <b/>
      <sz val="9"/>
      <color indexed="8"/>
      <name val="Arial Narrow"/>
      <family val="2"/>
    </font>
    <font>
      <b/>
      <sz val="9"/>
      <color theme="1"/>
      <name val="Arial Narrow"/>
      <family val="2"/>
    </font>
    <font>
      <b/>
      <sz val="14"/>
      <name val="Arial"/>
      <family val="2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5" fontId="2" fillId="0" borderId="0" applyFont="0" applyFill="0" applyBorder="0" applyAlignment="0" applyProtection="0"/>
  </cellStyleXfs>
  <cellXfs count="96">
    <xf numFmtId="0" fontId="0" fillId="0" borderId="0" xfId="0"/>
    <xf numFmtId="0" fontId="4" fillId="2" borderId="1" xfId="0" applyFont="1" applyFill="1" applyBorder="1"/>
    <xf numFmtId="0" fontId="0" fillId="2" borderId="1" xfId="0" applyFill="1" applyBorder="1"/>
    <xf numFmtId="0" fontId="7" fillId="2" borderId="1" xfId="0" applyFont="1" applyFill="1" applyBorder="1" applyAlignment="1">
      <alignment horizontal="left"/>
    </xf>
    <xf numFmtId="0" fontId="8" fillId="4" borderId="5" xfId="0" applyFont="1" applyFill="1" applyBorder="1" applyAlignment="1">
      <alignment horizontal="center" vertical="center"/>
    </xf>
    <xf numFmtId="0" fontId="8" fillId="4" borderId="7" xfId="0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/>
    </xf>
    <xf numFmtId="0" fontId="8" fillId="4" borderId="9" xfId="0" applyFont="1" applyFill="1" applyBorder="1" applyAlignment="1">
      <alignment horizontal="center" vertical="center"/>
    </xf>
    <xf numFmtId="167" fontId="0" fillId="0" borderId="0" xfId="0" applyNumberFormat="1"/>
    <xf numFmtId="167" fontId="8" fillId="4" borderId="5" xfId="0" applyNumberFormat="1" applyFont="1" applyFill="1" applyBorder="1" applyAlignment="1">
      <alignment horizontal="center" vertical="center"/>
    </xf>
    <xf numFmtId="167" fontId="8" fillId="4" borderId="8" xfId="0" applyNumberFormat="1" applyFont="1" applyFill="1" applyBorder="1" applyAlignment="1">
      <alignment horizontal="center" vertical="center"/>
    </xf>
    <xf numFmtId="167" fontId="8" fillId="4" borderId="10" xfId="0" applyNumberFormat="1" applyFont="1" applyFill="1" applyBorder="1" applyAlignment="1">
      <alignment horizontal="center" vertical="center"/>
    </xf>
    <xf numFmtId="43" fontId="0" fillId="2" borderId="14" xfId="1" applyFont="1" applyFill="1" applyBorder="1"/>
    <xf numFmtId="0" fontId="0" fillId="0" borderId="0" xfId="0" applyAlignment="1">
      <alignment horizontal="left"/>
    </xf>
    <xf numFmtId="0" fontId="9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167" fontId="0" fillId="0" borderId="0" xfId="0" applyNumberFormat="1" applyAlignment="1">
      <alignment horizontal="left"/>
    </xf>
    <xf numFmtId="43" fontId="10" fillId="5" borderId="17" xfId="1" applyFont="1" applyFill="1" applyBorder="1" applyAlignment="1">
      <alignment horizontal="center" vertical="center" wrapText="1"/>
    </xf>
    <xf numFmtId="43" fontId="10" fillId="5" borderId="18" xfId="1" applyFont="1" applyFill="1" applyBorder="1" applyAlignment="1">
      <alignment horizontal="center" vertical="center" wrapText="1"/>
    </xf>
    <xf numFmtId="169" fontId="0" fillId="2" borderId="13" xfId="0" applyNumberFormat="1" applyFill="1" applyBorder="1" applyAlignment="1">
      <alignment horizontal="right"/>
    </xf>
    <xf numFmtId="169" fontId="7" fillId="2" borderId="13" xfId="0" applyNumberFormat="1" applyFont="1" applyFill="1" applyBorder="1" applyAlignment="1">
      <alignment horizontal="right"/>
    </xf>
    <xf numFmtId="0" fontId="9" fillId="0" borderId="0" xfId="0" applyFont="1" applyAlignment="1">
      <alignment vertical="center" wrapText="1"/>
    </xf>
    <xf numFmtId="43" fontId="0" fillId="0" borderId="0" xfId="0" applyNumberFormat="1"/>
    <xf numFmtId="0" fontId="0" fillId="2" borderId="0" xfId="0" applyFill="1"/>
    <xf numFmtId="0" fontId="11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69" fontId="0" fillId="2" borderId="15" xfId="0" applyNumberFormat="1" applyFill="1" applyBorder="1" applyAlignment="1">
      <alignment horizontal="right"/>
    </xf>
    <xf numFmtId="0" fontId="4" fillId="2" borderId="3" xfId="0" applyFont="1" applyFill="1" applyBorder="1"/>
    <xf numFmtId="0" fontId="0" fillId="2" borderId="3" xfId="0" applyFill="1" applyBorder="1"/>
    <xf numFmtId="0" fontId="0" fillId="2" borderId="1" xfId="0" applyFill="1" applyBorder="1" applyAlignment="1">
      <alignment vertical="top" wrapText="1"/>
    </xf>
    <xf numFmtId="0" fontId="4" fillId="2" borderId="1" xfId="0" applyFont="1" applyFill="1" applyBorder="1" applyAlignment="1">
      <alignment horizontal="left"/>
    </xf>
    <xf numFmtId="43" fontId="0" fillId="0" borderId="0" xfId="1" applyFont="1"/>
    <xf numFmtId="43" fontId="0" fillId="2" borderId="0" xfId="1" applyFont="1" applyFill="1"/>
    <xf numFmtId="43" fontId="0" fillId="2" borderId="0" xfId="0" applyNumberFormat="1" applyFill="1"/>
    <xf numFmtId="169" fontId="0" fillId="2" borderId="13" xfId="0" applyNumberFormat="1" applyFill="1" applyBorder="1"/>
    <xf numFmtId="0" fontId="0" fillId="2" borderId="2" xfId="0" applyFill="1" applyBorder="1" applyAlignment="1">
      <alignment horizontal="center"/>
    </xf>
    <xf numFmtId="168" fontId="0" fillId="2" borderId="2" xfId="0" applyNumberFormat="1" applyFill="1" applyBorder="1"/>
    <xf numFmtId="0" fontId="0" fillId="2" borderId="1" xfId="0" applyFill="1" applyBorder="1" applyAlignment="1">
      <alignment wrapText="1"/>
    </xf>
    <xf numFmtId="164" fontId="0" fillId="2" borderId="1" xfId="0" applyNumberFormat="1" applyFill="1" applyBorder="1"/>
    <xf numFmtId="167" fontId="0" fillId="0" borderId="0" xfId="0" applyNumberFormat="1" applyAlignment="1">
      <alignment horizontal="center"/>
    </xf>
    <xf numFmtId="169" fontId="0" fillId="2" borderId="13" xfId="0" applyNumberFormat="1" applyFill="1" applyBorder="1" applyAlignment="1">
      <alignment horizontal="right" vertical="top" wrapText="1"/>
    </xf>
    <xf numFmtId="164" fontId="0" fillId="2" borderId="1" xfId="0" applyNumberFormat="1" applyFill="1" applyBorder="1" applyAlignment="1">
      <alignment horizontal="center"/>
    </xf>
    <xf numFmtId="0" fontId="9" fillId="0" borderId="0" xfId="0" applyFont="1" applyAlignment="1">
      <alignment horizontal="center" vertical="center" wrapText="1"/>
    </xf>
    <xf numFmtId="169" fontId="0" fillId="2" borderId="11" xfId="0" applyNumberFormat="1" applyFill="1" applyBorder="1" applyAlignment="1">
      <alignment horizontal="right" vertical="top" wrapText="1"/>
    </xf>
    <xf numFmtId="0" fontId="0" fillId="2" borderId="1" xfId="0" applyFill="1" applyBorder="1" applyAlignment="1">
      <alignment horizontal="left" vertical="top" wrapText="1"/>
    </xf>
    <xf numFmtId="164" fontId="0" fillId="2" borderId="2" xfId="0" applyNumberFormat="1" applyFill="1" applyBorder="1"/>
    <xf numFmtId="0" fontId="0" fillId="2" borderId="0" xfId="0" applyFill="1" applyAlignment="1">
      <alignment horizontal="center"/>
    </xf>
    <xf numFmtId="37" fontId="0" fillId="2" borderId="14" xfId="1" applyNumberFormat="1" applyFont="1" applyFill="1" applyBorder="1"/>
    <xf numFmtId="37" fontId="4" fillId="2" borderId="14" xfId="1" applyNumberFormat="1" applyFont="1" applyFill="1" applyBorder="1"/>
    <xf numFmtId="37" fontId="1" fillId="2" borderId="14" xfId="1" applyNumberFormat="1" applyFont="1" applyFill="1" applyBorder="1"/>
    <xf numFmtId="37" fontId="0" fillId="2" borderId="16" xfId="1" applyNumberFormat="1" applyFont="1" applyFill="1" applyBorder="1"/>
    <xf numFmtId="37" fontId="1" fillId="2" borderId="16" xfId="1" applyNumberFormat="1" applyFont="1" applyFill="1" applyBorder="1"/>
    <xf numFmtId="164" fontId="0" fillId="2" borderId="3" xfId="0" applyNumberFormat="1" applyFill="1" applyBorder="1" applyAlignment="1">
      <alignment horizontal="center"/>
    </xf>
    <xf numFmtId="164" fontId="0" fillId="2" borderId="3" xfId="0" applyNumberFormat="1" applyFill="1" applyBorder="1"/>
    <xf numFmtId="0" fontId="0" fillId="2" borderId="2" xfId="0" applyFill="1" applyBorder="1"/>
    <xf numFmtId="164" fontId="0" fillId="2" borderId="2" xfId="0" applyNumberFormat="1" applyFill="1" applyBorder="1" applyAlignment="1">
      <alignment horizontal="center"/>
    </xf>
    <xf numFmtId="169" fontId="0" fillId="2" borderId="11" xfId="0" applyNumberFormat="1" applyFill="1" applyBorder="1"/>
    <xf numFmtId="0" fontId="0" fillId="2" borderId="3" xfId="0" applyFill="1" applyBorder="1" applyAlignment="1">
      <alignment vertical="top" wrapText="1"/>
    </xf>
    <xf numFmtId="169" fontId="0" fillId="2" borderId="1" xfId="0" applyNumberFormat="1" applyFill="1" applyBorder="1" applyAlignment="1">
      <alignment horizontal="right" vertical="top" wrapText="1"/>
    </xf>
    <xf numFmtId="37" fontId="0" fillId="2" borderId="12" xfId="1" applyNumberFormat="1" applyFont="1" applyFill="1" applyBorder="1"/>
    <xf numFmtId="167" fontId="8" fillId="4" borderId="7" xfId="0" applyNumberFormat="1" applyFont="1" applyFill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13" fillId="2" borderId="2" xfId="0" applyFont="1" applyFill="1" applyBorder="1"/>
    <xf numFmtId="0" fontId="13" fillId="2" borderId="1" xfId="0" applyFont="1" applyFill="1" applyBorder="1"/>
    <xf numFmtId="0" fontId="9" fillId="0" borderId="19" xfId="0" applyFont="1" applyBorder="1" applyAlignment="1">
      <alignment vertical="center" wrapText="1"/>
    </xf>
    <xf numFmtId="164" fontId="0" fillId="2" borderId="1" xfId="0" applyNumberFormat="1" applyFill="1" applyBorder="1" applyAlignment="1">
      <alignment horizontal="left"/>
    </xf>
    <xf numFmtId="0" fontId="13" fillId="2" borderId="0" xfId="0" applyFont="1" applyFill="1"/>
    <xf numFmtId="9" fontId="7" fillId="2" borderId="1" xfId="2" applyFont="1" applyFill="1" applyBorder="1" applyAlignment="1">
      <alignment horizontal="left"/>
    </xf>
    <xf numFmtId="16" fontId="0" fillId="2" borderId="1" xfId="0" applyNumberFormat="1" applyFill="1" applyBorder="1"/>
    <xf numFmtId="169" fontId="0" fillId="2" borderId="15" xfId="0" applyNumberFormat="1" applyFill="1" applyBorder="1" applyAlignment="1">
      <alignment horizontal="right" vertical="top" wrapText="1"/>
    </xf>
    <xf numFmtId="0" fontId="0" fillId="2" borderId="3" xfId="0" applyFill="1" applyBorder="1" applyAlignment="1">
      <alignment horizontal="left" vertical="top" wrapText="1"/>
    </xf>
    <xf numFmtId="0" fontId="13" fillId="2" borderId="22" xfId="0" applyFont="1" applyFill="1" applyBorder="1"/>
    <xf numFmtId="169" fontId="0" fillId="2" borderId="11" xfId="0" applyNumberFormat="1" applyFill="1" applyBorder="1" applyAlignment="1">
      <alignment horizontal="right"/>
    </xf>
    <xf numFmtId="37" fontId="17" fillId="2" borderId="14" xfId="1" applyNumberFormat="1" applyFont="1" applyFill="1" applyBorder="1"/>
    <xf numFmtId="0" fontId="0" fillId="2" borderId="1" xfId="0" applyFill="1" applyBorder="1" applyAlignment="1">
      <alignment horizontal="left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43" fontId="14" fillId="0" borderId="0" xfId="1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0" fontId="9" fillId="0" borderId="0" xfId="0" applyFont="1" applyAlignment="1">
      <alignment horizontal="left" vertical="center" wrapText="1"/>
    </xf>
    <xf numFmtId="43" fontId="6" fillId="3" borderId="7" xfId="1" applyFont="1" applyFill="1" applyBorder="1" applyAlignment="1">
      <alignment horizontal="center"/>
    </xf>
    <xf numFmtId="43" fontId="6" fillId="3" borderId="0" xfId="1" applyFont="1" applyFill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8" fillId="4" borderId="4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8" fillId="4" borderId="9" xfId="0" applyFont="1" applyFill="1" applyBorder="1" applyAlignment="1">
      <alignment horizontal="center" vertical="center" wrapText="1"/>
    </xf>
    <xf numFmtId="0" fontId="10" fillId="5" borderId="20" xfId="0" applyFont="1" applyFill="1" applyBorder="1" applyAlignment="1">
      <alignment horizontal="center" vertical="center" wrapText="1"/>
    </xf>
    <xf numFmtId="0" fontId="10" fillId="5" borderId="21" xfId="0" applyFont="1" applyFill="1" applyBorder="1" applyAlignment="1">
      <alignment horizontal="center" vertical="center" wrapText="1"/>
    </xf>
    <xf numFmtId="0" fontId="10" fillId="5" borderId="17" xfId="0" applyFont="1" applyFill="1" applyBorder="1" applyAlignment="1">
      <alignment horizontal="center" vertical="center" wrapText="1"/>
    </xf>
    <xf numFmtId="0" fontId="16" fillId="4" borderId="4" xfId="0" applyFont="1" applyFill="1" applyBorder="1" applyAlignment="1">
      <alignment horizontal="center" vertical="center" wrapText="1"/>
    </xf>
    <xf numFmtId="0" fontId="16" fillId="4" borderId="6" xfId="0" applyFont="1" applyFill="1" applyBorder="1" applyAlignment="1">
      <alignment horizontal="center" vertical="center" wrapText="1"/>
    </xf>
    <xf numFmtId="0" fontId="16" fillId="4" borderId="9" xfId="0" applyFont="1" applyFill="1" applyBorder="1" applyAlignment="1">
      <alignment horizontal="center" vertical="center" wrapText="1"/>
    </xf>
  </cellXfs>
  <cellStyles count="8">
    <cellStyle name="Euro" xfId="3" xr:uid="{00000000-0005-0000-0000-000000000000}"/>
    <cellStyle name="Euro 2" xfId="4" xr:uid="{00000000-0005-0000-0000-000001000000}"/>
    <cellStyle name="Euro 2 2" xfId="7" xr:uid="{00000000-0005-0000-0000-000002000000}"/>
    <cellStyle name="Millares" xfId="1" builtinId="3"/>
    <cellStyle name="Moneda 3" xfId="6" xr:uid="{00000000-0005-0000-0000-000004000000}"/>
    <cellStyle name="Moneda 4" xfId="5" xr:uid="{00000000-0005-0000-0000-000005000000}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1176045</xdr:colOff>
      <xdr:row>0</xdr:row>
      <xdr:rowOff>19439</xdr:rowOff>
    </xdr:from>
    <xdr:to>
      <xdr:col>6</xdr:col>
      <xdr:colOff>2488163</xdr:colOff>
      <xdr:row>9</xdr:row>
      <xdr:rowOff>78802</xdr:rowOff>
    </xdr:to>
    <xdr:pic>
      <xdr:nvPicPr>
        <xdr:cNvPr id="2" name="0 Imagen" descr="Logo CDC.JPG">
          <a:extLst>
            <a:ext uri="{FF2B5EF4-FFF2-40B4-BE49-F238E27FC236}">
              <a16:creationId xmlns:a16="http://schemas.microsoft.com/office/drawing/2014/main" id="{4BEBF74C-EB02-4F6D-8536-499C209DC7C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587550" y="19439"/>
          <a:ext cx="3926633" cy="18088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A617F1-A2D9-4835-AB87-1B204F8F081A}">
  <dimension ref="A1:U234"/>
  <sheetViews>
    <sheetView tabSelected="1" topLeftCell="A222" zoomScale="98" zoomScaleNormal="98" zoomScalePageLayoutView="80" workbookViewId="0">
      <selection activeCell="K123" sqref="K123"/>
    </sheetView>
  </sheetViews>
  <sheetFormatPr baseColWidth="10" defaultColWidth="11.42578125" defaultRowHeight="15" x14ac:dyDescent="0.25"/>
  <cols>
    <col min="1" max="1" width="12.140625" customWidth="1"/>
    <col min="2" max="2" width="14.7109375" customWidth="1"/>
    <col min="3" max="3" width="13.85546875" hidden="1" customWidth="1"/>
    <col min="4" max="4" width="24.28515625" bestFit="1" customWidth="1"/>
    <col min="5" max="5" width="18.140625" bestFit="1" customWidth="1"/>
    <col min="6" max="6" width="21.140625" bestFit="1" customWidth="1"/>
    <col min="7" max="7" width="44.5703125" customWidth="1"/>
    <col min="8" max="8" width="15.5703125" customWidth="1"/>
    <col min="9" max="9" width="17.5703125" style="42" customWidth="1"/>
    <col min="10" max="10" width="17" style="10" customWidth="1"/>
    <col min="11" max="11" width="13" customWidth="1"/>
    <col min="12" max="12" width="25.42578125" customWidth="1"/>
    <col min="14" max="14" width="12.140625" bestFit="1" customWidth="1"/>
    <col min="17" max="17" width="14.42578125" customWidth="1"/>
    <col min="18" max="18" width="12.140625" bestFit="1" customWidth="1"/>
  </cols>
  <sheetData>
    <row r="1" spans="1:12" x14ac:dyDescent="0.25">
      <c r="A1" s="80"/>
      <c r="B1" s="80"/>
      <c r="C1" s="80"/>
      <c r="D1" s="80"/>
      <c r="E1" s="80"/>
      <c r="F1" s="80"/>
      <c r="G1" s="80"/>
      <c r="H1" s="80"/>
      <c r="I1" s="80"/>
      <c r="J1" s="80"/>
      <c r="K1" s="80"/>
    </row>
    <row r="2" spans="1:12" x14ac:dyDescent="0.25">
      <c r="A2" s="80"/>
      <c r="B2" s="80"/>
      <c r="C2" s="80"/>
      <c r="D2" s="80"/>
      <c r="E2" s="80"/>
      <c r="F2" s="80"/>
      <c r="G2" s="80"/>
      <c r="H2" s="80"/>
      <c r="I2" s="80"/>
      <c r="J2" s="80"/>
      <c r="K2" s="80"/>
    </row>
    <row r="3" spans="1:12" x14ac:dyDescent="0.25">
      <c r="A3" s="80"/>
      <c r="B3" s="80"/>
      <c r="C3" s="80"/>
      <c r="D3" s="80"/>
      <c r="E3" s="80"/>
      <c r="F3" s="80"/>
      <c r="G3" s="80"/>
      <c r="H3" s="80"/>
      <c r="I3" s="80"/>
      <c r="J3" s="80"/>
      <c r="K3" s="80"/>
    </row>
    <row r="4" spans="1:12" x14ac:dyDescent="0.25">
      <c r="A4" s="80"/>
      <c r="B4" s="80"/>
      <c r="C4" s="80"/>
      <c r="D4" s="80"/>
      <c r="E4" s="80"/>
      <c r="F4" s="80"/>
      <c r="G4" s="80"/>
      <c r="H4" s="80"/>
      <c r="I4" s="80"/>
      <c r="J4" s="80"/>
      <c r="K4" s="80"/>
    </row>
    <row r="5" spans="1:12" x14ac:dyDescent="0.25">
      <c r="A5" s="80"/>
      <c r="B5" s="80"/>
      <c r="C5" s="80"/>
      <c r="D5" s="80"/>
      <c r="E5" s="80"/>
      <c r="F5" s="80"/>
      <c r="G5" s="80"/>
      <c r="H5" s="80"/>
      <c r="I5" s="80"/>
      <c r="J5" s="80"/>
      <c r="K5" s="80"/>
    </row>
    <row r="6" spans="1:12" x14ac:dyDescent="0.25">
      <c r="A6" s="80"/>
      <c r="B6" s="80"/>
      <c r="C6" s="80"/>
      <c r="D6" s="80"/>
      <c r="E6" s="80"/>
      <c r="F6" s="80"/>
      <c r="G6" s="80"/>
      <c r="H6" s="80"/>
      <c r="I6" s="80"/>
      <c r="J6" s="80"/>
      <c r="K6" s="80"/>
      <c r="L6" s="79"/>
    </row>
    <row r="7" spans="1:12" x14ac:dyDescent="0.25">
      <c r="A7" s="80"/>
      <c r="B7" s="80"/>
      <c r="C7" s="80"/>
      <c r="D7" s="80"/>
      <c r="E7" s="80"/>
      <c r="F7" s="80"/>
      <c r="G7" s="80"/>
      <c r="H7" s="80"/>
      <c r="I7" s="80"/>
      <c r="J7" s="80"/>
      <c r="K7" s="80"/>
    </row>
    <row r="8" spans="1:12" x14ac:dyDescent="0.25">
      <c r="A8" s="80"/>
      <c r="B8" s="80"/>
      <c r="C8" s="80"/>
      <c r="D8" s="80"/>
      <c r="E8" s="80"/>
      <c r="F8" s="80"/>
      <c r="G8" s="80"/>
      <c r="H8" s="80"/>
      <c r="I8" s="80"/>
      <c r="J8" s="80"/>
      <c r="K8" s="80"/>
    </row>
    <row r="9" spans="1:12" x14ac:dyDescent="0.25">
      <c r="A9" s="80"/>
      <c r="B9" s="80"/>
      <c r="C9" s="80"/>
      <c r="D9" s="80"/>
      <c r="E9" s="80"/>
      <c r="F9" s="80"/>
      <c r="G9" s="80"/>
      <c r="H9" s="80"/>
      <c r="I9" s="80"/>
      <c r="J9" s="80"/>
      <c r="K9" s="80"/>
    </row>
    <row r="10" spans="1:12" x14ac:dyDescent="0.25">
      <c r="A10" s="80"/>
      <c r="B10" s="80"/>
      <c r="C10" s="80"/>
      <c r="D10" s="80"/>
      <c r="E10" s="80"/>
      <c r="F10" s="80"/>
      <c r="G10" s="80"/>
      <c r="H10" s="80"/>
      <c r="I10" s="80"/>
      <c r="J10" s="80"/>
      <c r="K10" s="80"/>
    </row>
    <row r="11" spans="1:12" ht="23.25" x14ac:dyDescent="0.35">
      <c r="A11" s="84" t="s">
        <v>421</v>
      </c>
      <c r="B11" s="85"/>
      <c r="C11" s="85"/>
      <c r="D11" s="85"/>
      <c r="E11" s="85"/>
      <c r="F11" s="85"/>
      <c r="G11" s="85"/>
      <c r="H11" s="85"/>
      <c r="I11" s="85"/>
      <c r="J11" s="85"/>
      <c r="K11" s="85"/>
    </row>
    <row r="13" spans="1:12" ht="19.5" thickBot="1" x14ac:dyDescent="0.35">
      <c r="A13" s="86" t="s">
        <v>450</v>
      </c>
      <c r="B13" s="86"/>
      <c r="C13" s="86"/>
      <c r="D13" s="86"/>
      <c r="E13" s="86"/>
      <c r="F13" s="86"/>
      <c r="G13" s="86"/>
      <c r="H13" s="86"/>
      <c r="I13" s="86"/>
      <c r="J13" s="86"/>
      <c r="K13" s="86"/>
    </row>
    <row r="14" spans="1:12" ht="16.5" x14ac:dyDescent="0.25">
      <c r="A14" s="87" t="s">
        <v>18</v>
      </c>
      <c r="B14" s="93" t="s">
        <v>422</v>
      </c>
      <c r="C14" s="87" t="s">
        <v>237</v>
      </c>
      <c r="D14" s="87" t="s">
        <v>20</v>
      </c>
      <c r="E14" s="87" t="s">
        <v>423</v>
      </c>
      <c r="F14" s="87" t="s">
        <v>424</v>
      </c>
      <c r="G14" s="4"/>
      <c r="H14" s="4"/>
      <c r="I14" s="11"/>
      <c r="J14" s="11"/>
      <c r="K14" s="7"/>
      <c r="L14" s="26"/>
    </row>
    <row r="15" spans="1:12" ht="49.5" x14ac:dyDescent="0.25">
      <c r="A15" s="88"/>
      <c r="B15" s="94"/>
      <c r="C15" s="88"/>
      <c r="D15" s="88"/>
      <c r="E15" s="88"/>
      <c r="F15" s="88"/>
      <c r="G15" s="5" t="s">
        <v>21</v>
      </c>
      <c r="H15" s="64" t="s">
        <v>12</v>
      </c>
      <c r="I15" s="63" t="s">
        <v>13</v>
      </c>
      <c r="J15" s="12" t="s">
        <v>14</v>
      </c>
      <c r="K15" s="8" t="s">
        <v>15</v>
      </c>
    </row>
    <row r="16" spans="1:12" ht="17.25" thickBot="1" x14ac:dyDescent="0.3">
      <c r="A16" s="89"/>
      <c r="B16" s="95"/>
      <c r="C16" s="89"/>
      <c r="D16" s="89"/>
      <c r="E16" s="89"/>
      <c r="F16" s="89"/>
      <c r="G16" s="6"/>
      <c r="H16" s="6"/>
      <c r="I16" s="13"/>
      <c r="J16" s="13"/>
      <c r="K16" s="9"/>
    </row>
    <row r="17" spans="1:11" s="25" customFormat="1" ht="15.75" x14ac:dyDescent="0.25">
      <c r="A17" s="46">
        <v>45509</v>
      </c>
      <c r="B17" s="46">
        <v>45509</v>
      </c>
      <c r="C17" s="38" t="s">
        <v>17</v>
      </c>
      <c r="D17" s="39" t="s">
        <v>22</v>
      </c>
      <c r="E17" s="66" t="s">
        <v>425</v>
      </c>
      <c r="F17" s="66" t="s">
        <v>426</v>
      </c>
      <c r="G17" s="57" t="s">
        <v>436</v>
      </c>
      <c r="H17" s="57" t="s">
        <v>0</v>
      </c>
      <c r="I17" s="58">
        <v>2400</v>
      </c>
      <c r="J17" s="48">
        <f>I17*K17</f>
        <v>0</v>
      </c>
      <c r="K17" s="62"/>
    </row>
    <row r="18" spans="1:11" s="25" customFormat="1" ht="15.75" x14ac:dyDescent="0.25">
      <c r="A18" s="43">
        <v>43019</v>
      </c>
      <c r="B18" s="43">
        <v>43019</v>
      </c>
      <c r="C18" s="38" t="s">
        <v>17</v>
      </c>
      <c r="D18" s="39" t="s">
        <v>23</v>
      </c>
      <c r="E18" s="67" t="s">
        <v>425</v>
      </c>
      <c r="F18" s="67" t="s">
        <v>427</v>
      </c>
      <c r="G18" s="47" t="s">
        <v>369</v>
      </c>
      <c r="H18" s="2" t="s">
        <v>0</v>
      </c>
      <c r="I18" s="44">
        <v>0</v>
      </c>
      <c r="J18" s="48">
        <f>I18*K18</f>
        <v>0</v>
      </c>
      <c r="K18" s="14"/>
    </row>
    <row r="19" spans="1:11" s="25" customFormat="1" ht="15.75" x14ac:dyDescent="0.25">
      <c r="A19" s="43">
        <v>45597</v>
      </c>
      <c r="B19" s="43">
        <v>45597</v>
      </c>
      <c r="C19" s="38" t="s">
        <v>17</v>
      </c>
      <c r="D19" s="39" t="s">
        <v>24</v>
      </c>
      <c r="E19" s="67" t="s">
        <v>425</v>
      </c>
      <c r="F19" s="67" t="s">
        <v>426</v>
      </c>
      <c r="G19" s="47" t="s">
        <v>408</v>
      </c>
      <c r="H19" s="2" t="s">
        <v>0</v>
      </c>
      <c r="I19" s="69">
        <v>300</v>
      </c>
      <c r="J19" s="48">
        <f>+K19*I19</f>
        <v>0</v>
      </c>
      <c r="K19" s="50"/>
    </row>
    <row r="20" spans="1:11" ht="15.75" x14ac:dyDescent="0.25">
      <c r="A20" s="43">
        <v>44110</v>
      </c>
      <c r="B20" s="43">
        <v>44110</v>
      </c>
      <c r="C20" s="38" t="s">
        <v>17</v>
      </c>
      <c r="D20" s="39" t="s">
        <v>25</v>
      </c>
      <c r="E20" s="67" t="s">
        <v>425</v>
      </c>
      <c r="F20" s="70" t="s">
        <v>428</v>
      </c>
      <c r="G20" s="47" t="s">
        <v>370</v>
      </c>
      <c r="H20" s="2" t="s">
        <v>208</v>
      </c>
      <c r="I20" s="44">
        <v>1350</v>
      </c>
      <c r="J20" s="48">
        <f>I20*K20</f>
        <v>21600</v>
      </c>
      <c r="K20" s="50">
        <v>16</v>
      </c>
    </row>
    <row r="21" spans="1:11" ht="15.75" x14ac:dyDescent="0.25">
      <c r="A21" s="37">
        <v>43863</v>
      </c>
      <c r="B21" s="37">
        <v>43863</v>
      </c>
      <c r="C21" s="38" t="s">
        <v>17</v>
      </c>
      <c r="D21" s="39" t="s">
        <v>26</v>
      </c>
      <c r="E21" s="67" t="s">
        <v>425</v>
      </c>
      <c r="F21" s="67" t="s">
        <v>427</v>
      </c>
      <c r="G21" s="2" t="s">
        <v>371</v>
      </c>
      <c r="H21" s="2" t="s">
        <v>0</v>
      </c>
      <c r="I21" s="44">
        <v>696</v>
      </c>
      <c r="J21" s="41">
        <f t="shared" ref="J21:J87" si="0">I21*K21</f>
        <v>8352</v>
      </c>
      <c r="K21" s="51">
        <v>12</v>
      </c>
    </row>
    <row r="22" spans="1:11" ht="15.75" x14ac:dyDescent="0.25">
      <c r="A22" s="37">
        <v>45597</v>
      </c>
      <c r="B22" s="37">
        <v>45597</v>
      </c>
      <c r="C22" s="38" t="s">
        <v>17</v>
      </c>
      <c r="D22" s="39" t="s">
        <v>27</v>
      </c>
      <c r="E22" s="67" t="s">
        <v>425</v>
      </c>
      <c r="F22" s="70" t="s">
        <v>428</v>
      </c>
      <c r="G22" s="32" t="s">
        <v>368</v>
      </c>
      <c r="H22" s="2" t="s">
        <v>0</v>
      </c>
      <c r="I22" s="44">
        <v>200</v>
      </c>
      <c r="J22" s="41">
        <f t="shared" si="0"/>
        <v>800</v>
      </c>
      <c r="K22" s="50">
        <v>4</v>
      </c>
    </row>
    <row r="23" spans="1:11" s="25" customFormat="1" ht="15.75" x14ac:dyDescent="0.25">
      <c r="A23" s="59">
        <v>45208</v>
      </c>
      <c r="B23" s="59">
        <v>45208</v>
      </c>
      <c r="C23" s="38" t="s">
        <v>17</v>
      </c>
      <c r="D23" s="39" t="s">
        <v>28</v>
      </c>
      <c r="E23" s="67" t="s">
        <v>425</v>
      </c>
      <c r="F23" s="67" t="s">
        <v>426</v>
      </c>
      <c r="G23" s="32" t="s">
        <v>404</v>
      </c>
      <c r="H23" s="2" t="s">
        <v>0</v>
      </c>
      <c r="I23" s="44">
        <v>1500</v>
      </c>
      <c r="J23" s="41">
        <f>+I23*K23</f>
        <v>12000</v>
      </c>
      <c r="K23" s="50">
        <v>8</v>
      </c>
    </row>
    <row r="24" spans="1:11" s="25" customFormat="1" ht="15.75" x14ac:dyDescent="0.25">
      <c r="A24" s="59">
        <v>45195</v>
      </c>
      <c r="B24" s="59">
        <v>45195</v>
      </c>
      <c r="C24" s="38" t="s">
        <v>17</v>
      </c>
      <c r="D24" s="39" t="s">
        <v>29</v>
      </c>
      <c r="E24" s="67" t="s">
        <v>425</v>
      </c>
      <c r="F24" s="67" t="s">
        <v>426</v>
      </c>
      <c r="G24" s="32" t="s">
        <v>403</v>
      </c>
      <c r="H24" s="2" t="s">
        <v>0</v>
      </c>
      <c r="I24" s="44">
        <v>1428</v>
      </c>
      <c r="J24" s="41">
        <f>+I24*K24</f>
        <v>15708</v>
      </c>
      <c r="K24" s="50">
        <v>11</v>
      </c>
    </row>
    <row r="25" spans="1:11" ht="15.75" x14ac:dyDescent="0.25">
      <c r="A25" s="37">
        <v>45597</v>
      </c>
      <c r="B25" s="37">
        <v>45597</v>
      </c>
      <c r="C25" s="38" t="s">
        <v>17</v>
      </c>
      <c r="D25" s="39" t="s">
        <v>30</v>
      </c>
      <c r="E25" s="67" t="s">
        <v>425</v>
      </c>
      <c r="F25" s="67" t="s">
        <v>426</v>
      </c>
      <c r="G25" s="2" t="s">
        <v>433</v>
      </c>
      <c r="H25" s="2" t="s">
        <v>0</v>
      </c>
      <c r="I25" s="44">
        <v>250</v>
      </c>
      <c r="J25" s="41">
        <f t="shared" si="0"/>
        <v>0</v>
      </c>
      <c r="K25" s="50">
        <v>0</v>
      </c>
    </row>
    <row r="26" spans="1:11" ht="15.75" x14ac:dyDescent="0.25">
      <c r="A26" s="37">
        <v>45597</v>
      </c>
      <c r="B26" s="37">
        <v>45597</v>
      </c>
      <c r="C26" s="38" t="s">
        <v>17</v>
      </c>
      <c r="D26" s="39" t="s">
        <v>31</v>
      </c>
      <c r="E26" s="67" t="s">
        <v>425</v>
      </c>
      <c r="F26" s="67" t="s">
        <v>426</v>
      </c>
      <c r="G26" s="2" t="s">
        <v>434</v>
      </c>
      <c r="H26" s="2" t="s">
        <v>0</v>
      </c>
      <c r="I26" s="44">
        <v>225</v>
      </c>
      <c r="J26" s="41">
        <f t="shared" si="0"/>
        <v>0</v>
      </c>
      <c r="K26" s="50">
        <v>0</v>
      </c>
    </row>
    <row r="27" spans="1:11" s="25" customFormat="1" ht="15.75" x14ac:dyDescent="0.25">
      <c r="A27" s="21">
        <v>42836</v>
      </c>
      <c r="B27" s="21">
        <v>42836</v>
      </c>
      <c r="C27" s="38" t="s">
        <v>17</v>
      </c>
      <c r="D27" s="39" t="s">
        <v>32</v>
      </c>
      <c r="E27" s="67" t="s">
        <v>425</v>
      </c>
      <c r="F27" s="67" t="s">
        <v>428</v>
      </c>
      <c r="G27" s="2" t="s">
        <v>367</v>
      </c>
      <c r="H27" s="2" t="s">
        <v>0</v>
      </c>
      <c r="I27" s="44">
        <v>400</v>
      </c>
      <c r="J27" s="41">
        <f t="shared" si="0"/>
        <v>0</v>
      </c>
      <c r="K27" s="50"/>
    </row>
    <row r="28" spans="1:11" ht="15.75" x14ac:dyDescent="0.25">
      <c r="A28" s="37">
        <v>44560</v>
      </c>
      <c r="B28" s="37">
        <v>44560</v>
      </c>
      <c r="C28" s="38" t="s">
        <v>17</v>
      </c>
      <c r="D28" s="39" t="s">
        <v>33</v>
      </c>
      <c r="E28" s="67" t="s">
        <v>425</v>
      </c>
      <c r="F28" s="67" t="s">
        <v>427</v>
      </c>
      <c r="G28" s="47" t="s">
        <v>366</v>
      </c>
      <c r="H28" s="2" t="s">
        <v>0</v>
      </c>
      <c r="I28" s="44">
        <v>60</v>
      </c>
      <c r="J28" s="41">
        <f t="shared" si="0"/>
        <v>1680</v>
      </c>
      <c r="K28" s="50">
        <v>28</v>
      </c>
    </row>
    <row r="29" spans="1:11" ht="15.75" x14ac:dyDescent="0.25">
      <c r="A29" s="37">
        <v>43863</v>
      </c>
      <c r="B29" s="37">
        <v>43863</v>
      </c>
      <c r="C29" s="38" t="s">
        <v>17</v>
      </c>
      <c r="D29" s="39" t="s">
        <v>34</v>
      </c>
      <c r="E29" s="67" t="s">
        <v>425</v>
      </c>
      <c r="F29" s="67" t="s">
        <v>427</v>
      </c>
      <c r="G29" s="47" t="s">
        <v>365</v>
      </c>
      <c r="H29" s="2" t="s">
        <v>0</v>
      </c>
      <c r="I29" s="44">
        <v>849.6</v>
      </c>
      <c r="J29" s="41">
        <f t="shared" si="0"/>
        <v>1699.2</v>
      </c>
      <c r="K29" s="50">
        <v>2</v>
      </c>
    </row>
    <row r="30" spans="1:11" ht="15.75" x14ac:dyDescent="0.25">
      <c r="A30" s="46">
        <v>45597</v>
      </c>
      <c r="B30" s="46">
        <v>45597</v>
      </c>
      <c r="C30" s="38" t="s">
        <v>17</v>
      </c>
      <c r="D30" s="39" t="s">
        <v>35</v>
      </c>
      <c r="E30" s="67" t="s">
        <v>425</v>
      </c>
      <c r="F30" s="67" t="s">
        <v>427</v>
      </c>
      <c r="G30" s="71" t="s">
        <v>364</v>
      </c>
      <c r="H30" s="2" t="s">
        <v>1</v>
      </c>
      <c r="I30" s="44">
        <v>150</v>
      </c>
      <c r="J30" s="41">
        <f t="shared" si="0"/>
        <v>3000</v>
      </c>
      <c r="K30" s="50">
        <v>20</v>
      </c>
    </row>
    <row r="31" spans="1:11" ht="15.75" x14ac:dyDescent="0.25">
      <c r="A31" s="37">
        <v>45401</v>
      </c>
      <c r="B31" s="37">
        <v>45401</v>
      </c>
      <c r="C31" s="38" t="s">
        <v>17</v>
      </c>
      <c r="D31" s="39" t="s">
        <v>36</v>
      </c>
      <c r="E31" s="67" t="s">
        <v>425</v>
      </c>
      <c r="F31" s="67" t="s">
        <v>427</v>
      </c>
      <c r="G31" s="2" t="s">
        <v>401</v>
      </c>
      <c r="H31" s="2" t="s">
        <v>0</v>
      </c>
      <c r="I31" s="44">
        <v>60</v>
      </c>
      <c r="J31" s="41">
        <f t="shared" si="0"/>
        <v>3660</v>
      </c>
      <c r="K31" s="50">
        <v>61</v>
      </c>
    </row>
    <row r="32" spans="1:11" ht="15.75" x14ac:dyDescent="0.25">
      <c r="A32" s="46">
        <v>44038</v>
      </c>
      <c r="B32" s="46">
        <v>44038</v>
      </c>
      <c r="C32" s="38" t="s">
        <v>17</v>
      </c>
      <c r="D32" s="39" t="s">
        <v>37</v>
      </c>
      <c r="E32" s="67" t="s">
        <v>425</v>
      </c>
      <c r="F32" s="67" t="s">
        <v>427</v>
      </c>
      <c r="G32" s="71" t="s">
        <v>363</v>
      </c>
      <c r="H32" s="2" t="s">
        <v>1</v>
      </c>
      <c r="I32" s="44">
        <v>65</v>
      </c>
      <c r="J32" s="41">
        <f t="shared" si="0"/>
        <v>0</v>
      </c>
      <c r="K32" s="50">
        <v>0</v>
      </c>
    </row>
    <row r="33" spans="1:14" ht="15.75" x14ac:dyDescent="0.25">
      <c r="A33" s="43">
        <v>42814</v>
      </c>
      <c r="B33" s="43">
        <v>42814</v>
      </c>
      <c r="C33" s="38" t="s">
        <v>17</v>
      </c>
      <c r="D33" s="39" t="s">
        <v>38</v>
      </c>
      <c r="E33" s="67" t="s">
        <v>425</v>
      </c>
      <c r="F33" s="67" t="s">
        <v>427</v>
      </c>
      <c r="G33" s="71" t="s">
        <v>362</v>
      </c>
      <c r="H33" s="2" t="s">
        <v>1</v>
      </c>
      <c r="I33" s="44">
        <v>65</v>
      </c>
      <c r="J33" s="41">
        <f t="shared" si="0"/>
        <v>65</v>
      </c>
      <c r="K33" s="50">
        <v>1</v>
      </c>
    </row>
    <row r="34" spans="1:14" s="25" customFormat="1" ht="15.75" x14ac:dyDescent="0.25">
      <c r="A34" s="37">
        <v>43102</v>
      </c>
      <c r="B34" s="37">
        <v>43102</v>
      </c>
      <c r="C34" s="38" t="s">
        <v>17</v>
      </c>
      <c r="D34" s="39" t="s">
        <v>39</v>
      </c>
      <c r="E34" s="67" t="s">
        <v>425</v>
      </c>
      <c r="F34" s="67" t="s">
        <v>427</v>
      </c>
      <c r="G34" s="40" t="s">
        <v>361</v>
      </c>
      <c r="H34" s="2" t="s">
        <v>0</v>
      </c>
      <c r="I34" s="44">
        <v>42.48</v>
      </c>
      <c r="J34" s="41">
        <f t="shared" si="0"/>
        <v>0</v>
      </c>
      <c r="K34" s="50"/>
    </row>
    <row r="35" spans="1:14" s="25" customFormat="1" ht="15.75" x14ac:dyDescent="0.25">
      <c r="A35" s="21">
        <v>43151</v>
      </c>
      <c r="B35" s="21">
        <v>43151</v>
      </c>
      <c r="C35" s="38" t="s">
        <v>17</v>
      </c>
      <c r="D35" s="39" t="s">
        <v>40</v>
      </c>
      <c r="E35" s="67" t="s">
        <v>425</v>
      </c>
      <c r="F35" s="67" t="s">
        <v>428</v>
      </c>
      <c r="G35" s="2" t="s">
        <v>360</v>
      </c>
      <c r="H35" s="2" t="s">
        <v>0</v>
      </c>
      <c r="I35" s="44">
        <v>375</v>
      </c>
      <c r="J35" s="41">
        <f t="shared" si="0"/>
        <v>0</v>
      </c>
      <c r="K35" s="50"/>
    </row>
    <row r="36" spans="1:14" s="25" customFormat="1" ht="15.75" x14ac:dyDescent="0.25">
      <c r="A36" s="21">
        <v>45183</v>
      </c>
      <c r="B36" s="21">
        <v>45183</v>
      </c>
      <c r="C36" s="38" t="s">
        <v>17</v>
      </c>
      <c r="D36" s="39" t="s">
        <v>41</v>
      </c>
      <c r="E36" s="67" t="s">
        <v>425</v>
      </c>
      <c r="F36" s="67" t="s">
        <v>428</v>
      </c>
      <c r="G36" s="2" t="s">
        <v>380</v>
      </c>
      <c r="H36" s="2" t="s">
        <v>0</v>
      </c>
      <c r="I36" s="69">
        <v>300</v>
      </c>
      <c r="J36" s="41">
        <f t="shared" si="0"/>
        <v>1200</v>
      </c>
      <c r="K36" s="50">
        <v>4</v>
      </c>
    </row>
    <row r="37" spans="1:14" ht="15.75" x14ac:dyDescent="0.25">
      <c r="A37" s="37">
        <v>45183</v>
      </c>
      <c r="B37" s="37">
        <v>45183</v>
      </c>
      <c r="C37" s="38" t="s">
        <v>17</v>
      </c>
      <c r="D37" s="39" t="s">
        <v>42</v>
      </c>
      <c r="E37" s="67" t="s">
        <v>425</v>
      </c>
      <c r="F37" s="67" t="s">
        <v>428</v>
      </c>
      <c r="G37" s="32" t="s">
        <v>359</v>
      </c>
      <c r="H37" s="2" t="s">
        <v>0</v>
      </c>
      <c r="I37" s="44">
        <v>55</v>
      </c>
      <c r="J37" s="41">
        <f t="shared" si="0"/>
        <v>0</v>
      </c>
      <c r="K37" s="50">
        <v>0</v>
      </c>
      <c r="N37" s="34"/>
    </row>
    <row r="38" spans="1:14" ht="15.75" x14ac:dyDescent="0.25">
      <c r="A38" s="37">
        <v>44907</v>
      </c>
      <c r="B38" s="37">
        <v>44907</v>
      </c>
      <c r="C38" s="38" t="s">
        <v>17</v>
      </c>
      <c r="D38" s="39" t="s">
        <v>43</v>
      </c>
      <c r="E38" s="67" t="s">
        <v>425</v>
      </c>
      <c r="F38" s="67" t="s">
        <v>428</v>
      </c>
      <c r="G38" s="32" t="s">
        <v>358</v>
      </c>
      <c r="H38" s="2" t="s">
        <v>0</v>
      </c>
      <c r="I38" s="44">
        <v>30</v>
      </c>
      <c r="J38" s="41">
        <f t="shared" si="0"/>
        <v>0</v>
      </c>
      <c r="K38" s="50">
        <v>0</v>
      </c>
      <c r="N38" s="34"/>
    </row>
    <row r="39" spans="1:14" ht="15.75" x14ac:dyDescent="0.25">
      <c r="A39" s="37">
        <v>45183</v>
      </c>
      <c r="B39" s="37">
        <v>45183</v>
      </c>
      <c r="C39" s="38" t="s">
        <v>17</v>
      </c>
      <c r="D39" s="39" t="s">
        <v>44</v>
      </c>
      <c r="E39" s="67" t="s">
        <v>425</v>
      </c>
      <c r="F39" s="67" t="s">
        <v>428</v>
      </c>
      <c r="G39" s="32" t="s">
        <v>357</v>
      </c>
      <c r="H39" s="2" t="s">
        <v>0</v>
      </c>
      <c r="I39" s="44">
        <v>30</v>
      </c>
      <c r="J39" s="41">
        <f t="shared" si="0"/>
        <v>450</v>
      </c>
      <c r="K39" s="50">
        <v>15</v>
      </c>
      <c r="N39" s="34"/>
    </row>
    <row r="40" spans="1:14" ht="15.75" x14ac:dyDescent="0.25">
      <c r="A40" s="46">
        <v>45597</v>
      </c>
      <c r="B40" s="46">
        <v>45597</v>
      </c>
      <c r="C40" s="38" t="s">
        <v>17</v>
      </c>
      <c r="D40" s="39" t="s">
        <v>45</v>
      </c>
      <c r="E40" s="67" t="s">
        <v>425</v>
      </c>
      <c r="F40" s="67" t="s">
        <v>426</v>
      </c>
      <c r="G40" s="2" t="s">
        <v>356</v>
      </c>
      <c r="H40" s="2" t="s">
        <v>0</v>
      </c>
      <c r="I40" s="44">
        <v>350</v>
      </c>
      <c r="J40" s="41">
        <f t="shared" si="0"/>
        <v>0</v>
      </c>
      <c r="K40" s="50">
        <v>0</v>
      </c>
    </row>
    <row r="41" spans="1:14" ht="15.75" x14ac:dyDescent="0.25">
      <c r="A41" s="46">
        <v>44560</v>
      </c>
      <c r="B41" s="46">
        <v>44560</v>
      </c>
      <c r="C41" s="38" t="s">
        <v>17</v>
      </c>
      <c r="D41" s="39" t="s">
        <v>46</v>
      </c>
      <c r="E41" s="67" t="s">
        <v>425</v>
      </c>
      <c r="F41" s="67" t="s">
        <v>427</v>
      </c>
      <c r="G41" s="2" t="s">
        <v>355</v>
      </c>
      <c r="H41" s="2" t="s">
        <v>0</v>
      </c>
      <c r="I41" s="44">
        <v>700</v>
      </c>
      <c r="J41" s="41">
        <f t="shared" si="0"/>
        <v>9100</v>
      </c>
      <c r="K41" s="50">
        <v>13</v>
      </c>
    </row>
    <row r="42" spans="1:14" ht="15.75" x14ac:dyDescent="0.25">
      <c r="A42" s="46">
        <v>45278</v>
      </c>
      <c r="B42" s="46">
        <v>45278</v>
      </c>
      <c r="C42" s="38" t="s">
        <v>17</v>
      </c>
      <c r="D42" s="39" t="s">
        <v>47</v>
      </c>
      <c r="E42" s="67" t="s">
        <v>425</v>
      </c>
      <c r="F42" s="67" t="s">
        <v>427</v>
      </c>
      <c r="G42" s="2" t="s">
        <v>413</v>
      </c>
      <c r="H42" s="2" t="s">
        <v>0</v>
      </c>
      <c r="I42" s="44">
        <v>410</v>
      </c>
      <c r="J42" s="41">
        <f t="shared" si="0"/>
        <v>4920</v>
      </c>
      <c r="K42" s="50">
        <v>12</v>
      </c>
    </row>
    <row r="43" spans="1:14" ht="15.75" x14ac:dyDescent="0.25">
      <c r="A43" s="46">
        <v>44561</v>
      </c>
      <c r="B43" s="46">
        <v>44561</v>
      </c>
      <c r="C43" s="38" t="s">
        <v>17</v>
      </c>
      <c r="D43" s="39" t="s">
        <v>48</v>
      </c>
      <c r="E43" s="67" t="s">
        <v>425</v>
      </c>
      <c r="F43" s="67" t="s">
        <v>427</v>
      </c>
      <c r="G43" s="2" t="s">
        <v>432</v>
      </c>
      <c r="H43" s="2" t="s">
        <v>0</v>
      </c>
      <c r="I43" s="44">
        <v>475</v>
      </c>
      <c r="J43" s="41">
        <f t="shared" si="0"/>
        <v>36575</v>
      </c>
      <c r="K43" s="50">
        <v>77</v>
      </c>
    </row>
    <row r="44" spans="1:14" ht="15.75" x14ac:dyDescent="0.25">
      <c r="A44" s="37">
        <v>45597</v>
      </c>
      <c r="B44" s="37">
        <v>45597</v>
      </c>
      <c r="C44" s="38" t="s">
        <v>17</v>
      </c>
      <c r="D44" s="39" t="s">
        <v>49</v>
      </c>
      <c r="E44" s="67" t="s">
        <v>425</v>
      </c>
      <c r="F44" s="67" t="s">
        <v>426</v>
      </c>
      <c r="G44" s="32" t="s">
        <v>405</v>
      </c>
      <c r="H44" s="2" t="s">
        <v>0</v>
      </c>
      <c r="I44" s="44">
        <v>1500</v>
      </c>
      <c r="J44" s="41">
        <f t="shared" ref="J44" si="1">I44*K44</f>
        <v>0</v>
      </c>
      <c r="K44" s="50">
        <v>0</v>
      </c>
    </row>
    <row r="45" spans="1:14" s="25" customFormat="1" ht="15.75" x14ac:dyDescent="0.25">
      <c r="A45" s="43">
        <v>43301</v>
      </c>
      <c r="B45" s="43">
        <v>43301</v>
      </c>
      <c r="C45" s="38" t="s">
        <v>17</v>
      </c>
      <c r="D45" s="39" t="s">
        <v>50</v>
      </c>
      <c r="E45" s="67" t="s">
        <v>425</v>
      </c>
      <c r="F45" s="67" t="s">
        <v>427</v>
      </c>
      <c r="G45" s="3" t="s">
        <v>354</v>
      </c>
      <c r="H45" s="2" t="s">
        <v>0</v>
      </c>
      <c r="I45" s="44">
        <v>115</v>
      </c>
      <c r="J45" s="41">
        <f t="shared" si="0"/>
        <v>0</v>
      </c>
      <c r="K45" s="50"/>
    </row>
    <row r="46" spans="1:14" s="25" customFormat="1" ht="15.75" x14ac:dyDescent="0.25">
      <c r="A46" s="37">
        <v>44187</v>
      </c>
      <c r="B46" s="37">
        <v>44187</v>
      </c>
      <c r="C46" s="38" t="s">
        <v>17</v>
      </c>
      <c r="D46" s="39" t="s">
        <v>51</v>
      </c>
      <c r="E46" s="67" t="s">
        <v>425</v>
      </c>
      <c r="F46" s="67" t="s">
        <v>427</v>
      </c>
      <c r="G46" s="3" t="s">
        <v>353</v>
      </c>
      <c r="H46" s="2" t="s">
        <v>0</v>
      </c>
      <c r="I46" s="44">
        <v>95</v>
      </c>
      <c r="J46" s="41">
        <f t="shared" si="0"/>
        <v>0</v>
      </c>
      <c r="K46" s="50"/>
    </row>
    <row r="47" spans="1:14" s="25" customFormat="1" ht="15.75" x14ac:dyDescent="0.25">
      <c r="A47" s="43">
        <v>43301</v>
      </c>
      <c r="B47" s="43">
        <v>43301</v>
      </c>
      <c r="C47" s="38" t="s">
        <v>17</v>
      </c>
      <c r="D47" s="39" t="s">
        <v>52</v>
      </c>
      <c r="E47" s="67" t="s">
        <v>425</v>
      </c>
      <c r="F47" s="67" t="s">
        <v>427</v>
      </c>
      <c r="G47" s="3" t="s">
        <v>352</v>
      </c>
      <c r="H47" s="2" t="s">
        <v>0</v>
      </c>
      <c r="I47" s="44">
        <v>250</v>
      </c>
      <c r="J47" s="41">
        <f t="shared" si="0"/>
        <v>0</v>
      </c>
      <c r="K47" s="50"/>
    </row>
    <row r="48" spans="1:14" s="25" customFormat="1" ht="15.75" x14ac:dyDescent="0.25">
      <c r="A48" s="37">
        <v>44187</v>
      </c>
      <c r="B48" s="37">
        <v>44187</v>
      </c>
      <c r="C48" s="38" t="s">
        <v>17</v>
      </c>
      <c r="D48" s="39" t="s">
        <v>53</v>
      </c>
      <c r="E48" s="67" t="s">
        <v>425</v>
      </c>
      <c r="F48" s="67" t="s">
        <v>427</v>
      </c>
      <c r="G48" s="3" t="s">
        <v>351</v>
      </c>
      <c r="H48" s="2" t="s">
        <v>0</v>
      </c>
      <c r="I48" s="44">
        <v>542.79999999999995</v>
      </c>
      <c r="J48" s="41">
        <f t="shared" si="0"/>
        <v>0</v>
      </c>
      <c r="K48" s="50"/>
      <c r="L48" s="49"/>
    </row>
    <row r="49" spans="1:11" ht="15.75" x14ac:dyDescent="0.25">
      <c r="A49" s="43">
        <v>43088</v>
      </c>
      <c r="B49" s="43">
        <v>43088</v>
      </c>
      <c r="C49" s="38" t="s">
        <v>17</v>
      </c>
      <c r="D49" s="39" t="s">
        <v>54</v>
      </c>
      <c r="E49" s="67" t="s">
        <v>425</v>
      </c>
      <c r="F49" s="67" t="s">
        <v>427</v>
      </c>
      <c r="G49" s="71" t="s">
        <v>350</v>
      </c>
      <c r="H49" s="2" t="s">
        <v>0</v>
      </c>
      <c r="I49" s="44">
        <v>84.96</v>
      </c>
      <c r="J49" s="41">
        <f t="shared" si="0"/>
        <v>16992</v>
      </c>
      <c r="K49" s="50">
        <v>200</v>
      </c>
    </row>
    <row r="50" spans="1:11" s="25" customFormat="1" ht="15.75" x14ac:dyDescent="0.25">
      <c r="A50" s="43">
        <v>44560</v>
      </c>
      <c r="B50" s="43">
        <v>44560</v>
      </c>
      <c r="C50" s="38" t="s">
        <v>17</v>
      </c>
      <c r="D50" s="39" t="s">
        <v>55</v>
      </c>
      <c r="E50" s="67" t="s">
        <v>425</v>
      </c>
      <c r="F50" s="67" t="s">
        <v>427</v>
      </c>
      <c r="G50" s="71" t="s">
        <v>349</v>
      </c>
      <c r="H50" s="2" t="s">
        <v>8</v>
      </c>
      <c r="I50" s="44">
        <v>831</v>
      </c>
      <c r="J50" s="41">
        <f t="shared" si="0"/>
        <v>0</v>
      </c>
      <c r="K50" s="50"/>
    </row>
    <row r="51" spans="1:11" s="25" customFormat="1" ht="15.75" x14ac:dyDescent="0.25">
      <c r="A51" s="43">
        <v>44763</v>
      </c>
      <c r="B51" s="43">
        <v>44763</v>
      </c>
      <c r="C51" s="38" t="s">
        <v>17</v>
      </c>
      <c r="D51" s="39" t="s">
        <v>56</v>
      </c>
      <c r="E51" s="67" t="s">
        <v>425</v>
      </c>
      <c r="F51" s="67" t="s">
        <v>427</v>
      </c>
      <c r="G51" s="71" t="s">
        <v>339</v>
      </c>
      <c r="H51" s="2" t="s">
        <v>0</v>
      </c>
      <c r="I51" s="44">
        <v>10.62</v>
      </c>
      <c r="J51" s="41">
        <f t="shared" si="0"/>
        <v>0</v>
      </c>
      <c r="K51" s="50"/>
    </row>
    <row r="52" spans="1:11" ht="15.75" x14ac:dyDescent="0.25">
      <c r="A52" s="43">
        <v>45516</v>
      </c>
      <c r="B52" s="43">
        <v>45497</v>
      </c>
      <c r="C52" s="38" t="s">
        <v>17</v>
      </c>
      <c r="D52" s="39" t="s">
        <v>57</v>
      </c>
      <c r="E52" s="67" t="s">
        <v>425</v>
      </c>
      <c r="F52" s="67" t="s">
        <v>427</v>
      </c>
      <c r="G52" s="2" t="s">
        <v>340</v>
      </c>
      <c r="H52" s="2" t="s">
        <v>0</v>
      </c>
      <c r="I52" s="44">
        <v>115</v>
      </c>
      <c r="J52" s="41">
        <f t="shared" si="0"/>
        <v>575</v>
      </c>
      <c r="K52" s="50">
        <v>5</v>
      </c>
    </row>
    <row r="53" spans="1:11" ht="15.75" x14ac:dyDescent="0.25">
      <c r="A53" s="46">
        <v>45091</v>
      </c>
      <c r="B53" s="46">
        <v>45091</v>
      </c>
      <c r="C53" s="38" t="s">
        <v>17</v>
      </c>
      <c r="D53" s="39" t="s">
        <v>58</v>
      </c>
      <c r="E53" s="67" t="s">
        <v>425</v>
      </c>
      <c r="F53" s="67" t="s">
        <v>427</v>
      </c>
      <c r="G53" s="3" t="s">
        <v>341</v>
      </c>
      <c r="H53" s="2" t="s">
        <v>0</v>
      </c>
      <c r="I53" s="44">
        <v>55</v>
      </c>
      <c r="J53" s="41">
        <f t="shared" si="0"/>
        <v>495</v>
      </c>
      <c r="K53" s="50">
        <v>9</v>
      </c>
    </row>
    <row r="54" spans="1:11" ht="15.75" x14ac:dyDescent="0.25">
      <c r="A54" s="37">
        <v>44187</v>
      </c>
      <c r="B54" s="37">
        <v>44187</v>
      </c>
      <c r="C54" s="38" t="s">
        <v>17</v>
      </c>
      <c r="D54" s="39" t="s">
        <v>59</v>
      </c>
      <c r="E54" s="67" t="s">
        <v>425</v>
      </c>
      <c r="F54" s="67" t="s">
        <v>427</v>
      </c>
      <c r="G54" s="3" t="s">
        <v>342</v>
      </c>
      <c r="H54" s="2" t="s">
        <v>1</v>
      </c>
      <c r="I54" s="44">
        <v>90</v>
      </c>
      <c r="J54" s="41">
        <f t="shared" si="0"/>
        <v>540</v>
      </c>
      <c r="K54" s="50">
        <v>6</v>
      </c>
    </row>
    <row r="55" spans="1:11" ht="15.75" x14ac:dyDescent="0.25">
      <c r="A55" s="43">
        <v>45516</v>
      </c>
      <c r="B55" s="43">
        <v>45516</v>
      </c>
      <c r="C55" s="38" t="s">
        <v>17</v>
      </c>
      <c r="D55" s="39" t="s">
        <v>60</v>
      </c>
      <c r="E55" s="67" t="s">
        <v>425</v>
      </c>
      <c r="F55" s="67" t="s">
        <v>427</v>
      </c>
      <c r="G55" s="3" t="s">
        <v>343</v>
      </c>
      <c r="H55" s="72" t="s">
        <v>1</v>
      </c>
      <c r="I55" s="44">
        <v>100</v>
      </c>
      <c r="J55" s="41">
        <f t="shared" si="0"/>
        <v>500</v>
      </c>
      <c r="K55" s="50">
        <v>5</v>
      </c>
    </row>
    <row r="56" spans="1:11" ht="15.75" x14ac:dyDescent="0.25">
      <c r="A56" s="46">
        <v>45278</v>
      </c>
      <c r="B56" s="46">
        <v>45278</v>
      </c>
      <c r="C56" s="38" t="s">
        <v>17</v>
      </c>
      <c r="D56" s="39" t="s">
        <v>209</v>
      </c>
      <c r="E56" s="67" t="s">
        <v>425</v>
      </c>
      <c r="F56" s="67" t="s">
        <v>427</v>
      </c>
      <c r="G56" s="3" t="s">
        <v>417</v>
      </c>
      <c r="H56" s="72" t="s">
        <v>1</v>
      </c>
      <c r="I56" s="44">
        <v>80</v>
      </c>
      <c r="J56" s="41">
        <f>+I56*K56</f>
        <v>160</v>
      </c>
      <c r="K56" s="50">
        <v>2</v>
      </c>
    </row>
    <row r="57" spans="1:11" ht="15.75" x14ac:dyDescent="0.25">
      <c r="A57" s="46">
        <v>45278</v>
      </c>
      <c r="B57" s="46">
        <v>45278</v>
      </c>
      <c r="C57" s="38" t="s">
        <v>17</v>
      </c>
      <c r="D57" s="39" t="s">
        <v>210</v>
      </c>
      <c r="E57" s="67" t="s">
        <v>425</v>
      </c>
      <c r="F57" s="70" t="s">
        <v>427</v>
      </c>
      <c r="G57" s="3" t="s">
        <v>344</v>
      </c>
      <c r="H57" s="2" t="s">
        <v>1</v>
      </c>
      <c r="I57" s="44">
        <v>55</v>
      </c>
      <c r="J57" s="41">
        <f t="shared" si="0"/>
        <v>660</v>
      </c>
      <c r="K57" s="50">
        <v>12</v>
      </c>
    </row>
    <row r="58" spans="1:11" s="25" customFormat="1" ht="15.75" x14ac:dyDescent="0.25">
      <c r="A58" s="43">
        <v>43019</v>
      </c>
      <c r="B58" s="43">
        <v>43019</v>
      </c>
      <c r="C58" s="38" t="s">
        <v>17</v>
      </c>
      <c r="D58" s="39" t="s">
        <v>176</v>
      </c>
      <c r="E58" s="67" t="s">
        <v>425</v>
      </c>
      <c r="F58" s="67" t="s">
        <v>427</v>
      </c>
      <c r="G58" s="47" t="s">
        <v>345</v>
      </c>
      <c r="H58" s="2" t="s">
        <v>2</v>
      </c>
      <c r="I58" s="44">
        <v>70</v>
      </c>
      <c r="J58" s="41">
        <f t="shared" si="0"/>
        <v>350</v>
      </c>
      <c r="K58" s="50">
        <v>5</v>
      </c>
    </row>
    <row r="59" spans="1:11" ht="15.75" x14ac:dyDescent="0.25">
      <c r="A59" s="43">
        <v>43019</v>
      </c>
      <c r="B59" s="43">
        <v>43019</v>
      </c>
      <c r="C59" s="38" t="s">
        <v>17</v>
      </c>
      <c r="D59" s="39" t="s">
        <v>61</v>
      </c>
      <c r="E59" s="67" t="s">
        <v>425</v>
      </c>
      <c r="F59" s="67" t="s">
        <v>427</v>
      </c>
      <c r="G59" s="47" t="s">
        <v>346</v>
      </c>
      <c r="H59" s="2" t="s">
        <v>2</v>
      </c>
      <c r="I59" s="44">
        <v>200</v>
      </c>
      <c r="J59" s="41">
        <f t="shared" si="0"/>
        <v>0</v>
      </c>
      <c r="K59" s="50"/>
    </row>
    <row r="60" spans="1:11" ht="15.75" x14ac:dyDescent="0.25">
      <c r="A60" s="43">
        <v>45091</v>
      </c>
      <c r="B60" s="43">
        <v>45091</v>
      </c>
      <c r="C60" s="38" t="s">
        <v>17</v>
      </c>
      <c r="D60" s="39" t="s">
        <v>62</v>
      </c>
      <c r="E60" s="67" t="s">
        <v>425</v>
      </c>
      <c r="F60" s="67" t="s">
        <v>427</v>
      </c>
      <c r="G60" s="47" t="s">
        <v>347</v>
      </c>
      <c r="H60" s="2" t="s">
        <v>2</v>
      </c>
      <c r="I60" s="44">
        <v>175</v>
      </c>
      <c r="J60" s="41">
        <f t="shared" si="0"/>
        <v>1925</v>
      </c>
      <c r="K60" s="50">
        <v>11</v>
      </c>
    </row>
    <row r="61" spans="1:11" s="25" customFormat="1" ht="15.75" x14ac:dyDescent="0.25">
      <c r="A61" s="46">
        <v>45597</v>
      </c>
      <c r="B61" s="46">
        <v>45597</v>
      </c>
      <c r="C61" s="38" t="s">
        <v>17</v>
      </c>
      <c r="D61" s="39" t="s">
        <v>63</v>
      </c>
      <c r="E61" s="67" t="s">
        <v>425</v>
      </c>
      <c r="F61" s="67" t="s">
        <v>428</v>
      </c>
      <c r="G61" s="32" t="s">
        <v>348</v>
      </c>
      <c r="H61" s="2" t="s">
        <v>0</v>
      </c>
      <c r="I61" s="44">
        <v>125</v>
      </c>
      <c r="J61" s="41">
        <f t="shared" si="0"/>
        <v>0</v>
      </c>
      <c r="K61" s="50">
        <v>0</v>
      </c>
    </row>
    <row r="62" spans="1:11" ht="15.75" x14ac:dyDescent="0.25">
      <c r="A62" s="46">
        <v>45183</v>
      </c>
      <c r="B62" s="46">
        <v>45183</v>
      </c>
      <c r="C62" s="38" t="s">
        <v>17</v>
      </c>
      <c r="D62" s="39" t="s">
        <v>64</v>
      </c>
      <c r="E62" s="67" t="s">
        <v>425</v>
      </c>
      <c r="F62" s="67" t="s">
        <v>427</v>
      </c>
      <c r="G62" s="32" t="s">
        <v>402</v>
      </c>
      <c r="H62" s="2" t="s">
        <v>0</v>
      </c>
      <c r="I62" s="69">
        <v>600</v>
      </c>
      <c r="J62" s="41">
        <f t="shared" si="0"/>
        <v>76800</v>
      </c>
      <c r="K62" s="50">
        <v>128</v>
      </c>
    </row>
    <row r="63" spans="1:11" s="25" customFormat="1" ht="15.75" x14ac:dyDescent="0.25">
      <c r="A63" s="43">
        <v>42580</v>
      </c>
      <c r="B63" s="43">
        <v>42580</v>
      </c>
      <c r="C63" s="38" t="s">
        <v>17</v>
      </c>
      <c r="D63" s="39" t="s">
        <v>65</v>
      </c>
      <c r="E63" s="67" t="s">
        <v>425</v>
      </c>
      <c r="F63" s="67" t="s">
        <v>427</v>
      </c>
      <c r="G63" s="3" t="s">
        <v>327</v>
      </c>
      <c r="H63" s="2" t="s">
        <v>0</v>
      </c>
      <c r="I63" s="44">
        <v>600</v>
      </c>
      <c r="J63" s="41">
        <f t="shared" si="0"/>
        <v>0</v>
      </c>
      <c r="K63" s="50"/>
    </row>
    <row r="64" spans="1:11" s="25" customFormat="1" ht="15.75" x14ac:dyDescent="0.25">
      <c r="A64" s="21">
        <v>45548</v>
      </c>
      <c r="B64" s="21">
        <v>45548</v>
      </c>
      <c r="C64" s="38" t="s">
        <v>17</v>
      </c>
      <c r="D64" s="39" t="s">
        <v>66</v>
      </c>
      <c r="E64" s="67" t="s">
        <v>425</v>
      </c>
      <c r="F64" s="70" t="s">
        <v>428</v>
      </c>
      <c r="G64" s="40" t="s">
        <v>328</v>
      </c>
      <c r="H64" s="2" t="s">
        <v>174</v>
      </c>
      <c r="I64" s="44">
        <v>89</v>
      </c>
      <c r="J64" s="41">
        <f t="shared" si="0"/>
        <v>2136</v>
      </c>
      <c r="K64" s="50">
        <v>24</v>
      </c>
    </row>
    <row r="65" spans="1:11" s="25" customFormat="1" ht="15.75" x14ac:dyDescent="0.25">
      <c r="A65" s="37">
        <v>45091</v>
      </c>
      <c r="B65" s="37">
        <v>45091</v>
      </c>
      <c r="C65" s="38" t="s">
        <v>17</v>
      </c>
      <c r="D65" s="39" t="s">
        <v>67</v>
      </c>
      <c r="E65" s="67" t="s">
        <v>425</v>
      </c>
      <c r="F65" s="67" t="s">
        <v>427</v>
      </c>
      <c r="G65" s="47" t="s">
        <v>329</v>
      </c>
      <c r="H65" s="2" t="s">
        <v>0</v>
      </c>
      <c r="I65" s="44">
        <v>354</v>
      </c>
      <c r="J65" s="41">
        <f t="shared" si="0"/>
        <v>4956</v>
      </c>
      <c r="K65" s="50">
        <v>14</v>
      </c>
    </row>
    <row r="66" spans="1:11" s="25" customFormat="1" ht="15.75" x14ac:dyDescent="0.25">
      <c r="A66" s="46">
        <v>45509</v>
      </c>
      <c r="B66" s="46">
        <v>45509</v>
      </c>
      <c r="C66" s="38" t="s">
        <v>17</v>
      </c>
      <c r="D66" s="39" t="s">
        <v>68</v>
      </c>
      <c r="E66" s="67" t="s">
        <v>425</v>
      </c>
      <c r="F66" s="67" t="s">
        <v>427</v>
      </c>
      <c r="G66" s="2" t="s">
        <v>435</v>
      </c>
      <c r="H66" s="2" t="s">
        <v>0</v>
      </c>
      <c r="I66" s="44">
        <v>620</v>
      </c>
      <c r="J66" s="41">
        <f t="shared" si="0"/>
        <v>0</v>
      </c>
      <c r="K66" s="50">
        <v>0</v>
      </c>
    </row>
    <row r="67" spans="1:11" s="25" customFormat="1" ht="15.75" x14ac:dyDescent="0.25">
      <c r="A67" s="46">
        <v>45183</v>
      </c>
      <c r="B67" s="46">
        <v>45183</v>
      </c>
      <c r="C67" s="38" t="s">
        <v>17</v>
      </c>
      <c r="D67" s="39" t="s">
        <v>69</v>
      </c>
      <c r="E67" s="67" t="s">
        <v>425</v>
      </c>
      <c r="F67" s="67" t="s">
        <v>427</v>
      </c>
      <c r="G67" s="2" t="s">
        <v>381</v>
      </c>
      <c r="H67" s="2" t="s">
        <v>0</v>
      </c>
      <c r="I67" s="69">
        <v>1000</v>
      </c>
      <c r="J67" s="41">
        <f t="shared" si="0"/>
        <v>35000</v>
      </c>
      <c r="K67" s="50">
        <v>35</v>
      </c>
    </row>
    <row r="68" spans="1:11" s="25" customFormat="1" ht="15.75" x14ac:dyDescent="0.25">
      <c r="A68" s="43">
        <v>43019</v>
      </c>
      <c r="B68" s="43">
        <v>43019</v>
      </c>
      <c r="C68" s="38" t="s">
        <v>17</v>
      </c>
      <c r="D68" s="39" t="s">
        <v>70</v>
      </c>
      <c r="E68" s="67" t="s">
        <v>425</v>
      </c>
      <c r="F68" s="67" t="s">
        <v>428</v>
      </c>
      <c r="G68" s="2" t="s">
        <v>330</v>
      </c>
      <c r="H68" s="2" t="s">
        <v>0</v>
      </c>
      <c r="I68" s="44">
        <v>250</v>
      </c>
      <c r="J68" s="41">
        <f t="shared" si="0"/>
        <v>0</v>
      </c>
      <c r="K68" s="50"/>
    </row>
    <row r="69" spans="1:11" s="25" customFormat="1" ht="15.75" x14ac:dyDescent="0.25">
      <c r="A69" s="43">
        <v>45278</v>
      </c>
      <c r="B69" s="43">
        <v>45278</v>
      </c>
      <c r="C69" s="38" t="s">
        <v>17</v>
      </c>
      <c r="D69" s="39" t="s">
        <v>71</v>
      </c>
      <c r="E69" s="67" t="s">
        <v>425</v>
      </c>
      <c r="F69" s="67" t="s">
        <v>428</v>
      </c>
      <c r="G69" s="2" t="s">
        <v>409</v>
      </c>
      <c r="H69" s="2" t="s">
        <v>0</v>
      </c>
      <c r="I69" s="44">
        <v>45</v>
      </c>
      <c r="J69" s="41">
        <f>+I69*K69</f>
        <v>225</v>
      </c>
      <c r="K69" s="50">
        <v>5</v>
      </c>
    </row>
    <row r="70" spans="1:11" s="25" customFormat="1" ht="15.75" x14ac:dyDescent="0.25">
      <c r="A70" s="43">
        <v>45548</v>
      </c>
      <c r="B70" s="43">
        <v>45548</v>
      </c>
      <c r="C70" s="38" t="s">
        <v>17</v>
      </c>
      <c r="D70" s="39" t="s">
        <v>72</v>
      </c>
      <c r="E70" s="67" t="s">
        <v>425</v>
      </c>
      <c r="F70" s="67" t="s">
        <v>428</v>
      </c>
      <c r="G70" s="32" t="s">
        <v>331</v>
      </c>
      <c r="H70" s="2" t="s">
        <v>1</v>
      </c>
      <c r="I70" s="44">
        <v>62</v>
      </c>
      <c r="J70" s="41">
        <f t="shared" si="0"/>
        <v>0</v>
      </c>
      <c r="K70" s="50">
        <v>0</v>
      </c>
    </row>
    <row r="71" spans="1:11" s="25" customFormat="1" ht="15.75" x14ac:dyDescent="0.25">
      <c r="A71" s="37">
        <v>45278</v>
      </c>
      <c r="B71" s="37">
        <v>45278</v>
      </c>
      <c r="C71" s="38" t="s">
        <v>17</v>
      </c>
      <c r="D71" s="39" t="s">
        <v>73</v>
      </c>
      <c r="E71" s="67" t="s">
        <v>425</v>
      </c>
      <c r="F71" s="67" t="s">
        <v>428</v>
      </c>
      <c r="G71" s="32" t="s">
        <v>332</v>
      </c>
      <c r="H71" s="2" t="s">
        <v>191</v>
      </c>
      <c r="I71" s="44">
        <v>45</v>
      </c>
      <c r="J71" s="41">
        <f t="shared" si="0"/>
        <v>225</v>
      </c>
      <c r="K71" s="77">
        <v>5</v>
      </c>
    </row>
    <row r="72" spans="1:11" s="25" customFormat="1" ht="15.75" x14ac:dyDescent="0.25">
      <c r="A72" s="43">
        <v>43197</v>
      </c>
      <c r="B72" s="43">
        <v>43197</v>
      </c>
      <c r="C72" s="38" t="s">
        <v>17</v>
      </c>
      <c r="D72" s="39" t="s">
        <v>74</v>
      </c>
      <c r="E72" s="67" t="s">
        <v>425</v>
      </c>
      <c r="F72" s="67" t="s">
        <v>428</v>
      </c>
      <c r="G72" s="32" t="s">
        <v>333</v>
      </c>
      <c r="H72" s="2" t="s">
        <v>1</v>
      </c>
      <c r="I72" s="44">
        <v>99</v>
      </c>
      <c r="J72" s="41">
        <f t="shared" si="0"/>
        <v>1188</v>
      </c>
      <c r="K72" s="50">
        <v>12</v>
      </c>
    </row>
    <row r="73" spans="1:11" s="25" customFormat="1" ht="15.75" x14ac:dyDescent="0.25">
      <c r="A73" s="46">
        <v>45597</v>
      </c>
      <c r="B73" s="46">
        <v>45597</v>
      </c>
      <c r="C73" s="38" t="s">
        <v>17</v>
      </c>
      <c r="D73" s="39" t="s">
        <v>75</v>
      </c>
      <c r="E73" s="67" t="s">
        <v>425</v>
      </c>
      <c r="F73" s="67" t="s">
        <v>428</v>
      </c>
      <c r="G73" s="32" t="s">
        <v>334</v>
      </c>
      <c r="H73" s="2" t="s">
        <v>0</v>
      </c>
      <c r="I73" s="44">
        <v>200</v>
      </c>
      <c r="J73" s="41">
        <f t="shared" si="0"/>
        <v>200</v>
      </c>
      <c r="K73" s="50">
        <v>1</v>
      </c>
    </row>
    <row r="74" spans="1:11" s="25" customFormat="1" ht="15.75" x14ac:dyDescent="0.25">
      <c r="A74" s="46">
        <v>45278</v>
      </c>
      <c r="B74" s="46">
        <v>45278</v>
      </c>
      <c r="C74" s="38" t="s">
        <v>17</v>
      </c>
      <c r="D74" s="39" t="s">
        <v>76</v>
      </c>
      <c r="E74" s="67" t="s">
        <v>425</v>
      </c>
      <c r="F74" s="67" t="s">
        <v>428</v>
      </c>
      <c r="G74" s="32" t="s">
        <v>335</v>
      </c>
      <c r="H74" s="2" t="s">
        <v>0</v>
      </c>
      <c r="I74" s="44">
        <v>82.6</v>
      </c>
      <c r="J74" s="41">
        <f t="shared" si="0"/>
        <v>165.2</v>
      </c>
      <c r="K74" s="50">
        <v>2</v>
      </c>
    </row>
    <row r="75" spans="1:11" s="25" customFormat="1" ht="15.75" x14ac:dyDescent="0.25">
      <c r="A75" s="46">
        <v>44810</v>
      </c>
      <c r="B75" s="46">
        <v>44810</v>
      </c>
      <c r="C75" s="38" t="s">
        <v>17</v>
      </c>
      <c r="D75" s="39" t="s">
        <v>77</v>
      </c>
      <c r="E75" s="67" t="s">
        <v>425</v>
      </c>
      <c r="F75" s="67" t="s">
        <v>428</v>
      </c>
      <c r="G75" s="32" t="s">
        <v>336</v>
      </c>
      <c r="H75" s="2" t="s">
        <v>0</v>
      </c>
      <c r="I75" s="44">
        <v>215</v>
      </c>
      <c r="J75" s="41">
        <f t="shared" si="0"/>
        <v>0</v>
      </c>
      <c r="K75" s="50">
        <v>0</v>
      </c>
    </row>
    <row r="76" spans="1:11" s="25" customFormat="1" ht="15.75" x14ac:dyDescent="0.25">
      <c r="A76" s="21">
        <v>42836</v>
      </c>
      <c r="B76" s="21">
        <v>42836</v>
      </c>
      <c r="C76" s="38" t="s">
        <v>17</v>
      </c>
      <c r="D76" s="39" t="s">
        <v>78</v>
      </c>
      <c r="E76" s="67" t="s">
        <v>425</v>
      </c>
      <c r="F76" s="67" t="s">
        <v>427</v>
      </c>
      <c r="G76" s="2" t="s">
        <v>337</v>
      </c>
      <c r="H76" s="2" t="s">
        <v>0</v>
      </c>
      <c r="I76" s="44">
        <v>0</v>
      </c>
      <c r="J76" s="41">
        <f t="shared" si="0"/>
        <v>0</v>
      </c>
      <c r="K76" s="50"/>
    </row>
    <row r="77" spans="1:11" s="25" customFormat="1" ht="15.75" x14ac:dyDescent="0.25">
      <c r="A77" s="43">
        <v>44763</v>
      </c>
      <c r="B77" s="43">
        <v>44763</v>
      </c>
      <c r="C77" s="38" t="s">
        <v>17</v>
      </c>
      <c r="D77" s="39" t="s">
        <v>177</v>
      </c>
      <c r="E77" s="67" t="s">
        <v>425</v>
      </c>
      <c r="F77" s="67" t="s">
        <v>427</v>
      </c>
      <c r="G77" s="47" t="s">
        <v>372</v>
      </c>
      <c r="H77" s="2" t="s">
        <v>0</v>
      </c>
      <c r="I77" s="44">
        <v>106.2</v>
      </c>
      <c r="J77" s="41">
        <f t="shared" si="0"/>
        <v>318.60000000000002</v>
      </c>
      <c r="K77" s="50">
        <v>3</v>
      </c>
    </row>
    <row r="78" spans="1:11" ht="15.75" x14ac:dyDescent="0.25">
      <c r="A78" s="43">
        <v>43019</v>
      </c>
      <c r="B78" s="43">
        <v>43019</v>
      </c>
      <c r="C78" s="38" t="s">
        <v>17</v>
      </c>
      <c r="D78" s="39" t="s">
        <v>178</v>
      </c>
      <c r="E78" s="67" t="s">
        <v>425</v>
      </c>
      <c r="F78" s="67" t="s">
        <v>427</v>
      </c>
      <c r="G78" s="2" t="s">
        <v>338</v>
      </c>
      <c r="H78" s="2" t="s">
        <v>0</v>
      </c>
      <c r="I78" s="44">
        <v>479.98</v>
      </c>
      <c r="J78" s="41">
        <f t="shared" si="0"/>
        <v>1439.94</v>
      </c>
      <c r="K78" s="50">
        <v>3</v>
      </c>
    </row>
    <row r="79" spans="1:11" ht="15.75" x14ac:dyDescent="0.25">
      <c r="A79" s="21">
        <v>43217</v>
      </c>
      <c r="B79" s="21">
        <v>43217</v>
      </c>
      <c r="C79" s="38" t="s">
        <v>17</v>
      </c>
      <c r="D79" s="39" t="s">
        <v>179</v>
      </c>
      <c r="E79" s="67" t="s">
        <v>425</v>
      </c>
      <c r="F79" s="67" t="s">
        <v>427</v>
      </c>
      <c r="G79" s="2" t="s">
        <v>373</v>
      </c>
      <c r="H79" s="2" t="s">
        <v>0</v>
      </c>
      <c r="I79" s="44">
        <v>479.98</v>
      </c>
      <c r="J79" s="41">
        <f t="shared" si="0"/>
        <v>1919.92</v>
      </c>
      <c r="K79" s="50">
        <v>4</v>
      </c>
    </row>
    <row r="80" spans="1:11" ht="15.75" x14ac:dyDescent="0.25">
      <c r="A80" s="43">
        <v>43019</v>
      </c>
      <c r="B80" s="43">
        <v>43019</v>
      </c>
      <c r="C80" s="38" t="s">
        <v>17</v>
      </c>
      <c r="D80" s="39" t="s">
        <v>79</v>
      </c>
      <c r="E80" s="67" t="s">
        <v>425</v>
      </c>
      <c r="F80" s="67" t="s">
        <v>427</v>
      </c>
      <c r="G80" s="2" t="s">
        <v>374</v>
      </c>
      <c r="H80" s="2" t="s">
        <v>0</v>
      </c>
      <c r="I80" s="44">
        <v>479.98</v>
      </c>
      <c r="J80" s="41">
        <f t="shared" si="0"/>
        <v>1439.94</v>
      </c>
      <c r="K80" s="50">
        <v>3</v>
      </c>
    </row>
    <row r="81" spans="1:15" ht="15.75" x14ac:dyDescent="0.25">
      <c r="A81" s="43">
        <v>43019</v>
      </c>
      <c r="B81" s="43">
        <v>43019</v>
      </c>
      <c r="C81" s="38" t="s">
        <v>17</v>
      </c>
      <c r="D81" s="39" t="s">
        <v>80</v>
      </c>
      <c r="E81" s="67" t="s">
        <v>425</v>
      </c>
      <c r="F81" s="67" t="s">
        <v>427</v>
      </c>
      <c r="G81" s="2" t="s">
        <v>375</v>
      </c>
      <c r="H81" s="2" t="s">
        <v>0</v>
      </c>
      <c r="I81" s="44">
        <v>479.98</v>
      </c>
      <c r="J81" s="41">
        <f t="shared" si="0"/>
        <v>1439.94</v>
      </c>
      <c r="K81" s="50">
        <v>3</v>
      </c>
    </row>
    <row r="82" spans="1:15" ht="15.75" x14ac:dyDescent="0.25">
      <c r="A82" s="43">
        <v>43019</v>
      </c>
      <c r="B82" s="43">
        <v>43019</v>
      </c>
      <c r="C82" s="38" t="s">
        <v>17</v>
      </c>
      <c r="D82" s="39" t="s">
        <v>81</v>
      </c>
      <c r="E82" s="67" t="s">
        <v>425</v>
      </c>
      <c r="F82" s="70" t="s">
        <v>428</v>
      </c>
      <c r="G82" s="2" t="s">
        <v>376</v>
      </c>
      <c r="H82" s="2" t="s">
        <v>0</v>
      </c>
      <c r="I82" s="44">
        <v>512.80999999999995</v>
      </c>
      <c r="J82" s="41">
        <f>I82*K82</f>
        <v>2564.0499999999997</v>
      </c>
      <c r="K82" s="50">
        <v>5</v>
      </c>
    </row>
    <row r="83" spans="1:15" ht="15.75" x14ac:dyDescent="0.25">
      <c r="A83" s="21">
        <v>43217</v>
      </c>
      <c r="B83" s="21">
        <v>43217</v>
      </c>
      <c r="C83" s="38" t="s">
        <v>17</v>
      </c>
      <c r="D83" s="39" t="s">
        <v>82</v>
      </c>
      <c r="E83" s="67" t="s">
        <v>425</v>
      </c>
      <c r="F83" s="67" t="s">
        <v>427</v>
      </c>
      <c r="G83" s="2" t="s">
        <v>377</v>
      </c>
      <c r="H83" s="2" t="s">
        <v>0</v>
      </c>
      <c r="I83" s="44">
        <v>551.36</v>
      </c>
      <c r="J83" s="41">
        <f>I83*K83</f>
        <v>1654.08</v>
      </c>
      <c r="K83" s="50">
        <v>3</v>
      </c>
      <c r="O83" s="34"/>
    </row>
    <row r="84" spans="1:15" ht="15.75" x14ac:dyDescent="0.25">
      <c r="A84" s="43">
        <v>43019</v>
      </c>
      <c r="B84" s="43">
        <v>43019</v>
      </c>
      <c r="C84" s="38" t="s">
        <v>17</v>
      </c>
      <c r="D84" s="39" t="s">
        <v>83</v>
      </c>
      <c r="E84" s="67" t="s">
        <v>425</v>
      </c>
      <c r="F84" s="67" t="s">
        <v>427</v>
      </c>
      <c r="G84" s="2" t="s">
        <v>378</v>
      </c>
      <c r="H84" s="2" t="s">
        <v>0</v>
      </c>
      <c r="I84" s="44">
        <v>551.36</v>
      </c>
      <c r="J84" s="41">
        <f>I84*K84</f>
        <v>2205.44</v>
      </c>
      <c r="K84" s="50">
        <v>4</v>
      </c>
      <c r="N84" s="34"/>
      <c r="O84" s="34"/>
    </row>
    <row r="85" spans="1:15" ht="15.75" x14ac:dyDescent="0.25">
      <c r="A85" s="43">
        <v>43019</v>
      </c>
      <c r="B85" s="43">
        <v>43019</v>
      </c>
      <c r="C85" s="38" t="s">
        <v>17</v>
      </c>
      <c r="D85" s="39" t="s">
        <v>84</v>
      </c>
      <c r="E85" s="67" t="s">
        <v>425</v>
      </c>
      <c r="F85" s="67" t="s">
        <v>427</v>
      </c>
      <c r="G85" s="2" t="s">
        <v>379</v>
      </c>
      <c r="H85" s="2" t="s">
        <v>0</v>
      </c>
      <c r="I85" s="44">
        <v>551.36</v>
      </c>
      <c r="J85" s="41">
        <f>I85*K85</f>
        <v>1654.08</v>
      </c>
      <c r="K85" s="50">
        <v>3</v>
      </c>
      <c r="N85" s="34"/>
    </row>
    <row r="86" spans="1:15" ht="15.75" x14ac:dyDescent="0.25">
      <c r="A86" s="21">
        <v>45597</v>
      </c>
      <c r="B86" s="21">
        <v>45597</v>
      </c>
      <c r="C86" s="38" t="s">
        <v>17</v>
      </c>
      <c r="D86" s="39" t="s">
        <v>85</v>
      </c>
      <c r="E86" s="67" t="s">
        <v>425</v>
      </c>
      <c r="F86" s="67" t="s">
        <v>428</v>
      </c>
      <c r="G86" s="2" t="s">
        <v>299</v>
      </c>
      <c r="H86" s="2" t="s">
        <v>0</v>
      </c>
      <c r="I86" s="44">
        <v>150</v>
      </c>
      <c r="J86" s="41">
        <f t="shared" si="0"/>
        <v>600</v>
      </c>
      <c r="K86" s="50">
        <v>4</v>
      </c>
      <c r="N86" s="34"/>
    </row>
    <row r="87" spans="1:15" s="25" customFormat="1" ht="15.75" x14ac:dyDescent="0.25">
      <c r="A87" s="21">
        <v>43473</v>
      </c>
      <c r="B87" s="21">
        <v>43473</v>
      </c>
      <c r="C87" s="38" t="s">
        <v>17</v>
      </c>
      <c r="D87" s="39" t="s">
        <v>86</v>
      </c>
      <c r="E87" s="67" t="s">
        <v>425</v>
      </c>
      <c r="F87" s="67" t="s">
        <v>428</v>
      </c>
      <c r="G87" s="2" t="s">
        <v>300</v>
      </c>
      <c r="H87" s="2" t="s">
        <v>0</v>
      </c>
      <c r="I87" s="44">
        <v>355</v>
      </c>
      <c r="J87" s="41">
        <f t="shared" si="0"/>
        <v>3550</v>
      </c>
      <c r="K87" s="50">
        <v>10</v>
      </c>
      <c r="L87" s="25" t="s">
        <v>204</v>
      </c>
      <c r="N87" s="36"/>
    </row>
    <row r="88" spans="1:15" ht="15.75" x14ac:dyDescent="0.25">
      <c r="A88" s="37">
        <v>45091</v>
      </c>
      <c r="B88" s="37">
        <v>45091</v>
      </c>
      <c r="C88" s="38" t="s">
        <v>17</v>
      </c>
      <c r="D88" s="39" t="s">
        <v>87</v>
      </c>
      <c r="E88" s="67" t="s">
        <v>425</v>
      </c>
      <c r="F88" s="67" t="s">
        <v>427</v>
      </c>
      <c r="G88" s="3" t="s">
        <v>301</v>
      </c>
      <c r="H88" s="2" t="s">
        <v>3</v>
      </c>
      <c r="I88" s="44">
        <v>305</v>
      </c>
      <c r="J88" s="41">
        <f t="shared" ref="J88:J94" si="2">I88*K88</f>
        <v>1525</v>
      </c>
      <c r="K88" s="50">
        <v>5</v>
      </c>
    </row>
    <row r="89" spans="1:15" ht="15.75" x14ac:dyDescent="0.25">
      <c r="A89" s="37">
        <v>44763</v>
      </c>
      <c r="B89" s="37">
        <v>44763</v>
      </c>
      <c r="C89" s="38" t="s">
        <v>17</v>
      </c>
      <c r="D89" s="39" t="s">
        <v>88</v>
      </c>
      <c r="E89" s="67" t="s">
        <v>425</v>
      </c>
      <c r="F89" s="67" t="s">
        <v>427</v>
      </c>
      <c r="G89" s="3" t="s">
        <v>302</v>
      </c>
      <c r="H89" s="2" t="s">
        <v>3</v>
      </c>
      <c r="I89" s="44">
        <v>510</v>
      </c>
      <c r="J89" s="41">
        <f t="shared" si="2"/>
        <v>1530</v>
      </c>
      <c r="K89" s="50">
        <v>3</v>
      </c>
    </row>
    <row r="90" spans="1:15" s="25" customFormat="1" ht="15.75" x14ac:dyDescent="0.25">
      <c r="A90" s="43">
        <v>43019</v>
      </c>
      <c r="B90" s="43">
        <v>43019</v>
      </c>
      <c r="C90" s="38" t="s">
        <v>17</v>
      </c>
      <c r="D90" s="39" t="s">
        <v>89</v>
      </c>
      <c r="E90" s="67" t="s">
        <v>425</v>
      </c>
      <c r="F90" s="67" t="s">
        <v>428</v>
      </c>
      <c r="G90" s="32" t="s">
        <v>303</v>
      </c>
      <c r="H90" s="2" t="s">
        <v>9</v>
      </c>
      <c r="I90" s="44">
        <v>37</v>
      </c>
      <c r="J90" s="41">
        <f t="shared" si="2"/>
        <v>0</v>
      </c>
      <c r="K90" s="50">
        <v>0</v>
      </c>
    </row>
    <row r="91" spans="1:15" ht="15.75" x14ac:dyDescent="0.25">
      <c r="A91" s="46">
        <v>45597</v>
      </c>
      <c r="B91" s="46">
        <v>45597</v>
      </c>
      <c r="C91" s="38" t="s">
        <v>17</v>
      </c>
      <c r="D91" s="39" t="s">
        <v>90</v>
      </c>
      <c r="E91" s="67" t="s">
        <v>425</v>
      </c>
      <c r="F91" s="67" t="s">
        <v>428</v>
      </c>
      <c r="G91" s="2" t="s">
        <v>304</v>
      </c>
      <c r="H91" s="2" t="s">
        <v>441</v>
      </c>
      <c r="I91" s="44">
        <v>500</v>
      </c>
      <c r="J91" s="41">
        <f t="shared" si="2"/>
        <v>1500</v>
      </c>
      <c r="K91" s="50">
        <v>3</v>
      </c>
    </row>
    <row r="92" spans="1:15" ht="15.75" x14ac:dyDescent="0.25">
      <c r="A92" s="46">
        <v>45597</v>
      </c>
      <c r="B92" s="46">
        <v>45597</v>
      </c>
      <c r="C92" s="38"/>
      <c r="D92" s="39"/>
      <c r="E92" s="67" t="s">
        <v>425</v>
      </c>
      <c r="F92" s="67" t="s">
        <v>428</v>
      </c>
      <c r="G92" s="2" t="s">
        <v>442</v>
      </c>
      <c r="H92" s="2" t="s">
        <v>0</v>
      </c>
      <c r="I92" s="44">
        <v>280</v>
      </c>
      <c r="J92" s="41">
        <f t="shared" si="2"/>
        <v>0</v>
      </c>
      <c r="K92" s="50">
        <v>0</v>
      </c>
    </row>
    <row r="93" spans="1:15" ht="15.75" x14ac:dyDescent="0.25">
      <c r="A93" s="46">
        <v>45509</v>
      </c>
      <c r="B93" s="46">
        <v>45509</v>
      </c>
      <c r="C93" s="38" t="s">
        <v>17</v>
      </c>
      <c r="D93" s="39" t="s">
        <v>91</v>
      </c>
      <c r="E93" s="67" t="s">
        <v>425</v>
      </c>
      <c r="F93" s="70" t="s">
        <v>428</v>
      </c>
      <c r="G93" s="2" t="s">
        <v>412</v>
      </c>
      <c r="H93" s="2" t="s">
        <v>0</v>
      </c>
      <c r="I93" s="44">
        <v>300</v>
      </c>
      <c r="J93" s="41">
        <f t="shared" si="2"/>
        <v>0</v>
      </c>
      <c r="K93" s="50">
        <v>0</v>
      </c>
    </row>
    <row r="94" spans="1:15" ht="15.75" x14ac:dyDescent="0.25">
      <c r="A94" s="43">
        <v>45278</v>
      </c>
      <c r="B94" s="43">
        <v>45278</v>
      </c>
      <c r="C94" s="38" t="s">
        <v>17</v>
      </c>
      <c r="D94" s="39" t="s">
        <v>92</v>
      </c>
      <c r="E94" s="67" t="s">
        <v>425</v>
      </c>
      <c r="F94" s="67" t="s">
        <v>428</v>
      </c>
      <c r="G94" s="2" t="s">
        <v>411</v>
      </c>
      <c r="H94" s="2" t="s">
        <v>0</v>
      </c>
      <c r="I94" s="44">
        <v>920.4</v>
      </c>
      <c r="J94" s="41">
        <f t="shared" si="2"/>
        <v>0</v>
      </c>
      <c r="K94" s="50">
        <v>0</v>
      </c>
    </row>
    <row r="95" spans="1:15" ht="15.75" x14ac:dyDescent="0.25">
      <c r="A95" s="46">
        <v>45509</v>
      </c>
      <c r="B95" s="46">
        <v>45509</v>
      </c>
      <c r="C95" s="38" t="s">
        <v>17</v>
      </c>
      <c r="D95" s="39" t="s">
        <v>93</v>
      </c>
      <c r="E95" s="67" t="s">
        <v>425</v>
      </c>
      <c r="F95" s="67" t="s">
        <v>428</v>
      </c>
      <c r="G95" s="2" t="s">
        <v>394</v>
      </c>
      <c r="H95" s="2" t="s">
        <v>0</v>
      </c>
      <c r="I95" s="44">
        <v>235</v>
      </c>
      <c r="J95" s="41">
        <f>I95*K95</f>
        <v>2350</v>
      </c>
      <c r="K95" s="50">
        <v>10</v>
      </c>
    </row>
    <row r="96" spans="1:15" ht="15.75" x14ac:dyDescent="0.25">
      <c r="A96" s="46">
        <v>45278</v>
      </c>
      <c r="B96" s="46">
        <v>45278</v>
      </c>
      <c r="C96" s="38" t="s">
        <v>17</v>
      </c>
      <c r="D96" s="39" t="s">
        <v>94</v>
      </c>
      <c r="E96" s="67" t="s">
        <v>425</v>
      </c>
      <c r="F96" s="67" t="s">
        <v>427</v>
      </c>
      <c r="G96" s="2" t="s">
        <v>414</v>
      </c>
      <c r="H96" s="2" t="s">
        <v>415</v>
      </c>
      <c r="I96" s="44">
        <v>50</v>
      </c>
      <c r="J96" s="41">
        <f>I96*K96</f>
        <v>200</v>
      </c>
      <c r="K96" s="50">
        <v>4</v>
      </c>
    </row>
    <row r="97" spans="1:11" s="25" customFormat="1" ht="15.75" x14ac:dyDescent="0.25">
      <c r="A97" s="46">
        <v>44186</v>
      </c>
      <c r="B97" s="46">
        <v>44186</v>
      </c>
      <c r="C97" s="38" t="s">
        <v>17</v>
      </c>
      <c r="D97" s="39" t="s">
        <v>95</v>
      </c>
      <c r="E97" s="67" t="s">
        <v>425</v>
      </c>
      <c r="F97" s="67" t="s">
        <v>428</v>
      </c>
      <c r="G97" s="2" t="s">
        <v>305</v>
      </c>
      <c r="H97" s="2" t="s">
        <v>208</v>
      </c>
      <c r="I97" s="44">
        <v>1100</v>
      </c>
      <c r="J97" s="41">
        <f>I97*K97</f>
        <v>1100</v>
      </c>
      <c r="K97" s="50">
        <v>1</v>
      </c>
    </row>
    <row r="98" spans="1:11" ht="15.75" x14ac:dyDescent="0.25">
      <c r="A98" s="43">
        <v>44763</v>
      </c>
      <c r="B98" s="43">
        <v>44763</v>
      </c>
      <c r="C98" s="38" t="s">
        <v>17</v>
      </c>
      <c r="D98" s="39" t="s">
        <v>96</v>
      </c>
      <c r="E98" s="67" t="s">
        <v>425</v>
      </c>
      <c r="F98" s="70" t="s">
        <v>427</v>
      </c>
      <c r="G98" s="47" t="s">
        <v>306</v>
      </c>
      <c r="H98" s="2" t="s">
        <v>0</v>
      </c>
      <c r="I98" s="44">
        <v>500</v>
      </c>
      <c r="J98" s="41">
        <f t="shared" ref="J98:J156" si="3">I98*K98</f>
        <v>4000</v>
      </c>
      <c r="K98" s="50">
        <v>8</v>
      </c>
    </row>
    <row r="99" spans="1:11" s="25" customFormat="1" ht="15.75" x14ac:dyDescent="0.25">
      <c r="A99" s="22">
        <v>42580</v>
      </c>
      <c r="B99" s="22">
        <v>42580</v>
      </c>
      <c r="C99" s="38" t="s">
        <v>17</v>
      </c>
      <c r="D99" s="39" t="s">
        <v>97</v>
      </c>
      <c r="E99" s="67" t="s">
        <v>425</v>
      </c>
      <c r="F99" s="70" t="s">
        <v>427</v>
      </c>
      <c r="G99" s="47" t="s">
        <v>307</v>
      </c>
      <c r="H99" s="2" t="s">
        <v>2</v>
      </c>
      <c r="I99" s="44">
        <v>120</v>
      </c>
      <c r="J99" s="41">
        <f t="shared" si="3"/>
        <v>0</v>
      </c>
      <c r="K99" s="50"/>
    </row>
    <row r="100" spans="1:11" s="25" customFormat="1" ht="15.75" x14ac:dyDescent="0.25">
      <c r="A100" s="22">
        <v>45597</v>
      </c>
      <c r="B100" s="22">
        <v>45597</v>
      </c>
      <c r="C100" s="38" t="s">
        <v>17</v>
      </c>
      <c r="D100" s="39" t="s">
        <v>98</v>
      </c>
      <c r="E100" s="67" t="s">
        <v>425</v>
      </c>
      <c r="F100" s="67" t="s">
        <v>427</v>
      </c>
      <c r="G100" s="47" t="s">
        <v>308</v>
      </c>
      <c r="H100" s="2" t="s">
        <v>2</v>
      </c>
      <c r="I100" s="44">
        <v>60</v>
      </c>
      <c r="J100" s="41">
        <f t="shared" si="3"/>
        <v>600</v>
      </c>
      <c r="K100" s="50">
        <v>10</v>
      </c>
    </row>
    <row r="101" spans="1:11" s="25" customFormat="1" ht="15.75" x14ac:dyDescent="0.25">
      <c r="A101" s="21">
        <v>43248</v>
      </c>
      <c r="B101" s="21">
        <v>43248</v>
      </c>
      <c r="C101" s="38" t="s">
        <v>17</v>
      </c>
      <c r="D101" s="39" t="s">
        <v>99</v>
      </c>
      <c r="E101" s="67" t="s">
        <v>425</v>
      </c>
      <c r="F101" s="67" t="s">
        <v>427</v>
      </c>
      <c r="G101" s="32" t="s">
        <v>309</v>
      </c>
      <c r="H101" s="2" t="s">
        <v>0</v>
      </c>
      <c r="I101" s="44">
        <v>600</v>
      </c>
      <c r="J101" s="41">
        <f t="shared" si="3"/>
        <v>0</v>
      </c>
      <c r="K101" s="50"/>
    </row>
    <row r="102" spans="1:11" ht="15.75" x14ac:dyDescent="0.25">
      <c r="A102" s="21">
        <v>43248</v>
      </c>
      <c r="B102" s="21">
        <v>43248</v>
      </c>
      <c r="C102" s="38" t="s">
        <v>17</v>
      </c>
      <c r="D102" s="39" t="s">
        <v>100</v>
      </c>
      <c r="E102" s="67" t="s">
        <v>425</v>
      </c>
      <c r="F102" s="67" t="s">
        <v>428</v>
      </c>
      <c r="G102" s="32" t="s">
        <v>311</v>
      </c>
      <c r="H102" s="2" t="s">
        <v>0</v>
      </c>
      <c r="I102" s="44">
        <v>70</v>
      </c>
      <c r="J102" s="41">
        <f t="shared" si="3"/>
        <v>840</v>
      </c>
      <c r="K102" s="50">
        <v>12</v>
      </c>
    </row>
    <row r="103" spans="1:11" ht="15.75" x14ac:dyDescent="0.25">
      <c r="A103" s="21">
        <v>44810</v>
      </c>
      <c r="B103" s="21">
        <v>44810</v>
      </c>
      <c r="C103" s="38" t="s">
        <v>17</v>
      </c>
      <c r="D103" s="39" t="s">
        <v>101</v>
      </c>
      <c r="E103" s="67" t="s">
        <v>425</v>
      </c>
      <c r="F103" s="67" t="s">
        <v>428</v>
      </c>
      <c r="G103" s="32" t="s">
        <v>310</v>
      </c>
      <c r="H103" s="2" t="s">
        <v>2</v>
      </c>
      <c r="I103" s="44">
        <v>1115</v>
      </c>
      <c r="J103" s="41">
        <f t="shared" si="3"/>
        <v>0</v>
      </c>
      <c r="K103" s="50">
        <v>0</v>
      </c>
    </row>
    <row r="104" spans="1:11" ht="15.75" x14ac:dyDescent="0.25">
      <c r="A104" s="21">
        <v>43248</v>
      </c>
      <c r="B104" s="21">
        <v>43248</v>
      </c>
      <c r="C104" s="38" t="s">
        <v>17</v>
      </c>
      <c r="D104" s="39" t="s">
        <v>102</v>
      </c>
      <c r="E104" s="67" t="s">
        <v>425</v>
      </c>
      <c r="F104" s="67" t="s">
        <v>427</v>
      </c>
      <c r="G104" s="3" t="s">
        <v>312</v>
      </c>
      <c r="H104" s="2" t="s">
        <v>0</v>
      </c>
      <c r="I104" s="44">
        <v>113</v>
      </c>
      <c r="J104" s="41">
        <f t="shared" si="3"/>
        <v>0</v>
      </c>
      <c r="K104" s="50"/>
    </row>
    <row r="105" spans="1:11" ht="15.75" x14ac:dyDescent="0.25">
      <c r="A105" s="22">
        <v>44560</v>
      </c>
      <c r="B105" s="22">
        <v>44560</v>
      </c>
      <c r="C105" s="38" t="s">
        <v>17</v>
      </c>
      <c r="D105" s="39" t="s">
        <v>103</v>
      </c>
      <c r="E105" s="67" t="s">
        <v>425</v>
      </c>
      <c r="F105" s="67" t="s">
        <v>427</v>
      </c>
      <c r="G105" s="3" t="s">
        <v>313</v>
      </c>
      <c r="H105" s="2" t="s">
        <v>0</v>
      </c>
      <c r="I105" s="44">
        <v>3599</v>
      </c>
      <c r="J105" s="41">
        <f t="shared" si="3"/>
        <v>7198</v>
      </c>
      <c r="K105" s="51">
        <v>2</v>
      </c>
    </row>
    <row r="106" spans="1:11" s="25" customFormat="1" ht="15.75" x14ac:dyDescent="0.25">
      <c r="A106" s="22">
        <v>44560</v>
      </c>
      <c r="B106" s="22">
        <v>44560</v>
      </c>
      <c r="C106" s="38" t="s">
        <v>17</v>
      </c>
      <c r="D106" s="39" t="s">
        <v>104</v>
      </c>
      <c r="E106" s="67" t="s">
        <v>425</v>
      </c>
      <c r="F106" s="67" t="s">
        <v>427</v>
      </c>
      <c r="G106" s="2" t="s">
        <v>315</v>
      </c>
      <c r="H106" s="2" t="s">
        <v>0</v>
      </c>
      <c r="I106" s="44">
        <v>925</v>
      </c>
      <c r="J106" s="41">
        <f t="shared" si="3"/>
        <v>1850</v>
      </c>
      <c r="K106" s="52">
        <v>2</v>
      </c>
    </row>
    <row r="107" spans="1:11" s="25" customFormat="1" ht="15.75" x14ac:dyDescent="0.25">
      <c r="A107" s="22">
        <v>44560</v>
      </c>
      <c r="B107" s="22">
        <v>44560</v>
      </c>
      <c r="C107" s="38" t="s">
        <v>17</v>
      </c>
      <c r="D107" s="39" t="s">
        <v>105</v>
      </c>
      <c r="E107" s="67" t="s">
        <v>425</v>
      </c>
      <c r="F107" s="67" t="s">
        <v>427</v>
      </c>
      <c r="G107" s="2" t="s">
        <v>314</v>
      </c>
      <c r="H107" s="2" t="s">
        <v>0</v>
      </c>
      <c r="I107" s="44">
        <v>925</v>
      </c>
      <c r="J107" s="41">
        <f t="shared" si="3"/>
        <v>9250</v>
      </c>
      <c r="K107" s="52">
        <v>10</v>
      </c>
    </row>
    <row r="108" spans="1:11" s="25" customFormat="1" ht="15.75" x14ac:dyDescent="0.25">
      <c r="A108" s="22">
        <v>44560</v>
      </c>
      <c r="B108" s="22">
        <v>44560</v>
      </c>
      <c r="C108" s="38" t="s">
        <v>17</v>
      </c>
      <c r="D108" s="39" t="s">
        <v>106</v>
      </c>
      <c r="E108" s="67" t="s">
        <v>425</v>
      </c>
      <c r="F108" s="67" t="s">
        <v>427</v>
      </c>
      <c r="G108" s="2" t="s">
        <v>4</v>
      </c>
      <c r="H108" s="2" t="s">
        <v>0</v>
      </c>
      <c r="I108" s="44">
        <v>790</v>
      </c>
      <c r="J108" s="41">
        <f t="shared" si="3"/>
        <v>8690</v>
      </c>
      <c r="K108" s="52">
        <v>11</v>
      </c>
    </row>
    <row r="109" spans="1:11" s="25" customFormat="1" ht="15.75" x14ac:dyDescent="0.25">
      <c r="A109" s="22">
        <v>44560</v>
      </c>
      <c r="B109" s="22">
        <v>44560</v>
      </c>
      <c r="C109" s="38" t="s">
        <v>17</v>
      </c>
      <c r="D109" s="39" t="s">
        <v>107</v>
      </c>
      <c r="E109" s="67" t="s">
        <v>425</v>
      </c>
      <c r="F109" s="67" t="s">
        <v>427</v>
      </c>
      <c r="G109" s="2" t="s">
        <v>5</v>
      </c>
      <c r="H109" s="2" t="s">
        <v>0</v>
      </c>
      <c r="I109" s="44">
        <v>690</v>
      </c>
      <c r="J109" s="41">
        <f t="shared" si="3"/>
        <v>6900</v>
      </c>
      <c r="K109" s="52">
        <v>10</v>
      </c>
    </row>
    <row r="110" spans="1:11" s="25" customFormat="1" ht="15.75" x14ac:dyDescent="0.25">
      <c r="A110" s="22">
        <v>44560</v>
      </c>
      <c r="B110" s="22">
        <v>44560</v>
      </c>
      <c r="C110" s="38" t="s">
        <v>17</v>
      </c>
      <c r="D110" s="39" t="s">
        <v>108</v>
      </c>
      <c r="E110" s="67" t="s">
        <v>425</v>
      </c>
      <c r="F110" s="67" t="s">
        <v>427</v>
      </c>
      <c r="G110" s="2" t="s">
        <v>316</v>
      </c>
      <c r="H110" s="2" t="s">
        <v>0</v>
      </c>
      <c r="I110" s="44">
        <v>750</v>
      </c>
      <c r="J110" s="41">
        <f t="shared" si="3"/>
        <v>750</v>
      </c>
      <c r="K110" s="52">
        <v>1</v>
      </c>
    </row>
    <row r="111" spans="1:11" s="25" customFormat="1" ht="15.75" x14ac:dyDescent="0.25">
      <c r="A111" s="22">
        <v>44560</v>
      </c>
      <c r="B111" s="22">
        <v>44560</v>
      </c>
      <c r="C111" s="38" t="s">
        <v>17</v>
      </c>
      <c r="D111" s="39" t="s">
        <v>109</v>
      </c>
      <c r="E111" s="67" t="s">
        <v>425</v>
      </c>
      <c r="F111" s="67" t="s">
        <v>427</v>
      </c>
      <c r="G111" s="2" t="s">
        <v>317</v>
      </c>
      <c r="H111" s="2" t="s">
        <v>0</v>
      </c>
      <c r="I111" s="44">
        <v>825</v>
      </c>
      <c r="J111" s="41">
        <f t="shared" si="3"/>
        <v>4950</v>
      </c>
      <c r="K111" s="52">
        <v>6</v>
      </c>
    </row>
    <row r="112" spans="1:11" s="25" customFormat="1" ht="15.75" x14ac:dyDescent="0.25">
      <c r="A112" s="22">
        <v>44560</v>
      </c>
      <c r="B112" s="22">
        <v>44560</v>
      </c>
      <c r="C112" s="38" t="s">
        <v>17</v>
      </c>
      <c r="D112" s="39" t="s">
        <v>110</v>
      </c>
      <c r="E112" s="67" t="s">
        <v>425</v>
      </c>
      <c r="F112" s="67" t="s">
        <v>427</v>
      </c>
      <c r="G112" s="2" t="s">
        <v>6</v>
      </c>
      <c r="H112" s="2" t="s">
        <v>0</v>
      </c>
      <c r="I112" s="44">
        <v>790</v>
      </c>
      <c r="J112" s="41">
        <f t="shared" si="3"/>
        <v>8690</v>
      </c>
      <c r="K112" s="52">
        <v>11</v>
      </c>
    </row>
    <row r="113" spans="1:11" s="25" customFormat="1" ht="15.75" x14ac:dyDescent="0.25">
      <c r="A113" s="22">
        <v>44560</v>
      </c>
      <c r="B113" s="22">
        <v>44560</v>
      </c>
      <c r="C113" s="38" t="s">
        <v>17</v>
      </c>
      <c r="D113" s="39" t="s">
        <v>111</v>
      </c>
      <c r="E113" s="67" t="s">
        <v>425</v>
      </c>
      <c r="F113" s="67" t="s">
        <v>427</v>
      </c>
      <c r="G113" s="2" t="s">
        <v>7</v>
      </c>
      <c r="H113" s="2" t="s">
        <v>0</v>
      </c>
      <c r="I113" s="44">
        <v>690</v>
      </c>
      <c r="J113" s="41">
        <f t="shared" si="3"/>
        <v>6900</v>
      </c>
      <c r="K113" s="52">
        <v>10</v>
      </c>
    </row>
    <row r="114" spans="1:11" s="25" customFormat="1" ht="15.75" x14ac:dyDescent="0.25">
      <c r="A114" s="22">
        <v>44560</v>
      </c>
      <c r="B114" s="22">
        <v>44560</v>
      </c>
      <c r="C114" s="38" t="s">
        <v>17</v>
      </c>
      <c r="D114" s="39" t="s">
        <v>112</v>
      </c>
      <c r="E114" s="67" t="s">
        <v>425</v>
      </c>
      <c r="F114" s="67" t="s">
        <v>427</v>
      </c>
      <c r="G114" s="2" t="s">
        <v>318</v>
      </c>
      <c r="H114" s="2" t="s">
        <v>0</v>
      </c>
      <c r="I114" s="44">
        <v>4080</v>
      </c>
      <c r="J114" s="41">
        <f t="shared" si="3"/>
        <v>12240</v>
      </c>
      <c r="K114" s="52">
        <v>3</v>
      </c>
    </row>
    <row r="115" spans="1:11" s="25" customFormat="1" ht="15.75" x14ac:dyDescent="0.25">
      <c r="A115" s="22">
        <v>44560</v>
      </c>
      <c r="B115" s="22">
        <v>44560</v>
      </c>
      <c r="C115" s="38" t="s">
        <v>17</v>
      </c>
      <c r="D115" s="39" t="s">
        <v>113</v>
      </c>
      <c r="E115" s="67" t="s">
        <v>425</v>
      </c>
      <c r="F115" s="67" t="s">
        <v>427</v>
      </c>
      <c r="G115" s="2" t="s">
        <v>319</v>
      </c>
      <c r="H115" s="2" t="s">
        <v>0</v>
      </c>
      <c r="I115" s="44">
        <v>4080</v>
      </c>
      <c r="J115" s="41">
        <f t="shared" si="3"/>
        <v>12240</v>
      </c>
      <c r="K115" s="52">
        <v>3</v>
      </c>
    </row>
    <row r="116" spans="1:11" s="25" customFormat="1" ht="15.75" x14ac:dyDescent="0.25">
      <c r="A116" s="22">
        <v>44560</v>
      </c>
      <c r="B116" s="22">
        <v>44560</v>
      </c>
      <c r="C116" s="38" t="s">
        <v>17</v>
      </c>
      <c r="D116" s="39" t="s">
        <v>114</v>
      </c>
      <c r="E116" s="67" t="s">
        <v>425</v>
      </c>
      <c r="F116" s="67" t="s">
        <v>427</v>
      </c>
      <c r="G116" s="2" t="s">
        <v>320</v>
      </c>
      <c r="H116" s="2" t="s">
        <v>0</v>
      </c>
      <c r="I116" s="44">
        <v>4080</v>
      </c>
      <c r="J116" s="41">
        <f t="shared" si="3"/>
        <v>16320</v>
      </c>
      <c r="K116" s="52">
        <v>4</v>
      </c>
    </row>
    <row r="117" spans="1:11" s="25" customFormat="1" ht="15.75" x14ac:dyDescent="0.25">
      <c r="A117" s="22">
        <v>44560</v>
      </c>
      <c r="B117" s="22">
        <v>44560</v>
      </c>
      <c r="C117" s="38" t="s">
        <v>17</v>
      </c>
      <c r="D117" s="39" t="s">
        <v>115</v>
      </c>
      <c r="E117" s="67" t="s">
        <v>425</v>
      </c>
      <c r="F117" s="67" t="s">
        <v>427</v>
      </c>
      <c r="G117" s="2" t="s">
        <v>321</v>
      </c>
      <c r="H117" s="2" t="s">
        <v>0</v>
      </c>
      <c r="I117" s="44">
        <v>4080</v>
      </c>
      <c r="J117" s="41">
        <f t="shared" si="3"/>
        <v>16320</v>
      </c>
      <c r="K117" s="52">
        <v>4</v>
      </c>
    </row>
    <row r="118" spans="1:11" s="25" customFormat="1" ht="15.75" x14ac:dyDescent="0.25">
      <c r="A118" s="22">
        <v>44560</v>
      </c>
      <c r="B118" s="22">
        <v>44560</v>
      </c>
      <c r="C118" s="38" t="s">
        <v>17</v>
      </c>
      <c r="D118" s="39" t="s">
        <v>116</v>
      </c>
      <c r="E118" s="67" t="s">
        <v>425</v>
      </c>
      <c r="F118" s="67" t="s">
        <v>427</v>
      </c>
      <c r="G118" s="2" t="s">
        <v>322</v>
      </c>
      <c r="H118" s="2" t="s">
        <v>0</v>
      </c>
      <c r="I118" s="44">
        <v>1690</v>
      </c>
      <c r="J118" s="41">
        <f t="shared" si="3"/>
        <v>1690</v>
      </c>
      <c r="K118" s="52">
        <v>1</v>
      </c>
    </row>
    <row r="119" spans="1:11" s="25" customFormat="1" ht="15.75" x14ac:dyDescent="0.25">
      <c r="A119" s="22">
        <v>44560</v>
      </c>
      <c r="B119" s="22">
        <v>44560</v>
      </c>
      <c r="C119" s="38" t="s">
        <v>17</v>
      </c>
      <c r="D119" s="39" t="s">
        <v>117</v>
      </c>
      <c r="E119" s="67" t="s">
        <v>425</v>
      </c>
      <c r="F119" s="67" t="s">
        <v>427</v>
      </c>
      <c r="G119" s="2" t="s">
        <v>323</v>
      </c>
      <c r="H119" s="2" t="s">
        <v>0</v>
      </c>
      <c r="I119" s="44">
        <v>1690</v>
      </c>
      <c r="J119" s="41">
        <f t="shared" si="3"/>
        <v>1690</v>
      </c>
      <c r="K119" s="52">
        <v>1</v>
      </c>
    </row>
    <row r="120" spans="1:11" s="25" customFormat="1" ht="15.75" x14ac:dyDescent="0.25">
      <c r="A120" s="22">
        <v>44560</v>
      </c>
      <c r="B120" s="22">
        <v>44560</v>
      </c>
      <c r="C120" s="38" t="s">
        <v>17</v>
      </c>
      <c r="D120" s="39" t="s">
        <v>118</v>
      </c>
      <c r="E120" s="67" t="s">
        <v>425</v>
      </c>
      <c r="F120" s="67" t="s">
        <v>428</v>
      </c>
      <c r="G120" s="2" t="s">
        <v>396</v>
      </c>
      <c r="H120" s="2" t="s">
        <v>0</v>
      </c>
      <c r="I120" s="44">
        <v>1690</v>
      </c>
      <c r="J120" s="41">
        <f t="shared" si="3"/>
        <v>0</v>
      </c>
      <c r="K120" s="52"/>
    </row>
    <row r="121" spans="1:11" s="25" customFormat="1" ht="15.75" x14ac:dyDescent="0.25">
      <c r="A121" s="22">
        <v>44560</v>
      </c>
      <c r="B121" s="22">
        <v>44560</v>
      </c>
      <c r="C121" s="38" t="s">
        <v>17</v>
      </c>
      <c r="D121" s="39" t="s">
        <v>119</v>
      </c>
      <c r="E121" s="67" t="s">
        <v>425</v>
      </c>
      <c r="F121" s="70" t="s">
        <v>428</v>
      </c>
      <c r="G121" s="2" t="s">
        <v>324</v>
      </c>
      <c r="H121" s="2" t="s">
        <v>0</v>
      </c>
      <c r="I121" s="44">
        <v>1690</v>
      </c>
      <c r="J121" s="41">
        <f t="shared" si="3"/>
        <v>1690</v>
      </c>
      <c r="K121" s="52">
        <v>1</v>
      </c>
    </row>
    <row r="122" spans="1:11" s="25" customFormat="1" ht="15.75" x14ac:dyDescent="0.25">
      <c r="A122" s="22">
        <v>44560</v>
      </c>
      <c r="B122" s="22">
        <v>44560</v>
      </c>
      <c r="C122" s="38" t="s">
        <v>17</v>
      </c>
      <c r="D122" s="39" t="s">
        <v>120</v>
      </c>
      <c r="E122" s="67" t="s">
        <v>425</v>
      </c>
      <c r="F122" s="67" t="s">
        <v>427</v>
      </c>
      <c r="G122" s="2" t="s">
        <v>325</v>
      </c>
      <c r="H122" s="2" t="s">
        <v>0</v>
      </c>
      <c r="I122" s="44">
        <v>3142.37</v>
      </c>
      <c r="J122" s="41">
        <f t="shared" si="3"/>
        <v>9427.11</v>
      </c>
      <c r="K122" s="52">
        <v>3</v>
      </c>
    </row>
    <row r="123" spans="1:11" s="25" customFormat="1" ht="15.75" x14ac:dyDescent="0.25">
      <c r="A123" s="22">
        <v>44560</v>
      </c>
      <c r="B123" s="22">
        <v>44560</v>
      </c>
      <c r="C123" s="38" t="s">
        <v>17</v>
      </c>
      <c r="D123" s="39" t="s">
        <v>121</v>
      </c>
      <c r="E123" s="67" t="s">
        <v>425</v>
      </c>
      <c r="F123" s="67" t="s">
        <v>427</v>
      </c>
      <c r="G123" s="1" t="s">
        <v>326</v>
      </c>
      <c r="H123" s="2" t="s">
        <v>0</v>
      </c>
      <c r="I123" s="44">
        <v>1991.53</v>
      </c>
      <c r="J123" s="41">
        <f t="shared" si="3"/>
        <v>1991.53</v>
      </c>
      <c r="K123" s="52">
        <v>1</v>
      </c>
    </row>
    <row r="124" spans="1:11" ht="15.75" x14ac:dyDescent="0.25">
      <c r="A124" s="21">
        <v>45597</v>
      </c>
      <c r="B124" s="46">
        <v>45597</v>
      </c>
      <c r="C124" s="38" t="s">
        <v>17</v>
      </c>
      <c r="D124" s="39" t="s">
        <v>122</v>
      </c>
      <c r="E124" s="67" t="s">
        <v>425</v>
      </c>
      <c r="F124" s="67" t="s">
        <v>428</v>
      </c>
      <c r="G124" s="32" t="s">
        <v>288</v>
      </c>
      <c r="H124" s="2" t="s">
        <v>0</v>
      </c>
      <c r="I124" s="44">
        <v>200</v>
      </c>
      <c r="J124" s="41">
        <f t="shared" si="3"/>
        <v>1400</v>
      </c>
      <c r="K124" s="50">
        <v>7</v>
      </c>
    </row>
    <row r="125" spans="1:11" ht="15.75" x14ac:dyDescent="0.25">
      <c r="A125" s="21">
        <v>45597</v>
      </c>
      <c r="B125" s="21">
        <v>45597</v>
      </c>
      <c r="C125" s="38" t="s">
        <v>17</v>
      </c>
      <c r="D125" s="39" t="s">
        <v>123</v>
      </c>
      <c r="E125" s="67" t="s">
        <v>425</v>
      </c>
      <c r="F125" s="67" t="s">
        <v>428</v>
      </c>
      <c r="G125" s="32" t="s">
        <v>289</v>
      </c>
      <c r="H125" s="2" t="s">
        <v>0</v>
      </c>
      <c r="I125" s="44">
        <v>200</v>
      </c>
      <c r="J125" s="41">
        <f t="shared" si="3"/>
        <v>800</v>
      </c>
      <c r="K125" s="50">
        <v>4</v>
      </c>
    </row>
    <row r="126" spans="1:11" ht="15.75" x14ac:dyDescent="0.25">
      <c r="A126" s="43">
        <v>43301</v>
      </c>
      <c r="B126" s="43">
        <v>43301</v>
      </c>
      <c r="C126" s="38" t="s">
        <v>17</v>
      </c>
      <c r="D126" s="39" t="s">
        <v>124</v>
      </c>
      <c r="E126" s="67" t="s">
        <v>425</v>
      </c>
      <c r="F126" s="67" t="s">
        <v>426</v>
      </c>
      <c r="G126" s="40" t="s">
        <v>290</v>
      </c>
      <c r="H126" s="2" t="s">
        <v>175</v>
      </c>
      <c r="I126" s="44">
        <v>314.16000000000003</v>
      </c>
      <c r="J126" s="41">
        <f t="shared" si="3"/>
        <v>0</v>
      </c>
      <c r="K126" s="14"/>
    </row>
    <row r="127" spans="1:11" s="25" customFormat="1" ht="15.75" x14ac:dyDescent="0.25">
      <c r="A127" s="43">
        <v>43301</v>
      </c>
      <c r="B127" s="43">
        <v>43301</v>
      </c>
      <c r="C127" s="38" t="s">
        <v>17</v>
      </c>
      <c r="D127" s="39" t="s">
        <v>125</v>
      </c>
      <c r="E127" s="67" t="s">
        <v>425</v>
      </c>
      <c r="F127" s="67" t="s">
        <v>426</v>
      </c>
      <c r="G127" s="3" t="s">
        <v>291</v>
      </c>
      <c r="H127" s="2" t="s">
        <v>0</v>
      </c>
      <c r="I127" s="44">
        <v>224</v>
      </c>
      <c r="J127" s="41">
        <f t="shared" si="3"/>
        <v>2240</v>
      </c>
      <c r="K127" s="50">
        <v>10</v>
      </c>
    </row>
    <row r="128" spans="1:11" ht="15.75" x14ac:dyDescent="0.25">
      <c r="A128" s="22">
        <v>43050</v>
      </c>
      <c r="B128" s="22">
        <v>43050</v>
      </c>
      <c r="C128" s="38" t="s">
        <v>17</v>
      </c>
      <c r="D128" s="39" t="s">
        <v>126</v>
      </c>
      <c r="E128" s="67" t="s">
        <v>425</v>
      </c>
      <c r="F128" s="67" t="s">
        <v>428</v>
      </c>
      <c r="G128" s="2" t="s">
        <v>292</v>
      </c>
      <c r="H128" s="2" t="s">
        <v>0</v>
      </c>
      <c r="I128" s="44">
        <v>1200</v>
      </c>
      <c r="J128" s="41">
        <f t="shared" si="3"/>
        <v>0</v>
      </c>
      <c r="K128" s="14"/>
    </row>
    <row r="129" spans="1:11" ht="15.75" x14ac:dyDescent="0.25">
      <c r="A129" s="43">
        <v>45091</v>
      </c>
      <c r="B129" s="43">
        <v>45091</v>
      </c>
      <c r="C129" s="38" t="s">
        <v>17</v>
      </c>
      <c r="D129" s="39" t="s">
        <v>127</v>
      </c>
      <c r="E129" s="67" t="s">
        <v>425</v>
      </c>
      <c r="F129" s="67" t="s">
        <v>427</v>
      </c>
      <c r="G129" s="47" t="s">
        <v>383</v>
      </c>
      <c r="H129" s="2" t="s">
        <v>236</v>
      </c>
      <c r="I129" s="44">
        <v>1900</v>
      </c>
      <c r="J129" s="41">
        <f t="shared" si="3"/>
        <v>9500</v>
      </c>
      <c r="K129" s="50">
        <v>5</v>
      </c>
    </row>
    <row r="130" spans="1:11" ht="15.75" x14ac:dyDescent="0.25">
      <c r="A130" s="43">
        <v>44560</v>
      </c>
      <c r="B130" s="43">
        <v>44560</v>
      </c>
      <c r="C130" s="38" t="s">
        <v>17</v>
      </c>
      <c r="D130" s="39" t="s">
        <v>128</v>
      </c>
      <c r="E130" s="67" t="s">
        <v>425</v>
      </c>
      <c r="F130" s="67" t="s">
        <v>427</v>
      </c>
      <c r="G130" s="47" t="s">
        <v>382</v>
      </c>
      <c r="H130" s="2" t="s">
        <v>192</v>
      </c>
      <c r="I130" s="44">
        <v>1900</v>
      </c>
      <c r="J130" s="41">
        <f t="shared" si="3"/>
        <v>1900</v>
      </c>
      <c r="K130" s="50">
        <v>1</v>
      </c>
    </row>
    <row r="131" spans="1:11" ht="15.75" x14ac:dyDescent="0.25">
      <c r="A131" s="37">
        <v>45091</v>
      </c>
      <c r="B131" s="37">
        <v>45091</v>
      </c>
      <c r="C131" s="38" t="s">
        <v>17</v>
      </c>
      <c r="D131" s="39" t="s">
        <v>129</v>
      </c>
      <c r="E131" s="67" t="s">
        <v>425</v>
      </c>
      <c r="F131" s="67" t="s">
        <v>427</v>
      </c>
      <c r="G131" s="3" t="s">
        <v>293</v>
      </c>
      <c r="H131" s="2" t="s">
        <v>1</v>
      </c>
      <c r="I131" s="44">
        <v>50</v>
      </c>
      <c r="J131" s="41">
        <f t="shared" si="3"/>
        <v>700</v>
      </c>
      <c r="K131" s="50">
        <v>14</v>
      </c>
    </row>
    <row r="132" spans="1:11" ht="15.75" x14ac:dyDescent="0.25">
      <c r="A132" s="43">
        <v>45401</v>
      </c>
      <c r="B132" s="37">
        <v>45401</v>
      </c>
      <c r="C132" s="38" t="s">
        <v>17</v>
      </c>
      <c r="D132" s="39" t="s">
        <v>130</v>
      </c>
      <c r="E132" s="67" t="s">
        <v>425</v>
      </c>
      <c r="F132" s="67" t="s">
        <v>427</v>
      </c>
      <c r="G132" s="3" t="s">
        <v>294</v>
      </c>
      <c r="H132" s="2" t="s">
        <v>0</v>
      </c>
      <c r="I132" s="44">
        <v>600</v>
      </c>
      <c r="J132" s="41">
        <f t="shared" si="3"/>
        <v>30000</v>
      </c>
      <c r="K132" s="50">
        <v>50</v>
      </c>
    </row>
    <row r="133" spans="1:11" s="25" customFormat="1" ht="15.75" x14ac:dyDescent="0.25">
      <c r="A133" s="37">
        <v>43863</v>
      </c>
      <c r="B133" s="37">
        <v>43863</v>
      </c>
      <c r="C133" s="38" t="s">
        <v>17</v>
      </c>
      <c r="D133" s="39" t="s">
        <v>131</v>
      </c>
      <c r="E133" s="67" t="s">
        <v>425</v>
      </c>
      <c r="F133" s="67" t="s">
        <v>427</v>
      </c>
      <c r="G133" s="3" t="s">
        <v>295</v>
      </c>
      <c r="H133" s="2" t="s">
        <v>0</v>
      </c>
      <c r="I133" s="44">
        <v>0</v>
      </c>
      <c r="J133" s="41">
        <f t="shared" si="3"/>
        <v>0</v>
      </c>
      <c r="K133" s="50">
        <v>0</v>
      </c>
    </row>
    <row r="134" spans="1:11" ht="15.75" x14ac:dyDescent="0.25">
      <c r="A134" s="37">
        <v>45431</v>
      </c>
      <c r="B134" s="37">
        <v>45431</v>
      </c>
      <c r="C134" s="38" t="s">
        <v>17</v>
      </c>
      <c r="D134" s="39" t="s">
        <v>132</v>
      </c>
      <c r="E134" s="67" t="s">
        <v>425</v>
      </c>
      <c r="F134" s="67" t="s">
        <v>427</v>
      </c>
      <c r="G134" s="3" t="s">
        <v>296</v>
      </c>
      <c r="H134" s="2" t="s">
        <v>0</v>
      </c>
      <c r="I134" s="44">
        <v>140</v>
      </c>
      <c r="J134" s="41">
        <f t="shared" si="3"/>
        <v>6580</v>
      </c>
      <c r="K134" s="50">
        <v>47</v>
      </c>
    </row>
    <row r="135" spans="1:11" ht="15.75" x14ac:dyDescent="0.25">
      <c r="A135" s="37">
        <v>43863</v>
      </c>
      <c r="B135" s="37">
        <v>43863</v>
      </c>
      <c r="C135" s="38" t="s">
        <v>17</v>
      </c>
      <c r="D135" s="39" t="s">
        <v>133</v>
      </c>
      <c r="E135" s="67" t="s">
        <v>425</v>
      </c>
      <c r="F135" s="67" t="s">
        <v>427</v>
      </c>
      <c r="G135" s="3" t="s">
        <v>297</v>
      </c>
      <c r="H135" s="2" t="s">
        <v>0</v>
      </c>
      <c r="I135" s="44">
        <v>60</v>
      </c>
      <c r="J135" s="41">
        <f t="shared" si="3"/>
        <v>0</v>
      </c>
      <c r="K135" s="14"/>
    </row>
    <row r="136" spans="1:11" ht="15.75" x14ac:dyDescent="0.25">
      <c r="A136" s="37">
        <v>45401</v>
      </c>
      <c r="B136" s="37">
        <v>45401</v>
      </c>
      <c r="C136" s="38" t="s">
        <v>17</v>
      </c>
      <c r="D136" s="39" t="s">
        <v>134</v>
      </c>
      <c r="E136" s="67" t="s">
        <v>425</v>
      </c>
      <c r="F136" s="67" t="s">
        <v>427</v>
      </c>
      <c r="G136" s="3" t="s">
        <v>298</v>
      </c>
      <c r="H136" s="2" t="s">
        <v>0</v>
      </c>
      <c r="I136" s="44">
        <v>140</v>
      </c>
      <c r="J136" s="41">
        <f t="shared" si="3"/>
        <v>13300</v>
      </c>
      <c r="K136" s="50">
        <v>95</v>
      </c>
    </row>
    <row r="137" spans="1:11" ht="15.75" x14ac:dyDescent="0.25">
      <c r="A137" s="21">
        <v>43683</v>
      </c>
      <c r="B137" s="21">
        <v>43683</v>
      </c>
      <c r="C137" s="38" t="s">
        <v>17</v>
      </c>
      <c r="D137" s="39" t="s">
        <v>135</v>
      </c>
      <c r="E137" s="67" t="s">
        <v>425</v>
      </c>
      <c r="F137" s="67" t="s">
        <v>427</v>
      </c>
      <c r="G137" s="3" t="s">
        <v>203</v>
      </c>
      <c r="H137" s="2" t="s">
        <v>0</v>
      </c>
      <c r="I137" s="44">
        <v>1888</v>
      </c>
      <c r="J137" s="41">
        <f t="shared" si="3"/>
        <v>0</v>
      </c>
      <c r="K137" s="50"/>
    </row>
    <row r="138" spans="1:11" ht="15.75" x14ac:dyDescent="0.25">
      <c r="A138" s="21">
        <v>42836</v>
      </c>
      <c r="B138" s="21">
        <v>42836</v>
      </c>
      <c r="C138" s="38" t="s">
        <v>17</v>
      </c>
      <c r="D138" s="39" t="s">
        <v>136</v>
      </c>
      <c r="E138" s="67" t="s">
        <v>425</v>
      </c>
      <c r="F138" s="67" t="s">
        <v>427</v>
      </c>
      <c r="G138" s="32" t="s">
        <v>238</v>
      </c>
      <c r="H138" s="2" t="s">
        <v>0</v>
      </c>
      <c r="I138" s="44">
        <v>300</v>
      </c>
      <c r="J138" s="41">
        <f t="shared" si="3"/>
        <v>0</v>
      </c>
      <c r="K138" s="50"/>
    </row>
    <row r="139" spans="1:11" s="25" customFormat="1" ht="15.75" x14ac:dyDescent="0.25">
      <c r="A139" s="43">
        <v>43019</v>
      </c>
      <c r="B139" s="43">
        <v>43019</v>
      </c>
      <c r="C139" s="38" t="s">
        <v>17</v>
      </c>
      <c r="D139" s="39" t="s">
        <v>137</v>
      </c>
      <c r="E139" s="67" t="s">
        <v>425</v>
      </c>
      <c r="F139" s="67" t="s">
        <v>428</v>
      </c>
      <c r="G139" s="2" t="s">
        <v>239</v>
      </c>
      <c r="H139" s="2" t="s">
        <v>0</v>
      </c>
      <c r="I139" s="44">
        <v>1450</v>
      </c>
      <c r="J139" s="41">
        <f t="shared" si="3"/>
        <v>0</v>
      </c>
      <c r="K139" s="50">
        <v>0</v>
      </c>
    </row>
    <row r="140" spans="1:11" s="25" customFormat="1" ht="15.75" x14ac:dyDescent="0.25">
      <c r="A140" s="46">
        <v>45195</v>
      </c>
      <c r="B140" s="46">
        <v>45195</v>
      </c>
      <c r="C140" s="38" t="s">
        <v>17</v>
      </c>
      <c r="D140" s="39" t="s">
        <v>138</v>
      </c>
      <c r="E140" s="67" t="s">
        <v>425</v>
      </c>
      <c r="F140" s="67" t="s">
        <v>426</v>
      </c>
      <c r="G140" s="2" t="s">
        <v>407</v>
      </c>
      <c r="H140" s="2" t="s">
        <v>431</v>
      </c>
      <c r="I140" s="44">
        <v>1098</v>
      </c>
      <c r="J140" s="41">
        <f>+I140*K140</f>
        <v>4392</v>
      </c>
      <c r="K140" s="50">
        <v>4</v>
      </c>
    </row>
    <row r="141" spans="1:11" ht="15.75" x14ac:dyDescent="0.25">
      <c r="A141" s="46">
        <v>44560</v>
      </c>
      <c r="B141" s="46">
        <v>44560</v>
      </c>
      <c r="C141" s="38" t="s">
        <v>17</v>
      </c>
      <c r="D141" s="39" t="s">
        <v>139</v>
      </c>
      <c r="E141" s="67" t="s">
        <v>425</v>
      </c>
      <c r="F141" s="67" t="s">
        <v>427</v>
      </c>
      <c r="G141" s="32" t="s">
        <v>398</v>
      </c>
      <c r="H141" s="2" t="s">
        <v>0</v>
      </c>
      <c r="I141" s="44">
        <v>1600</v>
      </c>
      <c r="J141" s="41">
        <f t="shared" si="3"/>
        <v>0</v>
      </c>
      <c r="K141" s="50"/>
    </row>
    <row r="142" spans="1:11" ht="15.75" x14ac:dyDescent="0.25">
      <c r="A142" s="46">
        <v>43916</v>
      </c>
      <c r="B142" s="46">
        <v>43916</v>
      </c>
      <c r="C142" s="38" t="s">
        <v>17</v>
      </c>
      <c r="D142" s="39" t="s">
        <v>140</v>
      </c>
      <c r="E142" s="67" t="s">
        <v>425</v>
      </c>
      <c r="F142" s="67" t="s">
        <v>428</v>
      </c>
      <c r="G142" s="32" t="s">
        <v>240</v>
      </c>
      <c r="H142" s="2" t="s">
        <v>208</v>
      </c>
      <c r="I142" s="44">
        <v>1000</v>
      </c>
      <c r="J142" s="41">
        <f t="shared" si="3"/>
        <v>0</v>
      </c>
      <c r="K142" s="50"/>
    </row>
    <row r="143" spans="1:11" ht="15.75" x14ac:dyDescent="0.25">
      <c r="A143" s="22">
        <v>43102</v>
      </c>
      <c r="B143" s="22">
        <v>43102</v>
      </c>
      <c r="C143" s="38" t="s">
        <v>17</v>
      </c>
      <c r="D143" s="39" t="s">
        <v>141</v>
      </c>
      <c r="E143" s="67" t="s">
        <v>425</v>
      </c>
      <c r="F143" s="67" t="s">
        <v>428</v>
      </c>
      <c r="G143" s="2" t="s">
        <v>397</v>
      </c>
      <c r="H143" s="2" t="s">
        <v>0</v>
      </c>
      <c r="I143" s="44">
        <v>300</v>
      </c>
      <c r="J143" s="41">
        <f t="shared" si="3"/>
        <v>0</v>
      </c>
      <c r="K143" s="50"/>
    </row>
    <row r="144" spans="1:11" ht="15.75" x14ac:dyDescent="0.25">
      <c r="A144" s="21">
        <v>42836</v>
      </c>
      <c r="B144" s="21">
        <v>42836</v>
      </c>
      <c r="C144" s="38" t="s">
        <v>17</v>
      </c>
      <c r="D144" s="39" t="s">
        <v>142</v>
      </c>
      <c r="E144" s="67" t="s">
        <v>425</v>
      </c>
      <c r="F144" s="67" t="s">
        <v>428</v>
      </c>
      <c r="G144" s="2" t="s">
        <v>241</v>
      </c>
      <c r="H144" s="2" t="s">
        <v>0</v>
      </c>
      <c r="I144" s="44">
        <v>300</v>
      </c>
      <c r="J144" s="41">
        <f t="shared" si="3"/>
        <v>0</v>
      </c>
      <c r="K144" s="50"/>
    </row>
    <row r="145" spans="1:11" s="25" customFormat="1" ht="15.75" x14ac:dyDescent="0.25">
      <c r="A145" s="21">
        <v>45279</v>
      </c>
      <c r="B145" s="21">
        <v>45279</v>
      </c>
      <c r="C145" s="38" t="s">
        <v>17</v>
      </c>
      <c r="D145" s="39" t="s">
        <v>143</v>
      </c>
      <c r="E145" s="67" t="s">
        <v>425</v>
      </c>
      <c r="F145" s="67" t="s">
        <v>426</v>
      </c>
      <c r="G145" s="2" t="s">
        <v>406</v>
      </c>
      <c r="H145" s="2" t="s">
        <v>431</v>
      </c>
      <c r="I145" s="44">
        <v>2000</v>
      </c>
      <c r="J145" s="41">
        <f>+I145*K145</f>
        <v>10000</v>
      </c>
      <c r="K145" s="50">
        <v>5</v>
      </c>
    </row>
    <row r="146" spans="1:11" ht="15.75" x14ac:dyDescent="0.25">
      <c r="A146" s="43">
        <v>44560</v>
      </c>
      <c r="B146" s="43">
        <v>44560</v>
      </c>
      <c r="C146" s="38" t="s">
        <v>17</v>
      </c>
      <c r="D146" s="39" t="s">
        <v>144</v>
      </c>
      <c r="E146" s="67" t="s">
        <v>425</v>
      </c>
      <c r="F146" s="67" t="s">
        <v>427</v>
      </c>
      <c r="G146" s="3" t="s">
        <v>242</v>
      </c>
      <c r="H146" s="2" t="s">
        <v>0</v>
      </c>
      <c r="I146" s="44">
        <v>45</v>
      </c>
      <c r="J146" s="41">
        <f t="shared" si="3"/>
        <v>630</v>
      </c>
      <c r="K146" s="50">
        <v>14</v>
      </c>
    </row>
    <row r="147" spans="1:11" ht="15.75" x14ac:dyDescent="0.25">
      <c r="A147" s="46">
        <v>44038</v>
      </c>
      <c r="B147" s="46">
        <v>44038</v>
      </c>
      <c r="C147" s="38" t="s">
        <v>17</v>
      </c>
      <c r="D147" s="39" t="s">
        <v>145</v>
      </c>
      <c r="E147" s="67" t="s">
        <v>425</v>
      </c>
      <c r="F147" s="67" t="s">
        <v>427</v>
      </c>
      <c r="G147" s="32" t="s">
        <v>243</v>
      </c>
      <c r="H147" s="2" t="s">
        <v>2</v>
      </c>
      <c r="I147" s="44">
        <v>600</v>
      </c>
      <c r="J147" s="41">
        <f t="shared" si="3"/>
        <v>0</v>
      </c>
      <c r="K147" s="50"/>
    </row>
    <row r="148" spans="1:11" ht="15.75" x14ac:dyDescent="0.25">
      <c r="A148" s="37">
        <v>45597</v>
      </c>
      <c r="B148" s="37">
        <v>45597</v>
      </c>
      <c r="C148" s="38" t="s">
        <v>17</v>
      </c>
      <c r="D148" s="39" t="s">
        <v>146</v>
      </c>
      <c r="E148" s="67" t="s">
        <v>425</v>
      </c>
      <c r="F148" s="67" t="s">
        <v>427</v>
      </c>
      <c r="G148" s="3" t="s">
        <v>244</v>
      </c>
      <c r="H148" s="2" t="s">
        <v>0</v>
      </c>
      <c r="I148" s="44">
        <v>650</v>
      </c>
      <c r="J148" s="41">
        <f t="shared" si="3"/>
        <v>1300</v>
      </c>
      <c r="K148" s="50">
        <v>2</v>
      </c>
    </row>
    <row r="149" spans="1:11" ht="15.75" x14ac:dyDescent="0.25">
      <c r="A149" s="22">
        <v>43271</v>
      </c>
      <c r="B149" s="22">
        <v>43271</v>
      </c>
      <c r="C149" s="38" t="s">
        <v>17</v>
      </c>
      <c r="D149" s="39" t="s">
        <v>147</v>
      </c>
      <c r="E149" s="67" t="s">
        <v>425</v>
      </c>
      <c r="F149" s="67" t="s">
        <v>428</v>
      </c>
      <c r="G149" s="40" t="s">
        <v>245</v>
      </c>
      <c r="H149" s="2" t="s">
        <v>0</v>
      </c>
      <c r="I149" s="44">
        <v>649</v>
      </c>
      <c r="J149" s="41">
        <f t="shared" si="3"/>
        <v>1298</v>
      </c>
      <c r="K149" s="50">
        <v>2</v>
      </c>
    </row>
    <row r="150" spans="1:11" ht="15.75" x14ac:dyDescent="0.25">
      <c r="A150" s="22">
        <v>44909</v>
      </c>
      <c r="B150" s="22">
        <v>44909</v>
      </c>
      <c r="C150" s="38" t="s">
        <v>17</v>
      </c>
      <c r="D150" s="39" t="s">
        <v>148</v>
      </c>
      <c r="E150" s="67" t="s">
        <v>425</v>
      </c>
      <c r="F150" s="67" t="s">
        <v>428</v>
      </c>
      <c r="G150" s="40" t="s">
        <v>246</v>
      </c>
      <c r="H150" s="2" t="s">
        <v>0</v>
      </c>
      <c r="I150" s="44">
        <v>600</v>
      </c>
      <c r="J150" s="41">
        <f t="shared" si="3"/>
        <v>0</v>
      </c>
      <c r="K150" s="50"/>
    </row>
    <row r="151" spans="1:11" ht="15.75" x14ac:dyDescent="0.25">
      <c r="A151" s="43">
        <v>43383</v>
      </c>
      <c r="B151" s="43">
        <v>43383</v>
      </c>
      <c r="C151" s="38" t="s">
        <v>17</v>
      </c>
      <c r="D151" s="39" t="s">
        <v>149</v>
      </c>
      <c r="E151" s="67" t="s">
        <v>425</v>
      </c>
      <c r="F151" s="67" t="s">
        <v>427</v>
      </c>
      <c r="G151" s="3" t="s">
        <v>247</v>
      </c>
      <c r="H151" s="2" t="s">
        <v>164</v>
      </c>
      <c r="I151" s="44">
        <v>200</v>
      </c>
      <c r="J151" s="41">
        <f t="shared" si="3"/>
        <v>1400</v>
      </c>
      <c r="K151" s="50">
        <v>7</v>
      </c>
    </row>
    <row r="152" spans="1:11" ht="15.75" x14ac:dyDescent="0.25">
      <c r="A152" s="37">
        <v>44895</v>
      </c>
      <c r="B152" s="37">
        <v>44895</v>
      </c>
      <c r="C152" s="38" t="s">
        <v>17</v>
      </c>
      <c r="D152" s="39" t="s">
        <v>150</v>
      </c>
      <c r="E152" s="67" t="s">
        <v>425</v>
      </c>
      <c r="F152" s="67" t="s">
        <v>427</v>
      </c>
      <c r="G152" s="33" t="s">
        <v>248</v>
      </c>
      <c r="H152" s="2" t="s">
        <v>164</v>
      </c>
      <c r="I152" s="44">
        <v>250</v>
      </c>
      <c r="J152" s="41">
        <f t="shared" si="3"/>
        <v>11250</v>
      </c>
      <c r="K152" s="50">
        <v>45</v>
      </c>
    </row>
    <row r="153" spans="1:11" ht="15.75" x14ac:dyDescent="0.25">
      <c r="A153" s="37" t="s">
        <v>446</v>
      </c>
      <c r="B153" s="37">
        <v>45597</v>
      </c>
      <c r="C153" s="38" t="s">
        <v>17</v>
      </c>
      <c r="D153" s="39" t="s">
        <v>151</v>
      </c>
      <c r="E153" s="67" t="s">
        <v>425</v>
      </c>
      <c r="F153" s="67" t="s">
        <v>427</v>
      </c>
      <c r="G153" s="33" t="s">
        <v>249</v>
      </c>
      <c r="H153" s="2" t="s">
        <v>164</v>
      </c>
      <c r="I153" s="44">
        <v>220</v>
      </c>
      <c r="J153" s="41">
        <f t="shared" si="3"/>
        <v>5500</v>
      </c>
      <c r="K153" s="50">
        <v>25</v>
      </c>
    </row>
    <row r="154" spans="1:11" ht="15.75" x14ac:dyDescent="0.25">
      <c r="A154" s="37">
        <v>45401</v>
      </c>
      <c r="B154" s="37">
        <v>45401</v>
      </c>
      <c r="C154" s="38" t="s">
        <v>17</v>
      </c>
      <c r="D154" s="39" t="s">
        <v>152</v>
      </c>
      <c r="E154" s="67" t="s">
        <v>425</v>
      </c>
      <c r="F154" s="67" t="s">
        <v>427</v>
      </c>
      <c r="G154" s="3" t="s">
        <v>250</v>
      </c>
      <c r="H154" s="2" t="s">
        <v>164</v>
      </c>
      <c r="I154" s="44">
        <v>2500</v>
      </c>
      <c r="J154" s="41">
        <f t="shared" si="3"/>
        <v>2500</v>
      </c>
      <c r="K154" s="50">
        <v>1</v>
      </c>
    </row>
    <row r="155" spans="1:11" ht="15.75" x14ac:dyDescent="0.25">
      <c r="A155" s="61">
        <v>45597</v>
      </c>
      <c r="B155" s="61">
        <v>45597</v>
      </c>
      <c r="C155" s="38" t="s">
        <v>17</v>
      </c>
      <c r="D155" s="39" t="s">
        <v>153</v>
      </c>
      <c r="E155" s="67" t="s">
        <v>425</v>
      </c>
      <c r="F155" s="67" t="s">
        <v>427</v>
      </c>
      <c r="G155" s="32" t="s">
        <v>399</v>
      </c>
      <c r="H155" s="2" t="s">
        <v>10</v>
      </c>
      <c r="I155" s="44">
        <v>1000</v>
      </c>
      <c r="J155" s="41">
        <f t="shared" si="3"/>
        <v>3000</v>
      </c>
      <c r="K155" s="50">
        <v>3</v>
      </c>
    </row>
    <row r="156" spans="1:11" ht="15.75" x14ac:dyDescent="0.25">
      <c r="A156" s="37">
        <v>45597</v>
      </c>
      <c r="B156" s="37">
        <v>45597</v>
      </c>
      <c r="C156" s="38" t="s">
        <v>17</v>
      </c>
      <c r="D156" s="39" t="s">
        <v>154</v>
      </c>
      <c r="E156" s="67" t="s">
        <v>425</v>
      </c>
      <c r="F156" s="67" t="s">
        <v>427</v>
      </c>
      <c r="G156" s="3" t="s">
        <v>385</v>
      </c>
      <c r="H156" s="2" t="s">
        <v>164</v>
      </c>
      <c r="I156" s="44">
        <v>1500</v>
      </c>
      <c r="J156" s="41">
        <f t="shared" si="3"/>
        <v>3000</v>
      </c>
      <c r="K156" s="50">
        <v>2</v>
      </c>
    </row>
    <row r="157" spans="1:11" ht="15.75" x14ac:dyDescent="0.25">
      <c r="A157" s="46">
        <v>45278</v>
      </c>
      <c r="B157" s="46">
        <v>45278</v>
      </c>
      <c r="C157" s="38" t="s">
        <v>17</v>
      </c>
      <c r="D157" s="39" t="s">
        <v>155</v>
      </c>
      <c r="E157" s="67" t="s">
        <v>425</v>
      </c>
      <c r="F157" s="67" t="s">
        <v>428</v>
      </c>
      <c r="G157" s="32" t="s">
        <v>400</v>
      </c>
      <c r="H157" s="2" t="s">
        <v>213</v>
      </c>
      <c r="I157" s="44">
        <v>1091.5</v>
      </c>
      <c r="J157" s="41">
        <f t="shared" ref="J157:J217" si="4">I157*K157</f>
        <v>0</v>
      </c>
      <c r="K157" s="50"/>
    </row>
    <row r="158" spans="1:11" ht="15.75" x14ac:dyDescent="0.25">
      <c r="A158" s="46">
        <v>45597</v>
      </c>
      <c r="B158" s="46">
        <v>45597</v>
      </c>
      <c r="C158" s="38" t="s">
        <v>17</v>
      </c>
      <c r="D158" s="39" t="s">
        <v>156</v>
      </c>
      <c r="E158" s="67" t="s">
        <v>425</v>
      </c>
      <c r="F158" s="67" t="s">
        <v>428</v>
      </c>
      <c r="G158" s="32" t="s">
        <v>251</v>
      </c>
      <c r="H158" s="2" t="s">
        <v>11</v>
      </c>
      <c r="I158" s="44">
        <v>1500</v>
      </c>
      <c r="J158" s="41">
        <f t="shared" si="4"/>
        <v>0</v>
      </c>
      <c r="K158" s="50">
        <v>0</v>
      </c>
    </row>
    <row r="159" spans="1:11" s="25" customFormat="1" ht="17.25" customHeight="1" x14ac:dyDescent="0.25">
      <c r="A159" s="37">
        <v>45504</v>
      </c>
      <c r="B159" s="37">
        <v>45504</v>
      </c>
      <c r="C159" s="38" t="s">
        <v>17</v>
      </c>
      <c r="D159" s="39" t="s">
        <v>157</v>
      </c>
      <c r="E159" s="67" t="s">
        <v>425</v>
      </c>
      <c r="F159" s="67" t="s">
        <v>427</v>
      </c>
      <c r="G159" s="78" t="s">
        <v>451</v>
      </c>
      <c r="H159" s="2" t="s">
        <v>0</v>
      </c>
      <c r="I159" s="44">
        <v>1062</v>
      </c>
      <c r="J159" s="41">
        <f t="shared" si="4"/>
        <v>12744</v>
      </c>
      <c r="K159" s="50">
        <v>12</v>
      </c>
    </row>
    <row r="160" spans="1:11" ht="15.75" x14ac:dyDescent="0.25">
      <c r="A160" s="43">
        <v>43383</v>
      </c>
      <c r="B160" s="43">
        <v>43383</v>
      </c>
      <c r="C160" s="38" t="s">
        <v>17</v>
      </c>
      <c r="D160" s="39" t="s">
        <v>158</v>
      </c>
      <c r="E160" s="67" t="s">
        <v>425</v>
      </c>
      <c r="F160" s="67" t="s">
        <v>427</v>
      </c>
      <c r="G160" s="47" t="s">
        <v>252</v>
      </c>
      <c r="H160" s="2" t="s">
        <v>205</v>
      </c>
      <c r="I160" s="44">
        <v>290</v>
      </c>
      <c r="J160" s="41">
        <f t="shared" si="4"/>
        <v>0</v>
      </c>
      <c r="K160" s="50"/>
    </row>
    <row r="161" spans="1:11" ht="15.75" x14ac:dyDescent="0.25">
      <c r="A161" s="37">
        <v>43102</v>
      </c>
      <c r="B161" s="37">
        <v>43102</v>
      </c>
      <c r="C161" s="38" t="s">
        <v>17</v>
      </c>
      <c r="D161" s="39" t="s">
        <v>159</v>
      </c>
      <c r="E161" s="67" t="s">
        <v>425</v>
      </c>
      <c r="F161" s="67" t="s">
        <v>428</v>
      </c>
      <c r="G161" s="2" t="s">
        <v>253</v>
      </c>
      <c r="H161" s="2" t="s">
        <v>0</v>
      </c>
      <c r="I161" s="44">
        <v>300</v>
      </c>
      <c r="J161" s="41">
        <f t="shared" si="4"/>
        <v>0</v>
      </c>
      <c r="K161" s="50"/>
    </row>
    <row r="162" spans="1:11" ht="15.75" x14ac:dyDescent="0.25">
      <c r="A162" s="37">
        <v>43607</v>
      </c>
      <c r="B162" s="37">
        <v>43607</v>
      </c>
      <c r="C162" s="38" t="s">
        <v>17</v>
      </c>
      <c r="D162" s="39" t="s">
        <v>160</v>
      </c>
      <c r="E162" s="67" t="s">
        <v>425</v>
      </c>
      <c r="F162" s="67" t="s">
        <v>427</v>
      </c>
      <c r="G162" s="2" t="s">
        <v>254</v>
      </c>
      <c r="H162" s="2" t="s">
        <v>0</v>
      </c>
      <c r="I162" s="44">
        <v>273</v>
      </c>
      <c r="J162" s="41">
        <f t="shared" si="4"/>
        <v>9828</v>
      </c>
      <c r="K162" s="50">
        <v>36</v>
      </c>
    </row>
    <row r="163" spans="1:11" ht="15.75" x14ac:dyDescent="0.25">
      <c r="A163" s="37">
        <v>45597</v>
      </c>
      <c r="B163" s="37">
        <v>45597</v>
      </c>
      <c r="C163" s="38" t="s">
        <v>17</v>
      </c>
      <c r="D163" s="39" t="s">
        <v>161</v>
      </c>
      <c r="E163" s="67" t="s">
        <v>425</v>
      </c>
      <c r="F163" s="67" t="s">
        <v>427</v>
      </c>
      <c r="G163" s="2" t="s">
        <v>444</v>
      </c>
      <c r="H163" s="2" t="s">
        <v>445</v>
      </c>
      <c r="I163" s="44">
        <v>400</v>
      </c>
      <c r="J163" s="41">
        <f t="shared" si="4"/>
        <v>1200</v>
      </c>
      <c r="K163" s="50">
        <v>3</v>
      </c>
    </row>
    <row r="164" spans="1:11" ht="15.75" x14ac:dyDescent="0.25">
      <c r="A164" s="37">
        <v>45546</v>
      </c>
      <c r="B164" s="37">
        <v>45546</v>
      </c>
      <c r="C164" s="38" t="s">
        <v>17</v>
      </c>
      <c r="D164" s="39" t="s">
        <v>162</v>
      </c>
      <c r="E164" s="67" t="s">
        <v>425</v>
      </c>
      <c r="F164" s="67" t="s">
        <v>427</v>
      </c>
      <c r="G164" s="2" t="s">
        <v>255</v>
      </c>
      <c r="H164" s="2" t="s">
        <v>445</v>
      </c>
      <c r="I164" s="44">
        <v>400</v>
      </c>
      <c r="J164" s="41">
        <f t="shared" si="4"/>
        <v>1200</v>
      </c>
      <c r="K164" s="50">
        <v>3</v>
      </c>
    </row>
    <row r="165" spans="1:11" s="25" customFormat="1" ht="15.75" x14ac:dyDescent="0.25">
      <c r="A165" s="37">
        <v>45278</v>
      </c>
      <c r="B165" s="37">
        <v>45278</v>
      </c>
      <c r="C165" s="38" t="s">
        <v>17</v>
      </c>
      <c r="D165" s="39" t="s">
        <v>211</v>
      </c>
      <c r="E165" s="67" t="s">
        <v>425</v>
      </c>
      <c r="F165" s="67" t="s">
        <v>427</v>
      </c>
      <c r="G165" s="3" t="s">
        <v>418</v>
      </c>
      <c r="H165" s="2" t="s">
        <v>0</v>
      </c>
      <c r="I165" s="44">
        <v>40</v>
      </c>
      <c r="J165" s="41">
        <f>+K165*I165</f>
        <v>160</v>
      </c>
      <c r="K165" s="50">
        <v>4</v>
      </c>
    </row>
    <row r="166" spans="1:11" s="25" customFormat="1" ht="15.75" x14ac:dyDescent="0.25">
      <c r="A166" s="37">
        <v>45278</v>
      </c>
      <c r="B166" s="37">
        <v>45278</v>
      </c>
      <c r="C166" s="38" t="s">
        <v>17</v>
      </c>
      <c r="D166" s="39" t="s">
        <v>163</v>
      </c>
      <c r="E166" s="67" t="s">
        <v>425</v>
      </c>
      <c r="F166" s="67" t="s">
        <v>427</v>
      </c>
      <c r="G166" s="3" t="s">
        <v>419</v>
      </c>
      <c r="H166" s="2" t="s">
        <v>0</v>
      </c>
      <c r="I166" s="44">
        <v>45</v>
      </c>
      <c r="J166" s="41">
        <f>+K166*I166</f>
        <v>0</v>
      </c>
      <c r="K166" s="50">
        <v>0</v>
      </c>
    </row>
    <row r="167" spans="1:11" s="25" customFormat="1" ht="15.75" x14ac:dyDescent="0.25">
      <c r="A167" s="37">
        <v>43301</v>
      </c>
      <c r="B167" s="37">
        <v>43301</v>
      </c>
      <c r="C167" s="38" t="s">
        <v>17</v>
      </c>
      <c r="D167" s="39" t="s">
        <v>212</v>
      </c>
      <c r="E167" s="67" t="s">
        <v>425</v>
      </c>
      <c r="F167" s="67" t="s">
        <v>427</v>
      </c>
      <c r="G167" s="3" t="s">
        <v>420</v>
      </c>
      <c r="H167" s="2" t="s">
        <v>0</v>
      </c>
      <c r="I167" s="44">
        <v>35</v>
      </c>
      <c r="J167" s="41">
        <f>+K167*I167</f>
        <v>245</v>
      </c>
      <c r="K167" s="50">
        <v>7</v>
      </c>
    </row>
    <row r="168" spans="1:11" ht="15.75" x14ac:dyDescent="0.25">
      <c r="A168" s="21">
        <v>42836</v>
      </c>
      <c r="B168" s="21">
        <v>42836</v>
      </c>
      <c r="C168" s="38" t="s">
        <v>17</v>
      </c>
      <c r="D168" s="39" t="s">
        <v>165</v>
      </c>
      <c r="E168" s="67" t="s">
        <v>425</v>
      </c>
      <c r="F168" s="67" t="s">
        <v>426</v>
      </c>
      <c r="G168" s="32" t="s">
        <v>256</v>
      </c>
      <c r="H168" s="2" t="s">
        <v>1</v>
      </c>
      <c r="I168" s="44">
        <v>1680</v>
      </c>
      <c r="J168" s="41">
        <f t="shared" si="4"/>
        <v>0</v>
      </c>
      <c r="K168" s="50"/>
    </row>
    <row r="169" spans="1:11" ht="15.75" x14ac:dyDescent="0.25">
      <c r="A169" s="76">
        <v>45597</v>
      </c>
      <c r="B169" s="76">
        <v>45597</v>
      </c>
      <c r="C169" s="38"/>
      <c r="D169" s="39"/>
      <c r="E169" s="67"/>
      <c r="F169" s="67"/>
      <c r="G169" s="32" t="s">
        <v>439</v>
      </c>
      <c r="H169" s="2" t="s">
        <v>184</v>
      </c>
      <c r="I169" s="44">
        <v>850</v>
      </c>
      <c r="J169" s="41">
        <f t="shared" si="4"/>
        <v>0</v>
      </c>
      <c r="K169" s="50">
        <v>0</v>
      </c>
    </row>
    <row r="170" spans="1:11" ht="15.75" x14ac:dyDescent="0.25">
      <c r="A170" s="46">
        <v>45644</v>
      </c>
      <c r="B170" s="46">
        <v>45278</v>
      </c>
      <c r="C170" s="38" t="s">
        <v>17</v>
      </c>
      <c r="D170" s="39" t="s">
        <v>166</v>
      </c>
      <c r="E170" s="67" t="s">
        <v>425</v>
      </c>
      <c r="F170" s="67" t="s">
        <v>428</v>
      </c>
      <c r="G170" s="32" t="s">
        <v>257</v>
      </c>
      <c r="H170" s="2" t="s">
        <v>185</v>
      </c>
      <c r="I170" s="44">
        <v>82.6</v>
      </c>
      <c r="J170" s="41">
        <f t="shared" si="4"/>
        <v>660.8</v>
      </c>
      <c r="K170" s="50">
        <v>8</v>
      </c>
    </row>
    <row r="171" spans="1:11" ht="15.75" x14ac:dyDescent="0.25">
      <c r="A171" s="21">
        <v>43605</v>
      </c>
      <c r="B171" s="21">
        <v>43605</v>
      </c>
      <c r="C171" s="38" t="s">
        <v>17</v>
      </c>
      <c r="D171" s="39" t="s">
        <v>167</v>
      </c>
      <c r="E171" s="67" t="s">
        <v>425</v>
      </c>
      <c r="F171" s="67" t="s">
        <v>428</v>
      </c>
      <c r="G171" s="32" t="s">
        <v>258</v>
      </c>
      <c r="H171" s="2" t="s">
        <v>0</v>
      </c>
      <c r="I171" s="44">
        <v>188.8</v>
      </c>
      <c r="J171" s="41">
        <f t="shared" si="4"/>
        <v>0</v>
      </c>
      <c r="K171" s="50"/>
    </row>
    <row r="172" spans="1:11" s="25" customFormat="1" ht="15.75" x14ac:dyDescent="0.25">
      <c r="A172" s="43">
        <v>42814</v>
      </c>
      <c r="B172" s="43">
        <v>42814</v>
      </c>
      <c r="C172" s="38" t="s">
        <v>17</v>
      </c>
      <c r="D172" s="39" t="s">
        <v>168</v>
      </c>
      <c r="E172" s="67" t="s">
        <v>425</v>
      </c>
      <c r="F172" s="67" t="s">
        <v>427</v>
      </c>
      <c r="G172" s="3" t="s">
        <v>386</v>
      </c>
      <c r="H172" s="2" t="s">
        <v>0</v>
      </c>
      <c r="I172" s="44">
        <v>702</v>
      </c>
      <c r="J172" s="41">
        <f>I172*K172</f>
        <v>702</v>
      </c>
      <c r="K172" s="50">
        <v>1</v>
      </c>
    </row>
    <row r="173" spans="1:11" ht="15.75" x14ac:dyDescent="0.25">
      <c r="A173" s="43">
        <v>43525</v>
      </c>
      <c r="B173" s="43">
        <v>43525</v>
      </c>
      <c r="C173" s="38" t="s">
        <v>17</v>
      </c>
      <c r="D173" s="39" t="s">
        <v>169</v>
      </c>
      <c r="E173" s="67" t="s">
        <v>425</v>
      </c>
      <c r="F173" s="67" t="s">
        <v>426</v>
      </c>
      <c r="G173" s="3" t="s">
        <v>259</v>
      </c>
      <c r="H173" s="2" t="s">
        <v>0</v>
      </c>
      <c r="I173" s="44">
        <v>550</v>
      </c>
      <c r="J173" s="41">
        <f>I173*K173</f>
        <v>0</v>
      </c>
      <c r="K173" s="50"/>
    </row>
    <row r="174" spans="1:11" ht="15.75" x14ac:dyDescent="0.25">
      <c r="A174" s="43">
        <v>43607</v>
      </c>
      <c r="B174" s="43">
        <v>43607</v>
      </c>
      <c r="C174" s="38" t="s">
        <v>17</v>
      </c>
      <c r="D174" s="39" t="s">
        <v>170</v>
      </c>
      <c r="E174" s="67" t="s">
        <v>425</v>
      </c>
      <c r="F174" s="67" t="s">
        <v>427</v>
      </c>
      <c r="G174" s="3" t="s">
        <v>260</v>
      </c>
      <c r="H174" s="2" t="s">
        <v>0</v>
      </c>
      <c r="I174" s="44">
        <v>342.2</v>
      </c>
      <c r="J174" s="41">
        <f>I174*K174</f>
        <v>0</v>
      </c>
      <c r="K174" s="50"/>
    </row>
    <row r="175" spans="1:11" ht="15.75" x14ac:dyDescent="0.25">
      <c r="A175" s="37">
        <v>44560</v>
      </c>
      <c r="B175" s="37">
        <v>44560</v>
      </c>
      <c r="C175" s="38" t="s">
        <v>17</v>
      </c>
      <c r="D175" s="39" t="s">
        <v>171</v>
      </c>
      <c r="E175" s="67" t="s">
        <v>425</v>
      </c>
      <c r="F175" s="67" t="s">
        <v>427</v>
      </c>
      <c r="G175" s="47" t="s">
        <v>261</v>
      </c>
      <c r="H175" s="2" t="s">
        <v>184</v>
      </c>
      <c r="I175" s="44">
        <v>188.8</v>
      </c>
      <c r="J175" s="41">
        <f t="shared" si="4"/>
        <v>1888</v>
      </c>
      <c r="K175" s="50">
        <v>10</v>
      </c>
    </row>
    <row r="176" spans="1:11" ht="15.75" x14ac:dyDescent="0.25">
      <c r="A176" s="43">
        <v>43179</v>
      </c>
      <c r="B176" s="43">
        <v>43179</v>
      </c>
      <c r="C176" s="38" t="s">
        <v>17</v>
      </c>
      <c r="D176" s="39" t="s">
        <v>172</v>
      </c>
      <c r="E176" s="67" t="s">
        <v>425</v>
      </c>
      <c r="F176" s="67" t="s">
        <v>427</v>
      </c>
      <c r="G176" s="40" t="s">
        <v>262</v>
      </c>
      <c r="H176" s="2" t="s">
        <v>0</v>
      </c>
      <c r="I176" s="44">
        <v>389.87</v>
      </c>
      <c r="J176" s="41">
        <f t="shared" si="4"/>
        <v>389.87</v>
      </c>
      <c r="K176" s="50">
        <v>1</v>
      </c>
    </row>
    <row r="177" spans="1:15" ht="15.75" x14ac:dyDescent="0.25">
      <c r="A177" s="43">
        <v>45597</v>
      </c>
      <c r="B177" s="43">
        <v>45597</v>
      </c>
      <c r="C177" s="38" t="s">
        <v>17</v>
      </c>
      <c r="D177" s="39" t="s">
        <v>173</v>
      </c>
      <c r="E177" s="67" t="s">
        <v>425</v>
      </c>
      <c r="F177" s="67" t="s">
        <v>427</v>
      </c>
      <c r="G177" s="47" t="s">
        <v>263</v>
      </c>
      <c r="H177" s="2" t="s">
        <v>0</v>
      </c>
      <c r="I177" s="44">
        <v>30</v>
      </c>
      <c r="J177" s="41">
        <f t="shared" si="4"/>
        <v>210</v>
      </c>
      <c r="K177" s="50">
        <v>7</v>
      </c>
    </row>
    <row r="178" spans="1:15" ht="15.75" x14ac:dyDescent="0.25">
      <c r="A178" s="46">
        <v>45278</v>
      </c>
      <c r="B178" s="46">
        <v>45278</v>
      </c>
      <c r="C178" s="38" t="s">
        <v>17</v>
      </c>
      <c r="D178" s="39" t="s">
        <v>180</v>
      </c>
      <c r="E178" s="67" t="s">
        <v>425</v>
      </c>
      <c r="F178" s="67" t="s">
        <v>427</v>
      </c>
      <c r="G178" s="47" t="s">
        <v>416</v>
      </c>
      <c r="H178" s="2" t="s">
        <v>0</v>
      </c>
      <c r="I178" s="44">
        <v>405</v>
      </c>
      <c r="J178" s="41">
        <f t="shared" si="4"/>
        <v>2025</v>
      </c>
      <c r="K178" s="50">
        <v>5</v>
      </c>
    </row>
    <row r="179" spans="1:15" ht="15.75" x14ac:dyDescent="0.25">
      <c r="A179" s="46">
        <v>45091</v>
      </c>
      <c r="B179" s="46">
        <v>45091</v>
      </c>
      <c r="C179" s="38" t="s">
        <v>17</v>
      </c>
      <c r="D179" s="39" t="s">
        <v>181</v>
      </c>
      <c r="E179" s="67" t="s">
        <v>425</v>
      </c>
      <c r="F179" s="67" t="s">
        <v>427</v>
      </c>
      <c r="G179" s="3" t="s">
        <v>387</v>
      </c>
      <c r="H179" s="2" t="s">
        <v>0</v>
      </c>
      <c r="I179" s="44">
        <v>16.52</v>
      </c>
      <c r="J179" s="41">
        <f t="shared" si="4"/>
        <v>396.48</v>
      </c>
      <c r="K179" s="50">
        <v>24</v>
      </c>
    </row>
    <row r="180" spans="1:15" ht="15.75" x14ac:dyDescent="0.25">
      <c r="A180" s="46">
        <v>44560</v>
      </c>
      <c r="B180" s="46">
        <v>44560</v>
      </c>
      <c r="C180" s="38" t="s">
        <v>17</v>
      </c>
      <c r="D180" s="39" t="s">
        <v>182</v>
      </c>
      <c r="E180" s="67" t="s">
        <v>425</v>
      </c>
      <c r="F180" s="67" t="s">
        <v>427</v>
      </c>
      <c r="G180" s="3" t="s">
        <v>388</v>
      </c>
      <c r="H180" s="2" t="s">
        <v>0</v>
      </c>
      <c r="I180" s="44">
        <v>125</v>
      </c>
      <c r="J180" s="41">
        <f t="shared" si="4"/>
        <v>500</v>
      </c>
      <c r="K180" s="50">
        <v>4</v>
      </c>
    </row>
    <row r="181" spans="1:15" ht="15.75" x14ac:dyDescent="0.25">
      <c r="A181" s="21">
        <v>44763</v>
      </c>
      <c r="B181" s="21">
        <v>44763</v>
      </c>
      <c r="C181" s="38" t="s">
        <v>17</v>
      </c>
      <c r="D181" s="39" t="s">
        <v>183</v>
      </c>
      <c r="E181" s="67" t="s">
        <v>425</v>
      </c>
      <c r="F181" s="67" t="s">
        <v>427</v>
      </c>
      <c r="G181" s="47" t="s">
        <v>264</v>
      </c>
      <c r="H181" s="2" t="s">
        <v>0</v>
      </c>
      <c r="I181" s="44">
        <v>40</v>
      </c>
      <c r="J181" s="41">
        <f t="shared" si="4"/>
        <v>120</v>
      </c>
      <c r="K181" s="50">
        <v>3</v>
      </c>
    </row>
    <row r="182" spans="1:15" ht="15.75" x14ac:dyDescent="0.25">
      <c r="A182" s="61">
        <v>45509</v>
      </c>
      <c r="B182" s="61">
        <v>45509</v>
      </c>
      <c r="C182" s="38" t="s">
        <v>17</v>
      </c>
      <c r="D182" s="39" t="s">
        <v>187</v>
      </c>
      <c r="E182" s="67" t="s">
        <v>425</v>
      </c>
      <c r="F182" s="67" t="s">
        <v>426</v>
      </c>
      <c r="G182" s="2" t="s">
        <v>443</v>
      </c>
      <c r="H182" s="2" t="s">
        <v>0</v>
      </c>
      <c r="I182" s="44">
        <v>50</v>
      </c>
      <c r="J182" s="41">
        <f t="shared" si="4"/>
        <v>250</v>
      </c>
      <c r="K182" s="50">
        <v>5</v>
      </c>
      <c r="O182" s="24"/>
    </row>
    <row r="183" spans="1:15" ht="15.75" x14ac:dyDescent="0.25">
      <c r="A183" s="76">
        <v>45597</v>
      </c>
      <c r="B183" s="76">
        <v>45597</v>
      </c>
      <c r="C183" s="38" t="s">
        <v>17</v>
      </c>
      <c r="D183" s="39" t="s">
        <v>188</v>
      </c>
      <c r="E183" s="67" t="s">
        <v>425</v>
      </c>
      <c r="F183" s="67" t="s">
        <v>427</v>
      </c>
      <c r="G183" s="32" t="s">
        <v>395</v>
      </c>
      <c r="H183" s="2" t="s">
        <v>0</v>
      </c>
      <c r="I183" s="44">
        <v>750</v>
      </c>
      <c r="J183" s="41">
        <f>I183*K183</f>
        <v>2250</v>
      </c>
      <c r="K183" s="50">
        <v>3</v>
      </c>
      <c r="O183" s="24"/>
    </row>
    <row r="184" spans="1:15" s="25" customFormat="1" ht="15.75" x14ac:dyDescent="0.25">
      <c r="A184" s="46">
        <v>45597</v>
      </c>
      <c r="B184" s="61">
        <v>45597</v>
      </c>
      <c r="C184" s="38" t="s">
        <v>17</v>
      </c>
      <c r="D184" s="39" t="s">
        <v>189</v>
      </c>
      <c r="E184" s="67" t="s">
        <v>425</v>
      </c>
      <c r="F184" s="67" t="s">
        <v>428</v>
      </c>
      <c r="G184" s="32" t="s">
        <v>440</v>
      </c>
      <c r="H184" s="2" t="s">
        <v>206</v>
      </c>
      <c r="I184" s="44">
        <v>100</v>
      </c>
      <c r="J184" s="41">
        <f t="shared" si="4"/>
        <v>6200</v>
      </c>
      <c r="K184" s="50">
        <v>62</v>
      </c>
    </row>
    <row r="185" spans="1:15" ht="15.75" x14ac:dyDescent="0.25">
      <c r="A185" s="43">
        <v>43197</v>
      </c>
      <c r="B185" s="43">
        <v>43197</v>
      </c>
      <c r="C185" s="38" t="s">
        <v>17</v>
      </c>
      <c r="D185" s="39" t="s">
        <v>190</v>
      </c>
      <c r="E185" s="67" t="s">
        <v>425</v>
      </c>
      <c r="F185" s="67" t="s">
        <v>427</v>
      </c>
      <c r="G185" s="3" t="s">
        <v>265</v>
      </c>
      <c r="H185" s="2" t="s">
        <v>0</v>
      </c>
      <c r="I185" s="44">
        <v>329</v>
      </c>
      <c r="J185" s="41">
        <f t="shared" si="4"/>
        <v>0</v>
      </c>
      <c r="K185" s="50"/>
    </row>
    <row r="186" spans="1:15" ht="15.75" x14ac:dyDescent="0.25">
      <c r="A186" s="43">
        <v>44763</v>
      </c>
      <c r="B186" s="43">
        <v>44763</v>
      </c>
      <c r="C186" s="38" t="s">
        <v>17</v>
      </c>
      <c r="D186" s="39" t="s">
        <v>193</v>
      </c>
      <c r="E186" s="67" t="s">
        <v>425</v>
      </c>
      <c r="F186" s="67" t="s">
        <v>427</v>
      </c>
      <c r="G186" s="3" t="s">
        <v>266</v>
      </c>
      <c r="H186" s="2" t="s">
        <v>0</v>
      </c>
      <c r="I186" s="44">
        <v>4200</v>
      </c>
      <c r="J186" s="41">
        <f t="shared" si="4"/>
        <v>0</v>
      </c>
      <c r="K186" s="50"/>
    </row>
    <row r="187" spans="1:15" ht="15.75" x14ac:dyDescent="0.25">
      <c r="A187" s="43">
        <v>45183</v>
      </c>
      <c r="B187" s="43">
        <v>45183</v>
      </c>
      <c r="C187" s="38" t="s">
        <v>17</v>
      </c>
      <c r="D187" s="39" t="s">
        <v>194</v>
      </c>
      <c r="E187" s="67" t="s">
        <v>425</v>
      </c>
      <c r="F187" s="67" t="s">
        <v>427</v>
      </c>
      <c r="G187" s="3" t="s">
        <v>392</v>
      </c>
      <c r="H187" s="2" t="s">
        <v>0</v>
      </c>
      <c r="I187" s="69">
        <v>500</v>
      </c>
      <c r="J187" s="41">
        <f t="shared" si="4"/>
        <v>3500</v>
      </c>
      <c r="K187" s="50">
        <v>7</v>
      </c>
    </row>
    <row r="188" spans="1:15" ht="15.75" x14ac:dyDescent="0.25">
      <c r="A188" s="43">
        <v>43197</v>
      </c>
      <c r="B188" s="43">
        <v>43197</v>
      </c>
      <c r="C188" s="38" t="s">
        <v>17</v>
      </c>
      <c r="D188" s="39" t="s">
        <v>195</v>
      </c>
      <c r="E188" s="67" t="s">
        <v>425</v>
      </c>
      <c r="F188" s="67" t="s">
        <v>427</v>
      </c>
      <c r="G188" s="40" t="s">
        <v>267</v>
      </c>
      <c r="H188" s="2" t="s">
        <v>0</v>
      </c>
      <c r="I188" s="44">
        <v>8.49</v>
      </c>
      <c r="J188" s="41">
        <f t="shared" si="4"/>
        <v>3396</v>
      </c>
      <c r="K188" s="50">
        <v>400</v>
      </c>
    </row>
    <row r="189" spans="1:15" ht="15.75" x14ac:dyDescent="0.25">
      <c r="A189" s="46">
        <v>44887</v>
      </c>
      <c r="B189" s="46">
        <v>44887</v>
      </c>
      <c r="C189" s="38" t="s">
        <v>17</v>
      </c>
      <c r="D189" s="39" t="s">
        <v>196</v>
      </c>
      <c r="E189" s="67" t="s">
        <v>425</v>
      </c>
      <c r="F189" s="67" t="s">
        <v>427</v>
      </c>
      <c r="G189" s="40" t="s">
        <v>268</v>
      </c>
      <c r="H189" s="2" t="s">
        <v>0</v>
      </c>
      <c r="I189" s="44">
        <v>9</v>
      </c>
      <c r="J189" s="41">
        <f t="shared" si="4"/>
        <v>279</v>
      </c>
      <c r="K189" s="50">
        <v>31</v>
      </c>
    </row>
    <row r="190" spans="1:15" ht="15.75" x14ac:dyDescent="0.25">
      <c r="A190" s="46">
        <v>44887</v>
      </c>
      <c r="B190" s="46">
        <v>44887</v>
      </c>
      <c r="C190" s="38" t="s">
        <v>17</v>
      </c>
      <c r="D190" s="39" t="s">
        <v>197</v>
      </c>
      <c r="E190" s="67" t="s">
        <v>425</v>
      </c>
      <c r="F190" s="67" t="s">
        <v>427</v>
      </c>
      <c r="G190" s="40" t="s">
        <v>389</v>
      </c>
      <c r="H190" s="2" t="s">
        <v>0</v>
      </c>
      <c r="I190" s="44">
        <v>17</v>
      </c>
      <c r="J190" s="41">
        <f t="shared" si="4"/>
        <v>2941</v>
      </c>
      <c r="K190" s="50">
        <v>173</v>
      </c>
    </row>
    <row r="191" spans="1:15" ht="15.75" x14ac:dyDescent="0.25">
      <c r="A191" s="46">
        <v>45183</v>
      </c>
      <c r="B191" s="46">
        <v>45183</v>
      </c>
      <c r="C191" s="38" t="s">
        <v>17</v>
      </c>
      <c r="D191" s="39" t="s">
        <v>198</v>
      </c>
      <c r="E191" s="67" t="s">
        <v>425</v>
      </c>
      <c r="F191" s="67" t="s">
        <v>427</v>
      </c>
      <c r="G191" s="40" t="s">
        <v>393</v>
      </c>
      <c r="H191" s="2" t="s">
        <v>0</v>
      </c>
      <c r="I191" s="69">
        <v>17</v>
      </c>
      <c r="J191" s="41">
        <f t="shared" si="4"/>
        <v>425</v>
      </c>
      <c r="K191" s="50">
        <v>25</v>
      </c>
    </row>
    <row r="192" spans="1:15" ht="15.75" x14ac:dyDescent="0.25">
      <c r="A192" s="46">
        <v>44907</v>
      </c>
      <c r="B192" s="46">
        <v>44907</v>
      </c>
      <c r="C192" s="38" t="s">
        <v>17</v>
      </c>
      <c r="D192" s="39" t="s">
        <v>199</v>
      </c>
      <c r="E192" s="67" t="s">
        <v>425</v>
      </c>
      <c r="F192" s="67" t="s">
        <v>428</v>
      </c>
      <c r="G192" s="32" t="s">
        <v>269</v>
      </c>
      <c r="H192" s="2" t="s">
        <v>0</v>
      </c>
      <c r="I192" s="44">
        <v>150</v>
      </c>
      <c r="J192" s="41">
        <f t="shared" si="4"/>
        <v>600</v>
      </c>
      <c r="K192" s="50">
        <v>4</v>
      </c>
    </row>
    <row r="193" spans="1:21" ht="15.75" x14ac:dyDescent="0.25">
      <c r="A193" s="43">
        <v>44560</v>
      </c>
      <c r="B193" s="43">
        <v>44560</v>
      </c>
      <c r="C193" s="38" t="s">
        <v>17</v>
      </c>
      <c r="D193" s="39" t="s">
        <v>200</v>
      </c>
      <c r="E193" s="67" t="s">
        <v>425</v>
      </c>
      <c r="F193" s="67" t="s">
        <v>428</v>
      </c>
      <c r="G193" s="2" t="s">
        <v>384</v>
      </c>
      <c r="H193" s="2" t="s">
        <v>0</v>
      </c>
      <c r="I193" s="44">
        <v>1500</v>
      </c>
      <c r="J193" s="41">
        <f t="shared" si="4"/>
        <v>0</v>
      </c>
      <c r="K193" s="50"/>
    </row>
    <row r="194" spans="1:21" ht="15.75" x14ac:dyDescent="0.25">
      <c r="A194" s="43">
        <v>43197</v>
      </c>
      <c r="B194" s="43">
        <v>43197</v>
      </c>
      <c r="C194" s="38" t="s">
        <v>17</v>
      </c>
      <c r="D194" s="39" t="s">
        <v>201</v>
      </c>
      <c r="E194" s="67" t="s">
        <v>425</v>
      </c>
      <c r="F194" s="67" t="s">
        <v>426</v>
      </c>
      <c r="G194" s="32" t="s">
        <v>270</v>
      </c>
      <c r="H194" s="2" t="s">
        <v>0</v>
      </c>
      <c r="I194" s="44">
        <v>95</v>
      </c>
      <c r="J194" s="41">
        <f t="shared" si="4"/>
        <v>0</v>
      </c>
      <c r="K194" s="50"/>
    </row>
    <row r="195" spans="1:21" ht="15.75" x14ac:dyDescent="0.25">
      <c r="A195" s="43">
        <v>43197</v>
      </c>
      <c r="B195" s="43">
        <v>43197</v>
      </c>
      <c r="C195" s="38" t="s">
        <v>17</v>
      </c>
      <c r="D195" s="39" t="s">
        <v>202</v>
      </c>
      <c r="E195" s="67" t="s">
        <v>425</v>
      </c>
      <c r="F195" s="67" t="s">
        <v>426</v>
      </c>
      <c r="G195" s="32" t="s">
        <v>271</v>
      </c>
      <c r="H195" s="2" t="s">
        <v>0</v>
      </c>
      <c r="I195" s="44">
        <v>125</v>
      </c>
      <c r="J195" s="41">
        <f t="shared" si="4"/>
        <v>0</v>
      </c>
      <c r="K195" s="50"/>
    </row>
    <row r="196" spans="1:21" ht="15.75" x14ac:dyDescent="0.25">
      <c r="A196" s="43">
        <v>45183</v>
      </c>
      <c r="B196" s="43">
        <v>45183</v>
      </c>
      <c r="C196" s="38" t="s">
        <v>17</v>
      </c>
      <c r="D196" s="39" t="s">
        <v>214</v>
      </c>
      <c r="E196" s="67" t="s">
        <v>425</v>
      </c>
      <c r="F196" s="67" t="s">
        <v>427</v>
      </c>
      <c r="G196" s="32" t="s">
        <v>391</v>
      </c>
      <c r="H196" s="2" t="s">
        <v>0</v>
      </c>
      <c r="I196" s="69">
        <v>1800</v>
      </c>
      <c r="J196" s="41">
        <f t="shared" si="4"/>
        <v>7200</v>
      </c>
      <c r="K196" s="50">
        <v>4</v>
      </c>
    </row>
    <row r="197" spans="1:21" ht="15.75" x14ac:dyDescent="0.25">
      <c r="A197" s="43">
        <v>44810</v>
      </c>
      <c r="B197" s="43">
        <v>44810</v>
      </c>
      <c r="C197" s="38" t="s">
        <v>17</v>
      </c>
      <c r="D197" s="39" t="s">
        <v>215</v>
      </c>
      <c r="E197" s="67" t="s">
        <v>425</v>
      </c>
      <c r="F197" s="67" t="s">
        <v>426</v>
      </c>
      <c r="G197" s="2" t="s">
        <v>272</v>
      </c>
      <c r="H197" s="2" t="s">
        <v>0</v>
      </c>
      <c r="I197" s="44">
        <v>566.6</v>
      </c>
      <c r="J197" s="41">
        <f t="shared" si="4"/>
        <v>0</v>
      </c>
      <c r="K197" s="50"/>
    </row>
    <row r="198" spans="1:21" ht="15.75" x14ac:dyDescent="0.25">
      <c r="A198" s="43">
        <v>45279</v>
      </c>
      <c r="B198" s="43">
        <v>45279</v>
      </c>
      <c r="C198" s="38" t="s">
        <v>17</v>
      </c>
      <c r="D198" s="39" t="s">
        <v>216</v>
      </c>
      <c r="E198" s="67" t="s">
        <v>425</v>
      </c>
      <c r="F198" s="67" t="s">
        <v>426</v>
      </c>
      <c r="G198" s="2" t="s">
        <v>273</v>
      </c>
      <c r="H198" s="2" t="s">
        <v>0</v>
      </c>
      <c r="I198" s="44">
        <v>350</v>
      </c>
      <c r="J198" s="41">
        <f t="shared" si="4"/>
        <v>1750</v>
      </c>
      <c r="K198" s="50">
        <v>5</v>
      </c>
    </row>
    <row r="199" spans="1:21" ht="15.75" x14ac:dyDescent="0.25">
      <c r="A199" s="43">
        <v>43179</v>
      </c>
      <c r="B199" s="43">
        <v>43179</v>
      </c>
      <c r="C199" s="38" t="s">
        <v>17</v>
      </c>
      <c r="D199" s="39" t="s">
        <v>217</v>
      </c>
      <c r="E199" s="67" t="s">
        <v>425</v>
      </c>
      <c r="F199" s="67" t="s">
        <v>428</v>
      </c>
      <c r="G199" s="32" t="s">
        <v>274</v>
      </c>
      <c r="H199" s="2" t="s">
        <v>1</v>
      </c>
      <c r="I199" s="44">
        <v>62</v>
      </c>
      <c r="J199" s="41">
        <f t="shared" si="4"/>
        <v>744</v>
      </c>
      <c r="K199" s="50">
        <v>12</v>
      </c>
    </row>
    <row r="200" spans="1:21" ht="15.75" x14ac:dyDescent="0.25">
      <c r="A200" s="73">
        <v>43179</v>
      </c>
      <c r="B200" s="73">
        <v>43179</v>
      </c>
      <c r="C200" s="38" t="s">
        <v>17</v>
      </c>
      <c r="D200" s="39" t="s">
        <v>218</v>
      </c>
      <c r="E200" s="67" t="s">
        <v>425</v>
      </c>
      <c r="F200" s="67" t="s">
        <v>428</v>
      </c>
      <c r="G200" s="60" t="s">
        <v>275</v>
      </c>
      <c r="H200" s="31" t="s">
        <v>1</v>
      </c>
      <c r="I200" s="55">
        <v>28</v>
      </c>
      <c r="J200" s="56">
        <f t="shared" si="4"/>
        <v>504</v>
      </c>
      <c r="K200" s="53">
        <v>18</v>
      </c>
    </row>
    <row r="201" spans="1:21" ht="15.75" x14ac:dyDescent="0.25">
      <c r="A201" s="73">
        <v>43019</v>
      </c>
      <c r="B201" s="73">
        <v>43019</v>
      </c>
      <c r="C201" s="38" t="s">
        <v>17</v>
      </c>
      <c r="D201" s="39" t="s">
        <v>219</v>
      </c>
      <c r="E201" s="67" t="s">
        <v>425</v>
      </c>
      <c r="F201" s="67" t="s">
        <v>428</v>
      </c>
      <c r="G201" s="60" t="s">
        <v>276</v>
      </c>
      <c r="H201" s="31" t="s">
        <v>0</v>
      </c>
      <c r="I201" s="55">
        <v>1600</v>
      </c>
      <c r="J201" s="56">
        <f t="shared" si="4"/>
        <v>0</v>
      </c>
      <c r="K201" s="53">
        <v>0</v>
      </c>
      <c r="N201" s="35"/>
      <c r="O201" s="25"/>
      <c r="P201" s="25"/>
      <c r="Q201" s="25"/>
      <c r="R201" s="25"/>
      <c r="S201" s="25"/>
      <c r="T201" s="25"/>
      <c r="U201" s="25"/>
    </row>
    <row r="202" spans="1:21" ht="15.75" x14ac:dyDescent="0.25">
      <c r="A202" s="37">
        <v>45597</v>
      </c>
      <c r="B202" s="37">
        <v>45597</v>
      </c>
      <c r="C202" s="38" t="s">
        <v>17</v>
      </c>
      <c r="D202" s="39" t="s">
        <v>220</v>
      </c>
      <c r="E202" s="67" t="s">
        <v>425</v>
      </c>
      <c r="F202" s="67" t="s">
        <v>427</v>
      </c>
      <c r="G202" s="74" t="s">
        <v>277</v>
      </c>
      <c r="H202" s="31" t="s">
        <v>0</v>
      </c>
      <c r="I202" s="55">
        <v>75</v>
      </c>
      <c r="J202" s="56">
        <f t="shared" si="4"/>
        <v>450</v>
      </c>
      <c r="K202" s="53">
        <v>6</v>
      </c>
      <c r="N202" s="35"/>
      <c r="O202" s="25"/>
      <c r="P202" s="25"/>
      <c r="Q202" s="25"/>
      <c r="R202" s="25"/>
      <c r="S202" s="25"/>
      <c r="T202" s="25"/>
      <c r="U202" s="25"/>
    </row>
    <row r="203" spans="1:21" ht="15.75" x14ac:dyDescent="0.25">
      <c r="A203" s="29">
        <v>44662</v>
      </c>
      <c r="B203" s="29">
        <v>44662</v>
      </c>
      <c r="C203" s="38" t="s">
        <v>17</v>
      </c>
      <c r="D203" s="39" t="s">
        <v>221</v>
      </c>
      <c r="E203" s="67" t="s">
        <v>425</v>
      </c>
      <c r="F203" s="67" t="s">
        <v>427</v>
      </c>
      <c r="G203" s="74" t="s">
        <v>282</v>
      </c>
      <c r="H203" s="31" t="s">
        <v>0</v>
      </c>
      <c r="I203" s="55">
        <v>29.3</v>
      </c>
      <c r="J203" s="56">
        <f t="shared" si="4"/>
        <v>58.6</v>
      </c>
      <c r="K203" s="53">
        <v>2</v>
      </c>
      <c r="N203" s="35"/>
      <c r="O203" s="35"/>
      <c r="P203" s="35"/>
      <c r="Q203" s="36"/>
      <c r="R203" s="25"/>
      <c r="S203" s="25"/>
      <c r="T203" s="25"/>
      <c r="U203" s="25"/>
    </row>
    <row r="204" spans="1:21" ht="15.75" x14ac:dyDescent="0.25">
      <c r="A204" s="29">
        <v>44662</v>
      </c>
      <c r="B204" s="29">
        <v>44662</v>
      </c>
      <c r="C204" s="38" t="s">
        <v>17</v>
      </c>
      <c r="D204" s="39" t="s">
        <v>222</v>
      </c>
      <c r="E204" s="67" t="s">
        <v>425</v>
      </c>
      <c r="F204" s="67" t="s">
        <v>427</v>
      </c>
      <c r="G204" s="74" t="s">
        <v>281</v>
      </c>
      <c r="H204" s="31" t="s">
        <v>0</v>
      </c>
      <c r="I204" s="55">
        <v>30</v>
      </c>
      <c r="J204" s="56">
        <f t="shared" si="4"/>
        <v>90</v>
      </c>
      <c r="K204" s="53">
        <v>3</v>
      </c>
      <c r="N204" s="35"/>
      <c r="O204" s="35"/>
      <c r="P204" s="35"/>
      <c r="Q204" s="36"/>
      <c r="R204" s="25"/>
      <c r="S204" s="25"/>
      <c r="T204" s="25"/>
      <c r="U204" s="25"/>
    </row>
    <row r="205" spans="1:21" ht="15.75" x14ac:dyDescent="0.25">
      <c r="A205" s="73">
        <v>43019</v>
      </c>
      <c r="B205" s="73">
        <v>43019</v>
      </c>
      <c r="C205" s="38" t="s">
        <v>17</v>
      </c>
      <c r="D205" s="39" t="s">
        <v>223</v>
      </c>
      <c r="E205" s="67" t="s">
        <v>425</v>
      </c>
      <c r="F205" s="67" t="s">
        <v>427</v>
      </c>
      <c r="G205" s="74" t="s">
        <v>278</v>
      </c>
      <c r="H205" s="31" t="s">
        <v>0</v>
      </c>
      <c r="I205" s="55">
        <v>29.3</v>
      </c>
      <c r="J205" s="56">
        <f t="shared" si="4"/>
        <v>175.8</v>
      </c>
      <c r="K205" s="53">
        <v>6</v>
      </c>
      <c r="R205" s="36"/>
    </row>
    <row r="206" spans="1:21" s="25" customFormat="1" ht="15.75" x14ac:dyDescent="0.25">
      <c r="A206" s="29">
        <v>45548</v>
      </c>
      <c r="B206" s="29">
        <v>45548</v>
      </c>
      <c r="C206" s="38" t="s">
        <v>17</v>
      </c>
      <c r="D206" s="39" t="s">
        <v>224</v>
      </c>
      <c r="E206" s="67" t="s">
        <v>425</v>
      </c>
      <c r="F206" s="67" t="s">
        <v>428</v>
      </c>
      <c r="G206" s="31" t="s">
        <v>390</v>
      </c>
      <c r="H206" s="31" t="s">
        <v>0</v>
      </c>
      <c r="I206" s="55">
        <v>212</v>
      </c>
      <c r="J206" s="56">
        <f t="shared" si="4"/>
        <v>0</v>
      </c>
      <c r="K206" s="53"/>
    </row>
    <row r="207" spans="1:21" ht="15.75" x14ac:dyDescent="0.25">
      <c r="A207" s="29">
        <v>45597</v>
      </c>
      <c r="B207" s="29">
        <v>45597</v>
      </c>
      <c r="C207" s="38" t="s">
        <v>17</v>
      </c>
      <c r="D207" s="39" t="s">
        <v>225</v>
      </c>
      <c r="E207" s="67" t="s">
        <v>425</v>
      </c>
      <c r="F207" s="67" t="s">
        <v>428</v>
      </c>
      <c r="G207" s="31" t="s">
        <v>279</v>
      </c>
      <c r="H207" s="31" t="s">
        <v>0</v>
      </c>
      <c r="I207" s="55">
        <v>400</v>
      </c>
      <c r="J207" s="56">
        <f t="shared" si="4"/>
        <v>1600</v>
      </c>
      <c r="K207" s="53">
        <v>4</v>
      </c>
    </row>
    <row r="208" spans="1:21" ht="15.75" x14ac:dyDescent="0.25">
      <c r="A208" s="73">
        <v>43197</v>
      </c>
      <c r="B208" s="73">
        <v>43197</v>
      </c>
      <c r="C208" s="38" t="s">
        <v>17</v>
      </c>
      <c r="D208" s="39" t="s">
        <v>226</v>
      </c>
      <c r="E208" s="67" t="s">
        <v>425</v>
      </c>
      <c r="F208" s="67" t="s">
        <v>427</v>
      </c>
      <c r="G208" s="30" t="s">
        <v>280</v>
      </c>
      <c r="H208" s="31" t="s">
        <v>0</v>
      </c>
      <c r="I208" s="55">
        <v>1991.53</v>
      </c>
      <c r="J208" s="56">
        <f t="shared" si="4"/>
        <v>7966.12</v>
      </c>
      <c r="K208" s="54">
        <v>4</v>
      </c>
    </row>
    <row r="209" spans="1:11" ht="15.75" x14ac:dyDescent="0.25">
      <c r="A209" s="73">
        <v>43473</v>
      </c>
      <c r="B209" s="73">
        <v>43473</v>
      </c>
      <c r="C209" s="38" t="s">
        <v>17</v>
      </c>
      <c r="D209" s="39" t="s">
        <v>227</v>
      </c>
      <c r="E209" s="67" t="s">
        <v>425</v>
      </c>
      <c r="F209" s="67" t="s">
        <v>427</v>
      </c>
      <c r="G209" s="31" t="s">
        <v>283</v>
      </c>
      <c r="H209" s="31" t="s">
        <v>0</v>
      </c>
      <c r="I209" s="55">
        <v>150</v>
      </c>
      <c r="J209" s="56">
        <f t="shared" si="4"/>
        <v>0</v>
      </c>
      <c r="K209" s="53"/>
    </row>
    <row r="210" spans="1:11" ht="15.75" x14ac:dyDescent="0.25">
      <c r="A210" s="61">
        <v>43473</v>
      </c>
      <c r="B210" s="61">
        <v>43473</v>
      </c>
      <c r="C210" s="38" t="s">
        <v>17</v>
      </c>
      <c r="D210" s="39" t="s">
        <v>228</v>
      </c>
      <c r="E210" s="67" t="s">
        <v>425</v>
      </c>
      <c r="F210" s="67" t="s">
        <v>427</v>
      </c>
      <c r="G210" s="30" t="s">
        <v>186</v>
      </c>
      <c r="H210" s="31" t="s">
        <v>0</v>
      </c>
      <c r="I210" s="55">
        <v>1531.98</v>
      </c>
      <c r="J210" s="56">
        <f t="shared" si="4"/>
        <v>0</v>
      </c>
      <c r="K210" s="54"/>
    </row>
    <row r="211" spans="1:11" ht="15.75" x14ac:dyDescent="0.25">
      <c r="A211" s="61">
        <v>45597</v>
      </c>
      <c r="B211" s="61">
        <v>45597</v>
      </c>
      <c r="C211" s="38" t="s">
        <v>17</v>
      </c>
      <c r="D211" s="39" t="s">
        <v>229</v>
      </c>
      <c r="E211" s="67" t="s">
        <v>425</v>
      </c>
      <c r="F211" s="70" t="s">
        <v>428</v>
      </c>
      <c r="G211" s="60" t="s">
        <v>284</v>
      </c>
      <c r="H211" s="31" t="s">
        <v>1</v>
      </c>
      <c r="I211" s="55">
        <v>89</v>
      </c>
      <c r="J211" s="56">
        <f t="shared" si="4"/>
        <v>0</v>
      </c>
      <c r="K211" s="53">
        <v>0</v>
      </c>
    </row>
    <row r="212" spans="1:11" s="25" customFormat="1" ht="15.75" x14ac:dyDescent="0.25">
      <c r="A212" s="61">
        <v>45597</v>
      </c>
      <c r="B212" s="61">
        <v>45597</v>
      </c>
      <c r="C212" s="38" t="s">
        <v>17</v>
      </c>
      <c r="D212" s="39" t="s">
        <v>230</v>
      </c>
      <c r="E212" s="67" t="s">
        <v>425</v>
      </c>
      <c r="F212" s="67" t="s">
        <v>426</v>
      </c>
      <c r="G212" s="60" t="s">
        <v>448</v>
      </c>
      <c r="H212" s="31" t="s">
        <v>447</v>
      </c>
      <c r="I212" s="55">
        <v>150</v>
      </c>
      <c r="J212" s="56">
        <f t="shared" si="4"/>
        <v>0</v>
      </c>
      <c r="K212" s="53">
        <v>0</v>
      </c>
    </row>
    <row r="213" spans="1:11" s="25" customFormat="1" ht="15.75" x14ac:dyDescent="0.25">
      <c r="A213" s="61">
        <v>45597</v>
      </c>
      <c r="B213" s="61">
        <v>45597</v>
      </c>
      <c r="C213" s="38" t="s">
        <v>17</v>
      </c>
      <c r="D213" s="39" t="s">
        <v>231</v>
      </c>
      <c r="E213" s="67" t="s">
        <v>425</v>
      </c>
      <c r="F213" s="67" t="s">
        <v>426</v>
      </c>
      <c r="G213" s="60" t="s">
        <v>449</v>
      </c>
      <c r="H213" s="31" t="s">
        <v>410</v>
      </c>
      <c r="I213" s="55">
        <v>100</v>
      </c>
      <c r="J213" s="56">
        <f t="shared" si="4"/>
        <v>8200</v>
      </c>
      <c r="K213" s="53">
        <v>82</v>
      </c>
    </row>
    <row r="214" spans="1:11" s="25" customFormat="1" ht="15.75" x14ac:dyDescent="0.25">
      <c r="A214" s="61">
        <v>45509</v>
      </c>
      <c r="B214" s="61">
        <v>45509</v>
      </c>
      <c r="C214" s="38" t="s">
        <v>17</v>
      </c>
      <c r="D214" s="39" t="s">
        <v>232</v>
      </c>
      <c r="E214" s="67" t="s">
        <v>425</v>
      </c>
      <c r="F214" s="67" t="s">
        <v>426</v>
      </c>
      <c r="G214" s="60" t="s">
        <v>437</v>
      </c>
      <c r="H214" s="31" t="s">
        <v>438</v>
      </c>
      <c r="I214" s="55">
        <v>100</v>
      </c>
      <c r="J214" s="56">
        <f t="shared" si="4"/>
        <v>0</v>
      </c>
      <c r="K214" s="53">
        <v>0</v>
      </c>
    </row>
    <row r="215" spans="1:11" ht="15.75" x14ac:dyDescent="0.25">
      <c r="A215" s="61">
        <v>44038</v>
      </c>
      <c r="B215" s="61">
        <v>44038</v>
      </c>
      <c r="C215" s="38" t="s">
        <v>17</v>
      </c>
      <c r="D215" s="39" t="s">
        <v>233</v>
      </c>
      <c r="E215" s="67" t="s">
        <v>425</v>
      </c>
      <c r="F215" s="67" t="s">
        <v>426</v>
      </c>
      <c r="G215" s="31" t="s">
        <v>285</v>
      </c>
      <c r="H215" s="31" t="s">
        <v>207</v>
      </c>
      <c r="I215" s="55">
        <v>97.5</v>
      </c>
      <c r="J215" s="56">
        <f t="shared" si="4"/>
        <v>0</v>
      </c>
      <c r="K215" s="53"/>
    </row>
    <row r="216" spans="1:11" ht="15.75" x14ac:dyDescent="0.25">
      <c r="A216" s="61">
        <v>45597</v>
      </c>
      <c r="B216" s="61">
        <v>45597</v>
      </c>
      <c r="C216" s="38" t="s">
        <v>17</v>
      </c>
      <c r="D216" s="39" t="s">
        <v>234</v>
      </c>
      <c r="E216" s="67" t="s">
        <v>425</v>
      </c>
      <c r="F216" s="67" t="s">
        <v>428</v>
      </c>
      <c r="G216" s="31" t="s">
        <v>286</v>
      </c>
      <c r="H216" s="31" t="s">
        <v>0</v>
      </c>
      <c r="I216" s="55">
        <v>400</v>
      </c>
      <c r="J216" s="56">
        <f t="shared" si="4"/>
        <v>6400</v>
      </c>
      <c r="K216" s="53">
        <v>16</v>
      </c>
    </row>
    <row r="217" spans="1:11" ht="16.5" thickBot="1" x14ac:dyDescent="0.3">
      <c r="A217" s="61">
        <v>45597</v>
      </c>
      <c r="B217" s="61">
        <v>45597</v>
      </c>
      <c r="C217" s="38" t="s">
        <v>17</v>
      </c>
      <c r="D217" s="39" t="s">
        <v>235</v>
      </c>
      <c r="E217" s="75" t="s">
        <v>425</v>
      </c>
      <c r="F217" s="66" t="s">
        <v>426</v>
      </c>
      <c r="G217" s="31" t="s">
        <v>287</v>
      </c>
      <c r="H217" s="31" t="s">
        <v>0</v>
      </c>
      <c r="I217" s="55">
        <v>300</v>
      </c>
      <c r="J217" s="56">
        <f t="shared" si="4"/>
        <v>0</v>
      </c>
      <c r="K217" s="53">
        <v>0</v>
      </c>
    </row>
    <row r="218" spans="1:11" ht="15.75" thickBot="1" x14ac:dyDescent="0.3">
      <c r="A218" s="90" t="s">
        <v>16</v>
      </c>
      <c r="B218" s="91"/>
      <c r="C218" s="92"/>
      <c r="D218" s="92"/>
      <c r="E218" s="92"/>
      <c r="F218" s="92"/>
      <c r="G218" s="92"/>
      <c r="H218" s="92"/>
      <c r="I218" s="19"/>
      <c r="J218" s="19">
        <f>SUM(J17:J217)</f>
        <v>623057.70000000007</v>
      </c>
      <c r="K218" s="20"/>
    </row>
    <row r="222" spans="1:11" ht="15.75" x14ac:dyDescent="0.25">
      <c r="A222" s="83" t="s">
        <v>19</v>
      </c>
      <c r="B222" s="83"/>
      <c r="C222" s="83"/>
      <c r="D222" s="83"/>
      <c r="E222" s="83"/>
      <c r="F222" s="83"/>
      <c r="G222" s="83"/>
      <c r="H222" s="83"/>
      <c r="I222" s="83"/>
      <c r="J222" s="83"/>
      <c r="K222" s="83"/>
    </row>
    <row r="223" spans="1:11" ht="15.75" x14ac:dyDescent="0.25">
      <c r="A223" s="65"/>
      <c r="B223" s="65"/>
      <c r="C223" s="65"/>
      <c r="D223" s="65"/>
      <c r="E223" s="65"/>
      <c r="F223" s="65"/>
      <c r="G223" s="65"/>
      <c r="H223" s="65"/>
      <c r="I223" s="65"/>
      <c r="J223" s="65"/>
      <c r="K223" s="65"/>
    </row>
    <row r="224" spans="1:11" ht="15.75" x14ac:dyDescent="0.25">
      <c r="A224" s="65"/>
      <c r="B224" s="65"/>
      <c r="C224" s="65"/>
      <c r="D224" s="65"/>
      <c r="E224" s="65"/>
      <c r="F224" s="65"/>
      <c r="G224" s="65"/>
      <c r="H224" s="65"/>
      <c r="I224" s="65"/>
      <c r="J224" s="65"/>
      <c r="K224" s="65"/>
    </row>
    <row r="225" spans="1:11" ht="15.75" x14ac:dyDescent="0.25">
      <c r="C225" s="23"/>
      <c r="D225" s="23"/>
      <c r="E225" s="23"/>
      <c r="F225" s="23"/>
      <c r="G225" s="23"/>
      <c r="H225" s="23"/>
      <c r="I225" s="45"/>
    </row>
    <row r="226" spans="1:11" ht="16.5" thickBot="1" x14ac:dyDescent="0.3">
      <c r="C226" s="23"/>
      <c r="D226" s="23"/>
      <c r="E226" s="68"/>
      <c r="F226" s="68"/>
      <c r="G226" s="23"/>
      <c r="H226" s="23"/>
      <c r="I226" s="45"/>
    </row>
    <row r="227" spans="1:11" ht="15.75" x14ac:dyDescent="0.25">
      <c r="C227" s="23"/>
      <c r="D227" s="23"/>
      <c r="E227" s="81" t="s">
        <v>429</v>
      </c>
      <c r="F227" s="81"/>
      <c r="G227" s="23"/>
      <c r="H227" s="23"/>
      <c r="I227" s="45"/>
    </row>
    <row r="228" spans="1:11" x14ac:dyDescent="0.25">
      <c r="E228" s="82" t="s">
        <v>430</v>
      </c>
      <c r="F228" s="82"/>
    </row>
    <row r="232" spans="1:11" ht="15.75" x14ac:dyDescent="0.25">
      <c r="A232" s="15"/>
      <c r="B232" s="15"/>
      <c r="C232" s="15"/>
      <c r="D232" s="15"/>
      <c r="E232" s="15"/>
      <c r="F232" s="15"/>
      <c r="G232" s="27"/>
      <c r="H232" s="16"/>
      <c r="I232" s="27"/>
      <c r="J232" s="16"/>
      <c r="K232" s="16"/>
    </row>
    <row r="233" spans="1:11" x14ac:dyDescent="0.25">
      <c r="A233" s="15"/>
      <c r="B233" s="15"/>
      <c r="C233" s="15"/>
      <c r="D233" s="15"/>
      <c r="E233" s="15"/>
      <c r="F233" s="15"/>
      <c r="G233" s="28"/>
      <c r="H233" s="17"/>
      <c r="I233" s="28"/>
      <c r="J233" s="17"/>
      <c r="K233" s="17"/>
    </row>
    <row r="234" spans="1:11" x14ac:dyDescent="0.25">
      <c r="A234" s="15"/>
      <c r="B234" s="15"/>
      <c r="C234" s="15"/>
      <c r="D234" s="15"/>
      <c r="E234" s="15"/>
      <c r="F234" s="15"/>
      <c r="G234" s="15"/>
      <c r="H234" s="15"/>
      <c r="J234" s="18"/>
      <c r="K234" s="15"/>
    </row>
  </sheetData>
  <mergeCells count="13">
    <mergeCell ref="A1:K10"/>
    <mergeCell ref="E227:F227"/>
    <mergeCell ref="E228:F228"/>
    <mergeCell ref="A222:K222"/>
    <mergeCell ref="A11:K11"/>
    <mergeCell ref="A13:K13"/>
    <mergeCell ref="A14:A16"/>
    <mergeCell ref="C14:C16"/>
    <mergeCell ref="D14:D16"/>
    <mergeCell ref="A218:H218"/>
    <mergeCell ref="B14:B16"/>
    <mergeCell ref="E14:E16"/>
    <mergeCell ref="F14:F16"/>
  </mergeCells>
  <phoneticPr fontId="12" type="noConversion"/>
  <pageMargins left="0.23622047244094491" right="0.23622047244094491" top="0.74803149606299213" bottom="0.74803149606299213" header="0.31496062992125984" footer="0.31496062992125984"/>
  <pageSetup paperSize="5" scale="76" orientation="portrait" verticalDpi="300" r:id="rId1"/>
  <colBreaks count="1" manualBreakCount="1">
    <brk id="13" max="208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Inventario</vt:lpstr>
      <vt:lpstr>Inventario!Área_de_impresión</vt:lpstr>
      <vt:lpstr>Inventario!Print_Area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jalmontem</dc:creator>
  <cp:lastModifiedBy>Carlos Coronado Comision De Defensa Comercial TI</cp:lastModifiedBy>
  <cp:lastPrinted>2025-01-10T18:17:08Z</cp:lastPrinted>
  <dcterms:created xsi:type="dcterms:W3CDTF">2016-03-31T13:24:59Z</dcterms:created>
  <dcterms:modified xsi:type="dcterms:W3CDTF">2025-04-09T19:43:05Z</dcterms:modified>
</cp:coreProperties>
</file>