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ccoronado\OneDrive - cdc.gob.do\Documentos\1 - Transparencia\Presupuesto\b. Ejecucion del presupuesto\2025\Informes Fisicos Financieros\"/>
    </mc:Choice>
  </mc:AlternateContent>
  <xr:revisionPtr revIDLastSave="0" documentId="8_{C0EA01F9-DFDC-4F3B-8E57-201C7CCCBAB3}" xr6:coauthVersionLast="47" xr6:coauthVersionMax="47" xr10:uidLastSave="{00000000-0000-0000-0000-000000000000}"/>
  <bookViews>
    <workbookView xWindow="20370" yWindow="-120" windowWidth="29040" windowHeight="15720" xr2:uid="{4338FEAE-DB8E-4C02-BE6D-DDC1311F061E}"/>
  </bookViews>
  <sheets>
    <sheet name="Hoja1" sheetId="1" r:id="rId1"/>
  </sheets>
  <externalReferences>
    <externalReference r:id="rId2"/>
  </externalReferences>
  <definedNames>
    <definedName name="_xlnm.Print_Area" localSheetId="0">Hoja1!$A$1:$J$54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1" l="1"/>
  <c r="J29" i="1"/>
  <c r="I29" i="1"/>
  <c r="B46" i="1"/>
  <c r="J30" i="1"/>
  <c r="I30" i="1"/>
  <c r="C16" i="1"/>
  <c r="C15" i="1"/>
  <c r="C14" i="1"/>
</calcChain>
</file>

<file path=xl/sharedStrings.xml><?xml version="1.0" encoding="utf-8"?>
<sst xmlns="http://schemas.openxmlformats.org/spreadsheetml/2006/main" count="77" uniqueCount="77">
  <si>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</si>
  <si>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</si>
  <si>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</si>
  <si>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</si>
  <si>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</si>
  <si>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</si>
  <si>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</si>
  <si>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</si>
  <si>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</si>
  <si>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</si>
  <si>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</si>
  <si>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</si>
  <si>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</si>
  <si>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</si>
  <si>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</si>
  <si>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</si>
  <si>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</si>
  <si>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</si>
  <si>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</si>
  <si>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</si>
  <si>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</si>
  <si>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</si>
  <si>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</si>
  <si>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</si>
  <si>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</si>
  <si>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</si>
  <si>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</si>
  <si>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</si>
  <si>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</si>
  <si>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</si>
  <si>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</si>
  <si>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</si>
  <si>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</si>
  <si>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</si>
  <si>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</si>
  <si>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</si>
  <si>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</si>
  <si>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</si>
  <si>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</si>
  <si>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</si>
  <si>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</si>
  <si>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</si>
  <si>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</si>
  <si>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</si>
  <si>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</si>
  <si>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</si>
  <si>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</si>
  <si>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</si>
  <si>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</si>
  <si>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</si>
  <si>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</si>
  <si>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Informe de Evaluación Trimestral de las Metas Físicas-Financieras</t>
  </si>
  <si>
    <t>5165 Comisión Reguladora de Prácticas Desleales</t>
  </si>
  <si>
    <t>01 Comisión Reguladora de Prácticas Desleales</t>
  </si>
  <si>
    <t>0001 Comision Reguladora de Practicas Desleales en el Comercio</t>
  </si>
  <si>
    <t>11-Defensa de las prácticas desleales del comercio internacional</t>
  </si>
  <si>
    <t>3.3.1</t>
  </si>
  <si>
    <t>[Productores nacionales, exportadores, sociedad]</t>
  </si>
  <si>
    <t>[Asistencia a las partes interesadas para realizar todas las investigaciones que demanda la Ley No. 1-02,  asistencia en la defensa de los intereses de los exportadores dominicanos que se vean involucrados en investigaciones relativos a temas de defensa comercial en el extranjero. Realizar las investigaciones a fin de establecer el ingreso de importaciones afectadas por prácticas desleales en comercio, dumping y subsidios, o aumentos súbitos de las importaciones  que causen un perjuicio a los productores nacionales de bienes similares, que ameriten la imposición de derechos (antidumping, compensatorias o medidas de salvaguardias) orientadas a prevenir o corregir el daño que dichas prácticas hayan causado o puedan causar a la producción nacional. ]</t>
  </si>
  <si>
    <t>6279- Productores nacionales reciben asistencia ante las pràcticas desleales en el comercio y aumento subito de las importaciones</t>
  </si>
  <si>
    <t xml:space="preserve">Asistencia a las partes interesadas para realizar todas las investigaciones que demanda la Ley No. 1-02,  asistencia en la defensa de los intereses de los exportadores dominicanos que se vean involucrados en investigaciones relativos a temas de defensa comercial en el extranjero. Realizar las investigaciones a fin de establecer el ingreso de importaciones afectadas por prácticas desleales en comercio, dumping y subsidios, o aumentos súbitos de las importaciones  que causen un perjuicio a los productores nacionales de bienes similares, que ameriten la imposición de derechos (antidumping, compensatorias o medidas de salvaguardias) orientadas a prevenir o corregir el daño que dichas prácticas hayan causado o puedan causar a la producción nacional. </t>
  </si>
  <si>
    <t>6279- Productores nacionales reciben asistencia ante las pràcticas desleales en el comercio y aumento subito de las importaciones.</t>
  </si>
  <si>
    <t>Cantidad de asistencias atendidas</t>
  </si>
  <si>
    <t>N/A</t>
  </si>
  <si>
    <t xml:space="preserve">Presupuesto aprobado:  </t>
  </si>
  <si>
    <t xml:space="preserve">Presupuesto modificado: </t>
  </si>
  <si>
    <t>Angers Sánchez</t>
  </si>
  <si>
    <t>Total devengado:</t>
  </si>
  <si>
    <t>Analista de Planificación y Desarrollo</t>
  </si>
  <si>
    <t>Defender la producción nacional ante aumentos súbitos de importaciones y prácticas desleales en el comercio internacional.</t>
  </si>
  <si>
    <t>Somos un instrumento eficaz y útil de defensa comercial que contribuye a la permanencia y ajuste de los sectores productivos.</t>
  </si>
  <si>
    <t>[Incremento de las asistencias a los sectores productivos nacional sobre prácticas desleales y aumento súbito de las importaciones de 23 en el año 2024 a 35 para el año 2025.</t>
  </si>
  <si>
    <t>Respecto a la programación física-financiera realizada y los resultados obtenidos para el perido julio - septiembre 2025 la CDC programó un total de 10 asistencias; al culminar el periodo la institución logró alcanzar una ejecución 10 de las asistencias programadas, equivalente al 100% de la meta física programada. La ejecución física lograda corresponde a un 28% de lo programado para el año.
En términos financieros la CDC programó un monto de RD$23,369,917.35 de los cuales se ejecutó un monto de RD$18,162,283.53 equivalente a un 78% de la meta financiera programada. La ejecución financiera alcanzada corresponde al 18% de lo programado para el año.</t>
  </si>
  <si>
    <t xml:space="preserve">Respecto a la meta financiera, al cierre del trimestre se tiene un desvió de 22%, se tiene pendiente de ejecutar el completivo de los devengados para las siguientes actividades, las cuales aún se encuentran en curso:
i.	Tercer pago correspondiente al proceso de compras núm. CDC-DAF-CM-2025-0002, correspondiente a la consultoría para la obtención de información sobre el mercado de Tubos EMT Conduit en el mercado de la República Federativa de Brasil, esto en el marco del procedimiento de investigación antidumping a las importaciones de Tubos EMT Conduit.
ii.	Segundo pago correspondiente al proceso de compras núm.CDC-DAF-CM-2024-0002, correspondiente a la consultoría para la implementación de las Normas ISO 9001:2015 e ISO 37001:2016. El informe correspondiente a la ejecución de la segunda fase aún estaba en proceso por parte de la empresa consultora, para su posterior revisión, aprobación y pago por parte de la CDC. 
La CDC programó para el tercer trimestre del año la Audiencia Pública relativa al Procedimiento de Investigación Tubos EMT – Conduit, sin embargo esta no pudo llevarse a cabo debido a la prórroga otorgada a las partes interesadas, esto también impactó directamente la programación financiera del producto. </t>
  </si>
  <si>
    <t>Informe de Evaluación Trimestral Julio - Septiembre 2025</t>
  </si>
  <si>
    <t>Gabriela Calderón</t>
  </si>
  <si>
    <t>Encargada Departamento Administrativo y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</si>
</sst>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i/>
      <sz val="11"/>
      <name val="Calibri"/>
      <family val="2"/>
      <scheme val="minor"/>
    </font>
    <font>
      <b/>
      <sz val="8"/>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2">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165" fontId="17" fillId="0" borderId="28"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5"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readingOrder="1"/>
      <protection locked="0"/>
    </xf>
    <xf numFmtId="165" fontId="17"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17" fillId="0" borderId="24" xfId="0" applyFont="1" applyBorder="1" applyAlignment="1" applyProtection="1">
      <alignment horizontal="justify" vertical="justify" wrapText="1"/>
      <protection locked="0"/>
    </xf>
    <xf numFmtId="0" fontId="17" fillId="0" borderId="28" xfId="0" applyFont="1" applyBorder="1" applyAlignment="1" applyProtection="1">
      <alignment horizontal="center" vertical="center" wrapText="1"/>
      <protection locked="0"/>
    </xf>
    <xf numFmtId="0" fontId="2" fillId="0" borderId="22" xfId="0" applyFont="1" applyBorder="1" applyAlignment="1">
      <alignment vertical="top"/>
    </xf>
    <xf numFmtId="4" fontId="0" fillId="0" borderId="22" xfId="0" applyNumberFormat="1" applyBorder="1" applyAlignment="1">
      <alignment vertical="top" wrapText="1"/>
    </xf>
    <xf numFmtId="9" fontId="0" fillId="0" borderId="0" xfId="2" applyFont="1"/>
    <xf numFmtId="9" fontId="17" fillId="7" borderId="25" xfId="2" applyFont="1" applyFill="1" applyBorder="1" applyAlignment="1" applyProtection="1">
      <alignment horizontal="center" vertical="center" wrapText="1" readingOrder="1"/>
      <protection locked="0"/>
    </xf>
    <xf numFmtId="0" fontId="11" fillId="0" borderId="10" xfId="0" applyFont="1" applyBorder="1" applyAlignment="1" applyProtection="1">
      <alignment horizontal="center"/>
      <protection locked="0"/>
    </xf>
    <xf numFmtId="0" fontId="14" fillId="0" borderId="15" xfId="0" applyFont="1" applyBorder="1" applyAlignment="1" applyProtection="1">
      <alignment horizontal="center"/>
      <protection locked="0"/>
    </xf>
    <xf numFmtId="0" fontId="14" fillId="0" borderId="0" xfId="0" applyFont="1" applyAlignment="1" applyProtection="1">
      <alignment horizontal="center"/>
      <protection locked="0"/>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2" fillId="6" borderId="22" xfId="0"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22" fillId="0" borderId="0" xfId="0" applyFont="1" applyAlignment="1" applyProtection="1">
      <alignment horizontal="justify" vertical="justify" wrapText="1"/>
      <protection locked="0"/>
    </xf>
    <xf numFmtId="0" fontId="22" fillId="0" borderId="18" xfId="0" applyFont="1" applyBorder="1" applyAlignment="1" applyProtection="1">
      <alignment horizontal="justify" vertical="justify" wrapText="1"/>
      <protection locked="0"/>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22" fillId="0" borderId="22" xfId="0" applyFont="1" applyBorder="1" applyAlignment="1" applyProtection="1">
      <alignment horizontal="left" vertical="center"/>
      <protection locked="0"/>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0" fontId="24" fillId="0" borderId="0" xfId="0" applyFont="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22" fillId="0" borderId="0" xfId="0" applyFont="1" applyAlignment="1" applyProtection="1">
      <alignment horizontal="justify" wrapText="1"/>
      <protection locked="0"/>
    </xf>
    <xf numFmtId="0" fontId="22" fillId="0" borderId="18" xfId="0" applyFont="1" applyBorder="1" applyAlignment="1" applyProtection="1">
      <alignment horizontal="justify" wrapText="1"/>
      <protection locked="0"/>
    </xf>
    <xf numFmtId="0" fontId="22" fillId="0" borderId="0" xfId="0" applyFont="1" applyAlignment="1" applyProtection="1">
      <alignment horizontal="justify" vertical="center" wrapText="1"/>
      <protection locked="0"/>
    </xf>
    <xf numFmtId="0" fontId="22" fillId="0" borderId="18" xfId="0" applyFont="1" applyBorder="1" applyAlignment="1" applyProtection="1">
      <alignment horizontal="justify"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25" fillId="0" borderId="0" xfId="0" applyFont="1" applyAlignment="1" applyProtection="1">
      <alignment horizontal="center"/>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30"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O46"/>
  <sheetViews>
    <sheetView tabSelected="1" workbookViewId="0">
      <selection sqref="A1:J54"/>
    </sheetView>
  </sheetViews>
  <sheetFormatPr baseColWidth="10" defaultRowHeight="15" x14ac:dyDescent="0.25"/>
  <cols>
    <col min="1" max="1" width="23" style="6" customWidth="1"/>
    <col min="2" max="2" width="14.5703125" style="6" customWidth="1"/>
    <col min="3" max="8" width="12.5703125" style="6" customWidth="1"/>
    <col min="9" max="9" width="11.28515625" style="6" customWidth="1"/>
    <col min="10" max="10" width="12.5703125" style="6" customWidth="1"/>
    <col min="11" max="11" width="11.42578125" style="6"/>
    <col min="14" max="14" width="12.28515625" bestFit="1" customWidth="1"/>
  </cols>
  <sheetData>
    <row r="1" spans="1:11" ht="21.75" thickBot="1" x14ac:dyDescent="0.3">
      <c r="A1" s="24"/>
      <c r="B1" s="58" t="s">
        <v>51</v>
      </c>
      <c r="C1" s="59"/>
      <c r="D1" s="59"/>
      <c r="E1" s="59"/>
      <c r="F1" s="59"/>
      <c r="G1" s="59"/>
      <c r="H1" s="59"/>
      <c r="I1" s="59"/>
      <c r="J1" s="60"/>
      <c r="K1" s="1"/>
    </row>
    <row r="2" spans="1:11" ht="21.75" thickBot="1" x14ac:dyDescent="0.3">
      <c r="A2" s="25"/>
      <c r="B2" s="61" t="s">
        <v>0</v>
      </c>
      <c r="C2" s="62"/>
      <c r="D2" s="61" t="s">
        <v>1</v>
      </c>
      <c r="E2" s="62"/>
      <c r="F2" s="62"/>
      <c r="G2" s="62"/>
      <c r="H2" s="63"/>
      <c r="I2" s="2" t="s">
        <v>2</v>
      </c>
      <c r="J2" s="3" t="s">
        <v>3</v>
      </c>
      <c r="K2" s="1"/>
    </row>
    <row r="3" spans="1:11" ht="21.75" thickBot="1" x14ac:dyDescent="0.3">
      <c r="A3" s="26"/>
      <c r="B3" s="64" t="s">
        <v>4</v>
      </c>
      <c r="C3" s="65"/>
      <c r="D3" s="64" t="s">
        <v>74</v>
      </c>
      <c r="E3" s="65"/>
      <c r="F3" s="65"/>
      <c r="G3" s="65"/>
      <c r="H3" s="66"/>
      <c r="I3" s="30"/>
      <c r="J3" s="31"/>
      <c r="K3" s="1"/>
    </row>
    <row r="4" spans="1:11" x14ac:dyDescent="0.25">
      <c r="A4" s="67"/>
      <c r="B4" s="68"/>
      <c r="C4" s="68"/>
      <c r="D4" s="69"/>
      <c r="E4" s="69"/>
      <c r="F4" s="69"/>
      <c r="G4" s="69"/>
      <c r="H4" s="69"/>
      <c r="I4" s="68"/>
      <c r="J4" s="70"/>
      <c r="K4" s="1"/>
    </row>
    <row r="5" spans="1:11" ht="3" customHeight="1" x14ac:dyDescent="0.25">
      <c r="A5" s="42"/>
      <c r="B5" s="43"/>
      <c r="C5" s="43"/>
      <c r="D5" s="43"/>
      <c r="E5" s="43"/>
      <c r="F5" s="43"/>
      <c r="G5" s="43"/>
      <c r="H5" s="43"/>
      <c r="I5" s="43"/>
      <c r="J5" s="44"/>
      <c r="K5" s="1"/>
    </row>
    <row r="6" spans="1:11" ht="15.75" x14ac:dyDescent="0.25">
      <c r="A6" s="45" t="s">
        <v>5</v>
      </c>
      <c r="B6" s="46"/>
      <c r="C6" s="46"/>
      <c r="D6" s="46"/>
      <c r="E6" s="46"/>
      <c r="F6" s="46"/>
      <c r="G6" s="46"/>
      <c r="H6" s="46"/>
      <c r="I6" s="46"/>
      <c r="J6" s="47"/>
      <c r="K6" s="1"/>
    </row>
    <row r="7" spans="1:11" ht="15.75" x14ac:dyDescent="0.25">
      <c r="A7" s="48" t="s">
        <v>6</v>
      </c>
      <c r="B7" s="49"/>
      <c r="C7" s="49"/>
      <c r="D7" s="49"/>
      <c r="E7" s="49"/>
      <c r="F7" s="49"/>
      <c r="G7" s="49"/>
      <c r="H7" s="49"/>
      <c r="I7" s="49"/>
      <c r="J7" s="50"/>
      <c r="K7" s="1"/>
    </row>
    <row r="8" spans="1:11" x14ac:dyDescent="0.25">
      <c r="A8" s="4" t="s">
        <v>7</v>
      </c>
      <c r="B8" s="71" t="s">
        <v>52</v>
      </c>
      <c r="C8" s="72"/>
      <c r="D8" s="72"/>
      <c r="E8" s="72"/>
      <c r="F8" s="72"/>
      <c r="G8" s="72"/>
      <c r="H8" s="72"/>
      <c r="I8" s="72"/>
      <c r="J8" s="73"/>
      <c r="K8" s="1"/>
    </row>
    <row r="9" spans="1:11" ht="15" customHeight="1" x14ac:dyDescent="0.25">
      <c r="A9" s="27" t="s">
        <v>36</v>
      </c>
      <c r="B9" s="71" t="s">
        <v>53</v>
      </c>
      <c r="C9" s="72"/>
      <c r="D9" s="72"/>
      <c r="E9" s="72"/>
      <c r="F9" s="72"/>
      <c r="G9" s="72"/>
      <c r="H9" s="72"/>
      <c r="I9" s="72"/>
      <c r="J9" s="73"/>
      <c r="K9" s="1"/>
    </row>
    <row r="10" spans="1:11" x14ac:dyDescent="0.25">
      <c r="A10" s="27" t="s">
        <v>37</v>
      </c>
      <c r="B10" s="71" t="s">
        <v>54</v>
      </c>
      <c r="C10" s="72"/>
      <c r="D10" s="72"/>
      <c r="E10" s="72"/>
      <c r="F10" s="72"/>
      <c r="G10" s="72"/>
      <c r="H10" s="72"/>
      <c r="I10" s="72"/>
      <c r="J10" s="73"/>
      <c r="K10" s="1"/>
    </row>
    <row r="11" spans="1:11" ht="18.600000000000001" customHeight="1" x14ac:dyDescent="0.25">
      <c r="A11" s="4" t="s">
        <v>8</v>
      </c>
      <c r="B11" s="74" t="s">
        <v>69</v>
      </c>
      <c r="C11" s="74"/>
      <c r="D11" s="74"/>
      <c r="E11" s="74"/>
      <c r="F11" s="74"/>
      <c r="G11" s="74"/>
      <c r="H11" s="74"/>
      <c r="I11" s="74"/>
      <c r="J11" s="74"/>
    </row>
    <row r="12" spans="1:11" ht="18.600000000000001" customHeight="1" x14ac:dyDescent="0.25">
      <c r="A12" s="4" t="s">
        <v>9</v>
      </c>
      <c r="B12" s="74" t="s">
        <v>70</v>
      </c>
      <c r="C12" s="74"/>
      <c r="D12" s="74"/>
      <c r="E12" s="74"/>
      <c r="F12" s="74"/>
      <c r="G12" s="74"/>
      <c r="H12" s="74"/>
      <c r="I12" s="74"/>
      <c r="J12" s="74"/>
    </row>
    <row r="13" spans="1:11" ht="15.75" x14ac:dyDescent="0.25">
      <c r="A13" s="45" t="s">
        <v>10</v>
      </c>
      <c r="B13" s="46"/>
      <c r="C13" s="46"/>
      <c r="D13" s="46"/>
      <c r="E13" s="46"/>
      <c r="F13" s="46"/>
      <c r="G13" s="46"/>
      <c r="H13" s="46"/>
      <c r="I13" s="46"/>
      <c r="J13" s="47"/>
    </row>
    <row r="14" spans="1:11" ht="25.5" customHeight="1" x14ac:dyDescent="0.25">
      <c r="A14" s="4" t="s">
        <v>11</v>
      </c>
      <c r="B14" s="28">
        <v>3</v>
      </c>
      <c r="C14" s="41" t="str">
        <f>IFERROR(VLOOKUP(B14,'[1]Validacion datos'!A2:B5,2,FALSE),"")</f>
        <v>DESARROLLO PRODUCTIVO</v>
      </c>
      <c r="D14" s="41"/>
      <c r="E14" s="41"/>
      <c r="F14" s="41"/>
      <c r="G14" s="41"/>
      <c r="H14" s="41"/>
      <c r="I14" s="41"/>
      <c r="J14" s="41"/>
    </row>
    <row r="15" spans="1:11" ht="26.25" customHeight="1" x14ac:dyDescent="0.25">
      <c r="A15" s="4" t="s">
        <v>12</v>
      </c>
      <c r="B15" s="7">
        <v>3.3</v>
      </c>
      <c r="C15" s="41" t="str">
        <f>IFERROR(VLOOKUP(B15,'[1]Validacion datos'!A8:B26,2,FALSE),"")</f>
        <v>Competitividad e innovavión en un ambiente favorable a la cooperación y la responsabilidad social</v>
      </c>
      <c r="D15" s="41"/>
      <c r="E15" s="41"/>
      <c r="F15" s="41"/>
      <c r="G15" s="41"/>
      <c r="H15" s="41"/>
      <c r="I15" s="41"/>
      <c r="J15" s="41"/>
    </row>
    <row r="16" spans="1:11" ht="26.1" customHeight="1" x14ac:dyDescent="0.25">
      <c r="A16" s="4" t="s">
        <v>13</v>
      </c>
      <c r="B16" s="8" t="s">
        <v>56</v>
      </c>
      <c r="C16" s="51" t="str">
        <f>IFERROR(VLOOKUP(B16,'[1]Validacion datos'!D8:E64,2,FALSE),"")</f>
        <v>Desarrollar un entorno regulador que asegure un funcionamiento ordenado de los mercados y un clima de inversión y negocios pro-competitivo en un marco de responsabilidad social</v>
      </c>
      <c r="D16" s="51"/>
      <c r="E16" s="51"/>
      <c r="F16" s="51"/>
      <c r="G16" s="51"/>
      <c r="H16" s="51"/>
      <c r="I16" s="51"/>
      <c r="J16" s="51"/>
    </row>
    <row r="17" spans="1:11" ht="15.75" x14ac:dyDescent="0.25">
      <c r="A17" s="45" t="s">
        <v>14</v>
      </c>
      <c r="B17" s="46"/>
      <c r="C17" s="46"/>
      <c r="D17" s="46"/>
      <c r="E17" s="46"/>
      <c r="F17" s="46"/>
      <c r="G17" s="46"/>
      <c r="H17" s="46"/>
      <c r="I17" s="46"/>
      <c r="J17" s="47"/>
    </row>
    <row r="18" spans="1:11" ht="24" customHeight="1" x14ac:dyDescent="0.25">
      <c r="A18" s="4" t="s">
        <v>15</v>
      </c>
      <c r="B18" s="52" t="s">
        <v>55</v>
      </c>
      <c r="C18" s="52"/>
      <c r="D18" s="52"/>
      <c r="E18" s="52"/>
      <c r="F18" s="52"/>
      <c r="G18" s="52"/>
      <c r="H18" s="52"/>
      <c r="I18" s="52"/>
      <c r="J18" s="53"/>
    </row>
    <row r="19" spans="1:11" ht="88.5" customHeight="1" x14ac:dyDescent="0.25">
      <c r="A19" s="9" t="s">
        <v>16</v>
      </c>
      <c r="B19" s="54" t="s">
        <v>58</v>
      </c>
      <c r="C19" s="54"/>
      <c r="D19" s="54"/>
      <c r="E19" s="54"/>
      <c r="F19" s="54"/>
      <c r="G19" s="54"/>
      <c r="H19" s="54"/>
      <c r="I19" s="54"/>
      <c r="J19" s="55"/>
    </row>
    <row r="20" spans="1:11" x14ac:dyDescent="0.25">
      <c r="A20" s="9" t="s">
        <v>17</v>
      </c>
      <c r="B20" s="52" t="s">
        <v>57</v>
      </c>
      <c r="C20" s="52"/>
      <c r="D20" s="52"/>
      <c r="E20" s="52"/>
      <c r="F20" s="52"/>
      <c r="G20" s="52"/>
      <c r="H20" s="52"/>
      <c r="I20" s="52"/>
      <c r="J20" s="53"/>
    </row>
    <row r="21" spans="1:11" ht="35.25" customHeight="1" x14ac:dyDescent="0.25">
      <c r="A21" s="9" t="s">
        <v>38</v>
      </c>
      <c r="B21" s="91" t="s">
        <v>71</v>
      </c>
      <c r="C21" s="91"/>
      <c r="D21" s="91"/>
      <c r="E21" s="91"/>
      <c r="F21" s="91"/>
      <c r="G21" s="91"/>
      <c r="H21" s="91"/>
      <c r="I21" s="91"/>
      <c r="J21" s="92"/>
      <c r="K21" s="1"/>
    </row>
    <row r="22" spans="1:11" ht="15.75" x14ac:dyDescent="0.25">
      <c r="A22" s="45" t="s">
        <v>18</v>
      </c>
      <c r="B22" s="46"/>
      <c r="C22" s="46"/>
      <c r="D22" s="46"/>
      <c r="E22" s="46"/>
      <c r="F22" s="46"/>
      <c r="G22" s="46"/>
      <c r="H22" s="46"/>
      <c r="I22" s="46"/>
      <c r="J22" s="47"/>
    </row>
    <row r="23" spans="1:11" ht="15.75" x14ac:dyDescent="0.25">
      <c r="A23" s="48" t="s">
        <v>19</v>
      </c>
      <c r="B23" s="49"/>
      <c r="C23" s="49"/>
      <c r="D23" s="49"/>
      <c r="E23" s="49"/>
      <c r="F23" s="49"/>
      <c r="G23" s="49"/>
      <c r="H23" s="49"/>
      <c r="I23" s="49"/>
      <c r="J23" s="50"/>
      <c r="K23" s="1"/>
    </row>
    <row r="24" spans="1:11" ht="15" customHeight="1" x14ac:dyDescent="0.25">
      <c r="A24" s="56" t="s">
        <v>20</v>
      </c>
      <c r="B24" s="57"/>
      <c r="C24" s="75" t="s">
        <v>21</v>
      </c>
      <c r="D24" s="77"/>
      <c r="E24" s="77"/>
      <c r="F24" s="77" t="s">
        <v>22</v>
      </c>
      <c r="G24" s="77"/>
      <c r="H24" s="57"/>
      <c r="I24" s="75" t="s">
        <v>23</v>
      </c>
      <c r="J24" s="76"/>
    </row>
    <row r="25" spans="1:11" x14ac:dyDescent="0.25">
      <c r="A25" s="97">
        <v>102701379</v>
      </c>
      <c r="B25" s="98"/>
      <c r="C25" s="81">
        <v>102701379</v>
      </c>
      <c r="D25" s="82"/>
      <c r="E25" s="83"/>
      <c r="F25" s="81">
        <v>23369917.350000001</v>
      </c>
      <c r="G25" s="82"/>
      <c r="H25" s="83"/>
      <c r="I25" s="99">
        <f>F25/C25</f>
        <v>0.22755212809752048</v>
      </c>
      <c r="J25" s="100"/>
    </row>
    <row r="26" spans="1:11" ht="15.75" x14ac:dyDescent="0.25">
      <c r="A26" s="48" t="s">
        <v>24</v>
      </c>
      <c r="B26" s="49"/>
      <c r="C26" s="49"/>
      <c r="D26" s="49"/>
      <c r="E26" s="49"/>
      <c r="F26" s="49"/>
      <c r="G26" s="49"/>
      <c r="H26" s="49"/>
      <c r="I26" s="49"/>
      <c r="J26" s="50"/>
      <c r="K26" s="1"/>
    </row>
    <row r="27" spans="1:11" x14ac:dyDescent="0.25">
      <c r="A27" s="5"/>
      <c r="B27"/>
      <c r="C27" s="78" t="s">
        <v>50</v>
      </c>
      <c r="D27" s="79"/>
      <c r="E27" s="78" t="s">
        <v>48</v>
      </c>
      <c r="F27" s="79"/>
      <c r="G27" s="78" t="s">
        <v>49</v>
      </c>
      <c r="H27" s="78"/>
      <c r="I27" s="78" t="s">
        <v>25</v>
      </c>
      <c r="J27" s="80"/>
    </row>
    <row r="28" spans="1:11" ht="38.25" x14ac:dyDescent="0.25">
      <c r="A28" s="10" t="s">
        <v>26</v>
      </c>
      <c r="B28" s="11" t="s">
        <v>27</v>
      </c>
      <c r="C28" s="11" t="s">
        <v>39</v>
      </c>
      <c r="D28" s="11" t="s">
        <v>40</v>
      </c>
      <c r="E28" s="11" t="s">
        <v>42</v>
      </c>
      <c r="F28" s="11" t="s">
        <v>43</v>
      </c>
      <c r="G28" s="11" t="s">
        <v>44</v>
      </c>
      <c r="H28" s="11" t="s">
        <v>45</v>
      </c>
      <c r="I28" s="11" t="s">
        <v>46</v>
      </c>
      <c r="J28" s="12" t="s">
        <v>47</v>
      </c>
    </row>
    <row r="29" spans="1:11" ht="72" x14ac:dyDescent="0.25">
      <c r="A29" s="32" t="s">
        <v>59</v>
      </c>
      <c r="B29" s="33" t="s">
        <v>62</v>
      </c>
      <c r="C29" s="13">
        <v>35</v>
      </c>
      <c r="D29" s="14">
        <v>102701379</v>
      </c>
      <c r="E29" s="14">
        <v>10</v>
      </c>
      <c r="F29" s="14">
        <v>23369917.350000001</v>
      </c>
      <c r="G29" s="15">
        <v>10</v>
      </c>
      <c r="H29" s="14">
        <v>18162283.530000001</v>
      </c>
      <c r="I29" s="16">
        <f>IF(G29&gt;0,G29/C29,0)</f>
        <v>0.2857142857142857</v>
      </c>
      <c r="J29" s="37">
        <f>IF(H29&gt;0,H29/D29,0)</f>
        <v>0.17684556630928977</v>
      </c>
    </row>
    <row r="30" spans="1:11" x14ac:dyDescent="0.25">
      <c r="A30" s="18"/>
      <c r="B30" s="19"/>
      <c r="C30" s="20"/>
      <c r="D30" s="21"/>
      <c r="E30" s="21"/>
      <c r="F30" s="21"/>
      <c r="G30" s="22"/>
      <c r="H30" s="21"/>
      <c r="I30" s="16">
        <f>IF(G30&gt;0,G30/C30,0)</f>
        <v>0</v>
      </c>
      <c r="J30" s="17">
        <f>IF(H30&gt;0,H30/D30,0)</f>
        <v>0</v>
      </c>
    </row>
    <row r="31" spans="1:11" ht="15.75" x14ac:dyDescent="0.25">
      <c r="A31" s="45" t="s">
        <v>28</v>
      </c>
      <c r="B31" s="46"/>
      <c r="C31" s="46"/>
      <c r="D31" s="46"/>
      <c r="E31" s="46"/>
      <c r="F31" s="46"/>
      <c r="G31" s="46"/>
      <c r="H31" s="46"/>
      <c r="I31" s="46"/>
      <c r="J31" s="47"/>
    </row>
    <row r="32" spans="1:11" ht="15.75" x14ac:dyDescent="0.25">
      <c r="A32" s="48" t="s">
        <v>29</v>
      </c>
      <c r="B32" s="49"/>
      <c r="C32" s="49"/>
      <c r="D32" s="49"/>
      <c r="E32" s="49"/>
      <c r="F32" s="49"/>
      <c r="G32" s="49"/>
      <c r="H32" s="49"/>
      <c r="I32" s="49"/>
      <c r="J32" s="50"/>
      <c r="K32" s="1"/>
    </row>
    <row r="33" spans="1:15" ht="23.1" customHeight="1" x14ac:dyDescent="0.25">
      <c r="A33" s="23" t="s">
        <v>30</v>
      </c>
      <c r="B33" s="52" t="s">
        <v>61</v>
      </c>
      <c r="C33" s="52"/>
      <c r="D33" s="52"/>
      <c r="E33" s="52"/>
      <c r="F33" s="52"/>
      <c r="G33" s="52"/>
      <c r="H33" s="52"/>
      <c r="I33" s="52"/>
      <c r="J33" s="53"/>
    </row>
    <row r="34" spans="1:15" ht="30" x14ac:dyDescent="0.25">
      <c r="A34" s="23" t="s">
        <v>31</v>
      </c>
      <c r="B34" s="93" t="s">
        <v>60</v>
      </c>
      <c r="C34" s="93"/>
      <c r="D34" s="93"/>
      <c r="E34" s="93"/>
      <c r="F34" s="93"/>
      <c r="G34" s="93"/>
      <c r="H34" s="93"/>
      <c r="I34" s="93"/>
      <c r="J34" s="94"/>
      <c r="L34" s="36"/>
    </row>
    <row r="35" spans="1:15" ht="104.25" customHeight="1" x14ac:dyDescent="0.25">
      <c r="A35" s="23" t="s">
        <v>32</v>
      </c>
      <c r="B35" s="95" t="s">
        <v>72</v>
      </c>
      <c r="C35" s="95"/>
      <c r="D35" s="95"/>
      <c r="E35" s="95"/>
      <c r="F35" s="95"/>
      <c r="G35" s="95"/>
      <c r="H35" s="95"/>
      <c r="I35" s="95"/>
      <c r="J35" s="96"/>
      <c r="L35" s="36"/>
      <c r="M35" s="36"/>
      <c r="N35" s="36"/>
      <c r="O35" s="36"/>
    </row>
    <row r="36" spans="1:15" ht="170.45" customHeight="1" x14ac:dyDescent="0.25">
      <c r="A36" s="23" t="s">
        <v>33</v>
      </c>
      <c r="B36" s="95" t="s">
        <v>73</v>
      </c>
      <c r="C36" s="95"/>
      <c r="D36" s="95"/>
      <c r="E36" s="95"/>
      <c r="F36" s="95"/>
      <c r="G36" s="95"/>
      <c r="H36" s="95"/>
      <c r="I36" s="95"/>
      <c r="J36" s="96"/>
      <c r="M36" s="36"/>
      <c r="N36" s="36"/>
    </row>
    <row r="37" spans="1:15" ht="15.75" x14ac:dyDescent="0.25">
      <c r="A37" s="45" t="s">
        <v>34</v>
      </c>
      <c r="B37" s="46"/>
      <c r="C37" s="46"/>
      <c r="D37" s="46"/>
      <c r="E37" s="46"/>
      <c r="F37" s="46"/>
      <c r="G37" s="46"/>
      <c r="H37" s="46"/>
      <c r="I37" s="46"/>
      <c r="J37" s="47"/>
    </row>
    <row r="38" spans="1:15" ht="15.75" x14ac:dyDescent="0.25">
      <c r="A38" s="84" t="s">
        <v>35</v>
      </c>
      <c r="B38" s="85"/>
      <c r="C38" s="85"/>
      <c r="D38" s="85"/>
      <c r="E38" s="85"/>
      <c r="F38" s="85"/>
      <c r="G38" s="85"/>
      <c r="H38" s="85"/>
      <c r="I38" s="85"/>
      <c r="J38" s="86"/>
      <c r="K38" s="1"/>
    </row>
    <row r="39" spans="1:15" ht="27.75" customHeight="1" x14ac:dyDescent="0.25">
      <c r="A39" s="87" t="s">
        <v>63</v>
      </c>
      <c r="B39" s="88"/>
      <c r="C39" s="88"/>
      <c r="D39" s="88"/>
      <c r="E39" s="88"/>
      <c r="F39" s="88"/>
      <c r="G39" s="88"/>
      <c r="H39" s="88"/>
      <c r="I39" s="88"/>
      <c r="J39" s="89"/>
    </row>
    <row r="40" spans="1:15" ht="27.75" customHeight="1" x14ac:dyDescent="0.25">
      <c r="A40" s="29"/>
      <c r="B40" s="29"/>
      <c r="C40" s="29"/>
      <c r="D40" s="29"/>
      <c r="E40" s="29"/>
      <c r="F40" s="29"/>
      <c r="G40" s="29"/>
      <c r="H40" s="29"/>
      <c r="I40" s="29"/>
      <c r="J40" s="29"/>
    </row>
    <row r="41" spans="1:15" ht="30.75" customHeight="1" x14ac:dyDescent="0.25">
      <c r="A41" s="90" t="s">
        <v>41</v>
      </c>
      <c r="B41" s="90"/>
      <c r="C41" s="90"/>
      <c r="D41" s="90"/>
      <c r="E41" s="90"/>
      <c r="F41" s="90"/>
      <c r="G41" s="90"/>
      <c r="H41" s="90"/>
      <c r="I41" s="90"/>
      <c r="J41" s="90"/>
    </row>
    <row r="44" spans="1:15" ht="15.75" thickBot="1" x14ac:dyDescent="0.3">
      <c r="A44" s="34" t="s">
        <v>64</v>
      </c>
      <c r="B44" s="35">
        <v>102701379</v>
      </c>
      <c r="G44" s="38"/>
      <c r="H44" s="38"/>
      <c r="I44" s="38"/>
    </row>
    <row r="45" spans="1:15" x14ac:dyDescent="0.25">
      <c r="A45" s="34" t="s">
        <v>65</v>
      </c>
      <c r="B45" s="35"/>
      <c r="C45" s="39" t="s">
        <v>75</v>
      </c>
      <c r="D45" s="39"/>
      <c r="E45" s="39"/>
      <c r="G45" s="39" t="s">
        <v>66</v>
      </c>
      <c r="H45" s="39"/>
      <c r="I45" s="39"/>
    </row>
    <row r="46" spans="1:15" x14ac:dyDescent="0.25">
      <c r="A46" s="34" t="s">
        <v>67</v>
      </c>
      <c r="B46" s="35">
        <f>H29</f>
        <v>18162283.530000001</v>
      </c>
      <c r="C46" s="101" t="s">
        <v>76</v>
      </c>
      <c r="D46" s="101"/>
      <c r="E46" s="101"/>
      <c r="G46" s="40" t="s">
        <v>68</v>
      </c>
      <c r="H46" s="40"/>
      <c r="I46" s="40"/>
    </row>
  </sheetData>
  <mergeCells count="53">
    <mergeCell ref="C45:E45"/>
    <mergeCell ref="C46:E46"/>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 ref="I24:J24"/>
    <mergeCell ref="C24:E24"/>
    <mergeCell ref="F24:H24"/>
    <mergeCell ref="C27:D27"/>
    <mergeCell ref="G27:H27"/>
    <mergeCell ref="I27:J27"/>
    <mergeCell ref="C25:E25"/>
    <mergeCell ref="F25:H25"/>
    <mergeCell ref="E27:F27"/>
    <mergeCell ref="A4:J4"/>
    <mergeCell ref="B8:J8"/>
    <mergeCell ref="B11:J11"/>
    <mergeCell ref="B12:J12"/>
    <mergeCell ref="A13:J13"/>
    <mergeCell ref="B1:J1"/>
    <mergeCell ref="B2:C2"/>
    <mergeCell ref="D2:H2"/>
    <mergeCell ref="B3:C3"/>
    <mergeCell ref="D3:H3"/>
    <mergeCell ref="G44:I44"/>
    <mergeCell ref="G45:I45"/>
    <mergeCell ref="G46:I46"/>
    <mergeCell ref="C15:J15"/>
    <mergeCell ref="A5:J5"/>
    <mergeCell ref="A6:J6"/>
    <mergeCell ref="A7:J7"/>
    <mergeCell ref="C14:J14"/>
    <mergeCell ref="C16:J16"/>
    <mergeCell ref="A17:J17"/>
    <mergeCell ref="B18:J18"/>
    <mergeCell ref="B19:J19"/>
    <mergeCell ref="B20:J20"/>
    <mergeCell ref="A22:J22"/>
    <mergeCell ref="A23:J23"/>
    <mergeCell ref="A24:B24"/>
  </mergeCells>
  <phoneticPr fontId="23" type="noConversion"/>
  <dataValidations count="16">
    <dataValidation allowBlank="1" showInputMessage="1" showErrorMessage="1" prompt="Monto ejecutado en el trimestre" sqref="H28:H30 F29" xr:uid="{90E46E24-8E3F-4224-9F5D-F387CD76556E}"/>
    <dataValidation allowBlank="1" showInputMessage="1" showErrorMessage="1" prompt="Meta alcanzada en el trimestre" sqref="G28:G30" xr:uid="{078E0B3D-C3D5-4323-9A6F-7DD5AA0A91C9}"/>
    <dataValidation allowBlank="1" showInputMessage="1" showErrorMessage="1" prompt="Monto presupuestado para el producto" sqref="D28:D30 F28 E29:E30 F30" xr:uid="{247AEBBA-5BB4-404D-982B-514E41C68A75}"/>
    <dataValidation allowBlank="1" showInputMessage="1" showErrorMessage="1" prompt="Meta anual del indicador" sqref="C28:C30 E28" xr:uid="{F1CB8B99-164D-4F51-9E69-AECE57493A93}"/>
    <dataValidation allowBlank="1" showInputMessage="1" showErrorMessage="1" prompt="Nombre del indicador" sqref="B28:B30" xr:uid="{3FF3C7F1-052B-4689-97E1-0EEC782A6AE3}"/>
    <dataValidation allowBlank="1" showInputMessage="1" showErrorMessage="1" prompt="Nombre de cada producto" sqref="A28:A30" xr:uid="{2947E0C5-61A1-48DD-8DCD-04F9232477FC}"/>
    <dataValidation allowBlank="1" showInputMessage="1" showErrorMessage="1" prompt="¿En qué consiste el programa?" sqref="B19:J19" xr:uid="{A2362AFB-DC9D-43E3-823E-BC3F38EE514F}"/>
    <dataValidation allowBlank="1" showInputMessage="1" showErrorMessage="1" prompt="Presupuesto del programa" sqref="A25:C25 F25" xr:uid="{2C90DB71-EB15-47FB-969B-D3C6779E55E0}"/>
    <dataValidation allowBlank="1" showInputMessage="1" showErrorMessage="1" prompt="Oportunidades de mejora identificadas" sqref="A39:J40" xr:uid="{DA848EFB-3FC8-4206-B557-B09F4E34DBE3}"/>
    <dataValidation allowBlank="1" showInputMessage="1" showErrorMessage="1" prompt="De existir desvío, explicar razones." sqref="B36:J36" xr:uid="{15752D16-318A-466B-84D2-F16C378EE918}"/>
    <dataValidation allowBlank="1" showInputMessage="1" showErrorMessage="1" prompt="1. Describir lo plasmado en el presupuesto_x000a_2. Describir lo alcanzado en términos financieros y de producción " sqref="B35:J35" xr:uid="{A72D67B3-A10B-4E8F-9A22-A756D2816C9A}"/>
    <dataValidation allowBlank="1" showInputMessage="1" showErrorMessage="1" prompt="¿En qué consiste el producto? su objetivo" sqref="B34:J34" xr:uid="{C5CE3DEC-0EC8-49F9-8F89-90A444E4EB2F}"/>
    <dataValidation allowBlank="1" showInputMessage="1" showErrorMessage="1" prompt="Nombre del producto" sqref="B33:J33" xr:uid="{57A174E9-6613-4681-B27E-70CFF7E4AC6E}"/>
    <dataValidation allowBlank="1" showInputMessage="1" showErrorMessage="1" prompt="¿A quién va dirigido el programa?, ¿qué característica tiene esta población que requiere ser beneficiada?" sqref="B20:J20" xr:uid="{11F3E972-AD96-42CB-BEF8-91EA11A88336}"/>
    <dataValidation allowBlank="1" showInputMessage="1" prompt="Nombre del capítulo" sqref="B8:J10" xr:uid="{7B510400-5492-4460-9A17-6F9C9401B683}"/>
    <dataValidation allowBlank="1" sqref="A8" xr:uid="{4E4D531B-D39C-42CD-8509-9C2E6575184D}"/>
  </dataValidations>
  <pageMargins left="0.7" right="0.7" top="0.75" bottom="0.75" header="0.3" footer="0.3"/>
  <pageSetup orientation="portrait" r:id="rId1"/>
  <ignoredErrors>
    <ignoredError sqref="I30:J30"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Carlos Coronado Comision De Defensa Comercial TI</cp:lastModifiedBy>
  <cp:lastPrinted>2025-04-11T18:25:24Z</cp:lastPrinted>
  <dcterms:created xsi:type="dcterms:W3CDTF">2021-03-22T15:50:10Z</dcterms:created>
  <dcterms:modified xsi:type="dcterms:W3CDTF">2025-10-21T18:54:56Z</dcterms:modified>
</cp:coreProperties>
</file>