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ccoronado\OneDrive - cdc.gob.do\Documentos\1 - Transparencia\Presupuesto\b. Ejecucion del presupuesto\2025\Informes Fisicos Financieros\"/>
    </mc:Choice>
  </mc:AlternateContent>
  <xr:revisionPtr revIDLastSave="0" documentId="8_{5E8D2D2D-8095-45AF-BC26-BF4698DBB53E}" xr6:coauthVersionLast="47" xr6:coauthVersionMax="47" xr10:uidLastSave="{00000000-0000-0000-0000-000000000000}"/>
  <bookViews>
    <workbookView xWindow="20370" yWindow="-120" windowWidth="29040" windowHeight="15720" xr2:uid="{4338FEAE-DB8E-4C02-BE6D-DDC1311F061E}"/>
  </bookViews>
  <sheets>
    <sheet name="Hoja1" sheetId="1" r:id="rId1"/>
  </sheets>
  <externalReferences>
    <externalReference r:id="rId2"/>
  </externalReference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c r="B47" i="1"/>
  <c r="J30" i="1"/>
  <c r="I30" i="1"/>
  <c r="C16" i="1"/>
  <c r="C15" i="1"/>
  <c r="C14" i="1"/>
</calcChain>
</file>

<file path=xl/sharedStrings.xml><?xml version="1.0" encoding="utf-8"?>
<sst xmlns="http://schemas.openxmlformats.org/spreadsheetml/2006/main" count="78" uniqueCount="77">
  <si>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</si>
  <si>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</si>
  <si>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</si>
  <si>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</si>
  <si>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</si>
  <si>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</si>
  <si>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</si>
  <si>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</si>
  <si>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</si>
  <si>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</si>
  <si>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</si>
  <si>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</si>
  <si>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</si>
  <si>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</si>
  <si>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</si>
  <si>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</si>
  <si>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</si>
  <si>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</si>
  <si>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</si>
  <si>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</si>
  <si>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</si>
  <si>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</si>
  <si>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</si>
  <si>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</si>
  <si>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</si>
  <si>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</si>
  <si>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</si>
  <si>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</si>
  <si>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</si>
  <si>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</si>
  <si>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</si>
  <si>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</si>
  <si>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</si>
  <si>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</si>
  <si>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</si>
  <si>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</si>
  <si>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</si>
  <si>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</si>
  <si>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</si>
  <si>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</si>
  <si>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</si>
  <si>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</si>
  <si>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</si>
  <si>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</si>
  <si>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</si>
  <si>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</si>
  <si>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</si>
  <si>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</si>
  <si>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</si>
  <si>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</si>
  <si>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</si>
  <si>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</si>
  <si>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5165 Comisión Reguladora de Prácticas Desleales</t>
  </si>
  <si>
    <t>01 Comisión Reguladora de Prácticas Desleales</t>
  </si>
  <si>
    <t>0001 Comision Reguladora de Practicas Desleales en el Comercio</t>
  </si>
  <si>
    <t>11-Defensa de las prácticas desleales del comercio internacional</t>
  </si>
  <si>
    <t>3.3.1</t>
  </si>
  <si>
    <t>6279- Productores nacionales reciben asistencia ante las pràcticas desleales en el comercio y aumento subito de las importaciones</t>
  </si>
  <si>
    <t xml:space="preserve">Asistencia a las partes interesadas para realizar todas las investigaciones que demanda la Ley No. 1-02,  asistencia en la defensa de los intereses de los exportadores dominicanos que se vean involucrados en investigaciones relativos a temas de defensa comercial en el extranjero. Realizar las investigaciones a fin de establecer el ingreso de importaciones afectadas por prácticas desleales en comercio, dumping y subsidios, o aumentos súbitos de las importaciones  que causen un perjuicio a los productores nacionales de bienes similares, que ameriten la imposición de derechos (antidumping, compensatorias o medidas de salvaguardias) orientadas a prevenir o corregir el daño que dichas prácticas hayan causado o puedan causar a la producción nacional. </t>
  </si>
  <si>
    <t>6279- Productores nacionales reciben asistencia ante las pràcticas desleales en el comercio y aumento subito de las importaciones.</t>
  </si>
  <si>
    <t>Cantidad de asistencias atendidas</t>
  </si>
  <si>
    <t>N/A</t>
  </si>
  <si>
    <t xml:space="preserve">Presupuesto aprobado:  </t>
  </si>
  <si>
    <t xml:space="preserve">Presupuesto modificado: </t>
  </si>
  <si>
    <t>Angers Sánchez</t>
  </si>
  <si>
    <t>Total devengado:</t>
  </si>
  <si>
    <t>Analista de Planificación y Desarrollo</t>
  </si>
  <si>
    <t>Defender la producción nacional ante aumentos súbitos de importaciones y prácticas desleales en el comercio internacional.</t>
  </si>
  <si>
    <t>Somos un instrumento eficaz y útil de defensa comercial que contribuye a la permanencia y ajuste de los sectores productivos.</t>
  </si>
  <si>
    <r>
      <t>Respecto a la programación física-financiera realizada y los resultados obtenidos para el perido octubre - diciembre 2025 la CDC programó un total de 13 asistencias; al culminar el periodo la institución logró alcanzar una ejecución de 12 asistencias, equivalente al 92% de la meta física programada. La ejecución física lograda corresponde al 34% de lo programado para el año.
En términos financieros la CDC programó un monto de RD$</t>
    </r>
    <r>
      <rPr>
        <sz val="11"/>
        <color theme="1"/>
        <rFont val="Calibri"/>
        <family val="2"/>
        <scheme val="minor"/>
      </rPr>
      <t>32,469,862.25</t>
    </r>
    <r>
      <rPr>
        <i/>
        <sz val="11"/>
        <color theme="1"/>
        <rFont val="Calibri"/>
        <family val="2"/>
        <scheme val="minor"/>
      </rPr>
      <t xml:space="preserve"> de los cuales se ejecutó un monto de </t>
    </r>
    <r>
      <rPr>
        <sz val="11"/>
        <color theme="1"/>
        <rFont val="Calibri"/>
        <family val="2"/>
        <scheme val="minor"/>
      </rPr>
      <t>RD$29,167,667.27</t>
    </r>
    <r>
      <rPr>
        <i/>
        <sz val="11"/>
        <color theme="1"/>
        <rFont val="Calibri"/>
        <family val="2"/>
        <scheme val="minor"/>
      </rPr>
      <t xml:space="preserve"> equivalente a un 90% de la meta financiera programada. La ejecución financiera alcanzada corresponde al 28% de lo programado para el año.</t>
    </r>
  </si>
  <si>
    <t>Productores nacionales, exportadores, sociedad.</t>
  </si>
  <si>
    <t>Incremento de las asistencias a los sectores productivos nacional sobre prácticas desleales y aumento súbito de las importaciones de 23 en el año 2024 a 35 para el año 2025.</t>
  </si>
  <si>
    <t>Respecto a la meta financiera, el desvió presentado de un 10%, fue debido el completivo de los devengados para las siguientes actividades, las cuales aún se encuentran en curso: 
Tercer pago correspondiente al proceso de compras núm.CDC-DAF-CM-2024-0002, correspondiente a la consultoría para la implementación de las Normas ISO 9001:2015 e ISO 37001:2016. La tercera fase de revisión y auditoria de la implementación de los procesos, se encuentra en curso, posponiéndose el pago para el 2026.  
Segundo y tercer pago correspondiente al proceso de compras núm. CDC-DAF-CM-2025-0002, correspondiente al proceso de auditoría interna integral, instruido por la Contraloría General de la República. A la fecha, no se había recibido el visto bueno de dicho organismo, ente encargado de supervisar la conducción de las referidas auditorias por la firma de auditoría privada contratada. Los pagos se realizan una vez Contraloría valida los entregables, quienes solicitaron extender el proceso de desarrollo de la auditoría hasta el mes de marzo 2026.  
Entre otras actividades no ejecutadas en trimestre con una programación financiera, se citan la adquisición del servidor de Backup para la institución, al momento que fue emitida la aprobación desde la OGTIC para esta adquisición, no fue posible dar inicio al proceso de compra para que concluyera antes de las fechas para el cierre contable establecidas por los órganos rectores, razón por lo que esta actividad fue reprogramada para el 2026. De igual forma, se reprogramó para el año próximo la adquisición de un servidor para la digitalización documental de la CDC y de equipos tecnológicos. Se destaca, además, que se realizó una previsión financiera para una publicación en un medio de comunicación escrita, en el marco de los procedimientos de investigación en proceso, no obstante, el monto ejecutado fue considerablemente menor que el monto previsto para estos fines.</t>
  </si>
  <si>
    <t xml:space="preserve">El desvío presentado de un 8% fue debido a que la reunión programada para el trimestre fue ejecutada en T3 y no se realizó el ajuste correspondiente en la plataforma del SIGEF.  Se aclara que para el T3 se programó una reunión y se realizaron 4 reuniones con Gremios y Asociaciones entre las cuales se ejecutó la reunión que estaba coordinada para T4.                                                                                                   </t>
  </si>
  <si>
    <t>Informe de Evaluación Trimestral Octubre - Diciembre 2025</t>
  </si>
  <si>
    <t>Gabriela Calderón</t>
  </si>
  <si>
    <t>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</si>
</sst>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8"/>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horizontal="justify" vertical="justify" wrapText="1"/>
      <protection locked="0"/>
    </xf>
    <xf numFmtId="0" fontId="17" fillId="0" borderId="28" xfId="0" applyFont="1" applyBorder="1" applyAlignment="1" applyProtection="1">
      <alignment horizontal="center" vertical="center" wrapText="1"/>
      <protection locked="0"/>
    </xf>
    <xf numFmtId="0" fontId="2" fillId="0" borderId="22" xfId="0" applyFont="1" applyBorder="1" applyAlignment="1">
      <alignment vertical="top"/>
    </xf>
    <xf numFmtId="4" fontId="0" fillId="0" borderId="22" xfId="0" applyNumberFormat="1" applyBorder="1" applyAlignment="1">
      <alignment vertical="top" wrapText="1"/>
    </xf>
    <xf numFmtId="9" fontId="0" fillId="0" borderId="0" xfId="2" applyFont="1"/>
    <xf numFmtId="9" fontId="17" fillId="7" borderId="25" xfId="2" applyFont="1" applyFill="1" applyBorder="1" applyAlignment="1" applyProtection="1">
      <alignment horizontal="center" vertical="center" wrapText="1" readingOrder="1"/>
      <protection locked="0"/>
    </xf>
    <xf numFmtId="0" fontId="9" fillId="0" borderId="17" xfId="0" applyFont="1" applyBorder="1" applyAlignment="1" applyProtection="1">
      <alignment horizontal="center" vertical="center" wrapText="1"/>
      <protection locked="0"/>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0" xfId="0" applyFont="1" applyAlignment="1" applyProtection="1">
      <alignment horizontal="justify" wrapText="1"/>
      <protection locked="0"/>
    </xf>
    <xf numFmtId="0" fontId="22" fillId="0" borderId="18" xfId="0" applyFont="1" applyBorder="1" applyAlignment="1" applyProtection="1">
      <alignment horizontal="justify"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22"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2" fillId="6" borderId="22" xfId="0" applyFont="1" applyFill="1" applyBorder="1" applyAlignment="1">
      <alignment horizontal="center" vertical="center" wrapText="1"/>
    </xf>
    <xf numFmtId="0" fontId="22" fillId="0" borderId="0" xfId="0" applyFont="1" applyAlignment="1" applyProtection="1">
      <alignment horizontal="justify" vertical="justify" wrapText="1"/>
      <protection locked="0"/>
    </xf>
    <xf numFmtId="0" fontId="22" fillId="0" borderId="18" xfId="0" applyFont="1" applyBorder="1" applyAlignment="1" applyProtection="1">
      <alignment horizontal="justify" vertical="justify" wrapText="1"/>
      <protection locked="0"/>
    </xf>
    <xf numFmtId="0" fontId="14" fillId="6" borderId="23" xfId="0" applyFont="1" applyFill="1" applyBorder="1" applyAlignment="1">
      <alignment horizontal="center" vertical="center" wrapText="1" readingOrder="1"/>
    </xf>
    <xf numFmtId="0" fontId="25"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47"/>
  <sheetViews>
    <sheetView tabSelected="1" workbookViewId="0">
      <selection activeCell="D3" sqref="D3:H3"/>
    </sheetView>
  </sheetViews>
  <sheetFormatPr baseColWidth="10" defaultRowHeight="15" x14ac:dyDescent="0.25"/>
  <cols>
    <col min="1" max="1" width="23" style="6" customWidth="1"/>
    <col min="2" max="2" width="14.5703125" style="6" customWidth="1"/>
    <col min="3" max="8" width="12.5703125" style="6" customWidth="1"/>
    <col min="9" max="9" width="11.28515625" style="6" customWidth="1"/>
    <col min="10" max="10" width="12.5703125" style="6" customWidth="1"/>
    <col min="11" max="11" width="11.42578125" style="6"/>
    <col min="14" max="14" width="12.28515625" bestFit="1" customWidth="1"/>
  </cols>
  <sheetData>
    <row r="1" spans="1:11" ht="21.75" thickBot="1" x14ac:dyDescent="0.3">
      <c r="A1" s="24"/>
      <c r="B1" s="82" t="s">
        <v>51</v>
      </c>
      <c r="C1" s="83"/>
      <c r="D1" s="83"/>
      <c r="E1" s="83"/>
      <c r="F1" s="83"/>
      <c r="G1" s="83"/>
      <c r="H1" s="83"/>
      <c r="I1" s="83"/>
      <c r="J1" s="84"/>
      <c r="K1" s="1"/>
    </row>
    <row r="2" spans="1:11" ht="21.75" thickBot="1" x14ac:dyDescent="0.3">
      <c r="A2" s="25"/>
      <c r="B2" s="85" t="s">
        <v>0</v>
      </c>
      <c r="C2" s="86"/>
      <c r="D2" s="85" t="s">
        <v>1</v>
      </c>
      <c r="E2" s="86"/>
      <c r="F2" s="86"/>
      <c r="G2" s="86"/>
      <c r="H2" s="87"/>
      <c r="I2" s="2" t="s">
        <v>2</v>
      </c>
      <c r="J2" s="3" t="s">
        <v>3</v>
      </c>
      <c r="K2" s="1"/>
    </row>
    <row r="3" spans="1:11" ht="21.75" thickBot="1" x14ac:dyDescent="0.3">
      <c r="A3" s="26"/>
      <c r="B3" s="88" t="s">
        <v>4</v>
      </c>
      <c r="C3" s="89"/>
      <c r="D3" s="88" t="s">
        <v>74</v>
      </c>
      <c r="E3" s="89"/>
      <c r="F3" s="89"/>
      <c r="G3" s="89"/>
      <c r="H3" s="90"/>
      <c r="I3" s="30"/>
      <c r="J3" s="31"/>
      <c r="K3" s="1"/>
    </row>
    <row r="4" spans="1:11" x14ac:dyDescent="0.25">
      <c r="A4" s="77"/>
      <c r="B4" s="78"/>
      <c r="C4" s="78"/>
      <c r="D4" s="79"/>
      <c r="E4" s="79"/>
      <c r="F4" s="79"/>
      <c r="G4" s="79"/>
      <c r="H4" s="79"/>
      <c r="I4" s="78"/>
      <c r="J4" s="80"/>
      <c r="K4" s="1"/>
    </row>
    <row r="5" spans="1:11" ht="3" customHeight="1" x14ac:dyDescent="0.25">
      <c r="A5" s="95"/>
      <c r="B5" s="96"/>
      <c r="C5" s="96"/>
      <c r="D5" s="96"/>
      <c r="E5" s="96"/>
      <c r="F5" s="96"/>
      <c r="G5" s="96"/>
      <c r="H5" s="96"/>
      <c r="I5" s="96"/>
      <c r="J5" s="97"/>
      <c r="K5" s="1"/>
    </row>
    <row r="6" spans="1:11" ht="15.75" x14ac:dyDescent="0.25">
      <c r="A6" s="41" t="s">
        <v>5</v>
      </c>
      <c r="B6" s="42"/>
      <c r="C6" s="42"/>
      <c r="D6" s="42"/>
      <c r="E6" s="42"/>
      <c r="F6" s="42"/>
      <c r="G6" s="42"/>
      <c r="H6" s="42"/>
      <c r="I6" s="42"/>
      <c r="J6" s="43"/>
      <c r="K6" s="1"/>
    </row>
    <row r="7" spans="1:11" ht="15.75" x14ac:dyDescent="0.25">
      <c r="A7" s="56" t="s">
        <v>6</v>
      </c>
      <c r="B7" s="57"/>
      <c r="C7" s="57"/>
      <c r="D7" s="57"/>
      <c r="E7" s="57"/>
      <c r="F7" s="57"/>
      <c r="G7" s="57"/>
      <c r="H7" s="57"/>
      <c r="I7" s="57"/>
      <c r="J7" s="58"/>
      <c r="K7" s="1"/>
    </row>
    <row r="8" spans="1:11" x14ac:dyDescent="0.25">
      <c r="A8" s="4" t="s">
        <v>7</v>
      </c>
      <c r="B8" s="51" t="s">
        <v>52</v>
      </c>
      <c r="C8" s="52"/>
      <c r="D8" s="52"/>
      <c r="E8" s="52"/>
      <c r="F8" s="52"/>
      <c r="G8" s="52"/>
      <c r="H8" s="52"/>
      <c r="I8" s="52"/>
      <c r="J8" s="53"/>
      <c r="K8" s="1"/>
    </row>
    <row r="9" spans="1:11" ht="15" customHeight="1" x14ac:dyDescent="0.25">
      <c r="A9" s="27" t="s">
        <v>36</v>
      </c>
      <c r="B9" s="51" t="s">
        <v>53</v>
      </c>
      <c r="C9" s="52"/>
      <c r="D9" s="52"/>
      <c r="E9" s="52"/>
      <c r="F9" s="52"/>
      <c r="G9" s="52"/>
      <c r="H9" s="52"/>
      <c r="I9" s="52"/>
      <c r="J9" s="53"/>
      <c r="K9" s="1"/>
    </row>
    <row r="10" spans="1:11" x14ac:dyDescent="0.25">
      <c r="A10" s="27" t="s">
        <v>37</v>
      </c>
      <c r="B10" s="51" t="s">
        <v>54</v>
      </c>
      <c r="C10" s="52"/>
      <c r="D10" s="52"/>
      <c r="E10" s="52"/>
      <c r="F10" s="52"/>
      <c r="G10" s="52"/>
      <c r="H10" s="52"/>
      <c r="I10" s="52"/>
      <c r="J10" s="53"/>
      <c r="K10" s="1"/>
    </row>
    <row r="11" spans="1:11" ht="18.600000000000001" customHeight="1" x14ac:dyDescent="0.25">
      <c r="A11" s="4" t="s">
        <v>8</v>
      </c>
      <c r="B11" s="81" t="s">
        <v>67</v>
      </c>
      <c r="C11" s="81"/>
      <c r="D11" s="81"/>
      <c r="E11" s="81"/>
      <c r="F11" s="81"/>
      <c r="G11" s="81"/>
      <c r="H11" s="81"/>
      <c r="I11" s="81"/>
      <c r="J11" s="81"/>
    </row>
    <row r="12" spans="1:11" ht="18.600000000000001" customHeight="1" x14ac:dyDescent="0.25">
      <c r="A12" s="4" t="s">
        <v>9</v>
      </c>
      <c r="B12" s="81" t="s">
        <v>68</v>
      </c>
      <c r="C12" s="81"/>
      <c r="D12" s="81"/>
      <c r="E12" s="81"/>
      <c r="F12" s="81"/>
      <c r="G12" s="81"/>
      <c r="H12" s="81"/>
      <c r="I12" s="81"/>
      <c r="J12" s="81"/>
    </row>
    <row r="13" spans="1:11" ht="15.75" x14ac:dyDescent="0.25">
      <c r="A13" s="41" t="s">
        <v>10</v>
      </c>
      <c r="B13" s="42"/>
      <c r="C13" s="42"/>
      <c r="D13" s="42"/>
      <c r="E13" s="42"/>
      <c r="F13" s="42"/>
      <c r="G13" s="42"/>
      <c r="H13" s="42"/>
      <c r="I13" s="42"/>
      <c r="J13" s="43"/>
    </row>
    <row r="14" spans="1:11" ht="25.5" customHeight="1" x14ac:dyDescent="0.25">
      <c r="A14" s="4" t="s">
        <v>11</v>
      </c>
      <c r="B14" s="28">
        <v>3</v>
      </c>
      <c r="C14" s="94" t="str">
        <f>IFERROR(VLOOKUP(B14,'[1]Validacion datos'!A2:B5,2,FALSE),"")</f>
        <v>DESARROLLO PRODUCTIVO</v>
      </c>
      <c r="D14" s="94"/>
      <c r="E14" s="94"/>
      <c r="F14" s="94"/>
      <c r="G14" s="94"/>
      <c r="H14" s="94"/>
      <c r="I14" s="94"/>
      <c r="J14" s="94"/>
    </row>
    <row r="15" spans="1:11" ht="26.25" customHeight="1" x14ac:dyDescent="0.25">
      <c r="A15" s="4" t="s">
        <v>12</v>
      </c>
      <c r="B15" s="7">
        <v>3.3</v>
      </c>
      <c r="C15" s="94" t="str">
        <f>IFERROR(VLOOKUP(B15,'[1]Validacion datos'!A8:B26,2,FALSE),"")</f>
        <v>Competitividad e innovavión en un ambiente favorable a la cooperación y la responsabilidad social</v>
      </c>
      <c r="D15" s="94"/>
      <c r="E15" s="94"/>
      <c r="F15" s="94"/>
      <c r="G15" s="94"/>
      <c r="H15" s="94"/>
      <c r="I15" s="94"/>
      <c r="J15" s="94"/>
    </row>
    <row r="16" spans="1:11" ht="26.1" customHeight="1" x14ac:dyDescent="0.25">
      <c r="A16" s="4" t="s">
        <v>13</v>
      </c>
      <c r="B16" s="8" t="s">
        <v>56</v>
      </c>
      <c r="C16" s="98" t="str">
        <f>IFERROR(VLOOKUP(B16,'[1]Validacion datos'!D8:E64,2,FALSE),"")</f>
        <v>Desarrollar un entorno regulador que asegure un funcionamiento ordenado de los mercados y un clima de inversión y negocios pro-competitivo en un marco de responsabilidad social</v>
      </c>
      <c r="D16" s="98"/>
      <c r="E16" s="98"/>
      <c r="F16" s="98"/>
      <c r="G16" s="98"/>
      <c r="H16" s="98"/>
      <c r="I16" s="98"/>
      <c r="J16" s="98"/>
    </row>
    <row r="17" spans="1:13" ht="15.75" x14ac:dyDescent="0.25">
      <c r="A17" s="41" t="s">
        <v>14</v>
      </c>
      <c r="B17" s="42"/>
      <c r="C17" s="42"/>
      <c r="D17" s="42"/>
      <c r="E17" s="42"/>
      <c r="F17" s="42"/>
      <c r="G17" s="42"/>
      <c r="H17" s="42"/>
      <c r="I17" s="42"/>
      <c r="J17" s="43"/>
    </row>
    <row r="18" spans="1:13" ht="24" customHeight="1" x14ac:dyDescent="0.25">
      <c r="A18" s="4" t="s">
        <v>15</v>
      </c>
      <c r="B18" s="59" t="s">
        <v>55</v>
      </c>
      <c r="C18" s="59"/>
      <c r="D18" s="59"/>
      <c r="E18" s="59"/>
      <c r="F18" s="59"/>
      <c r="G18" s="59"/>
      <c r="H18" s="59"/>
      <c r="I18" s="59"/>
      <c r="J18" s="60"/>
    </row>
    <row r="19" spans="1:13" ht="88.5" customHeight="1" x14ac:dyDescent="0.25">
      <c r="A19" s="9" t="s">
        <v>16</v>
      </c>
      <c r="B19" s="99" t="s">
        <v>58</v>
      </c>
      <c r="C19" s="99"/>
      <c r="D19" s="99"/>
      <c r="E19" s="99"/>
      <c r="F19" s="99"/>
      <c r="G19" s="99"/>
      <c r="H19" s="99"/>
      <c r="I19" s="99"/>
      <c r="J19" s="100"/>
    </row>
    <row r="20" spans="1:13" x14ac:dyDescent="0.25">
      <c r="A20" s="9" t="s">
        <v>17</v>
      </c>
      <c r="B20" s="59" t="s">
        <v>70</v>
      </c>
      <c r="C20" s="59"/>
      <c r="D20" s="59"/>
      <c r="E20" s="59"/>
      <c r="F20" s="59"/>
      <c r="G20" s="59"/>
      <c r="H20" s="59"/>
      <c r="I20" s="59"/>
      <c r="J20" s="60"/>
    </row>
    <row r="21" spans="1:13" ht="35.25" customHeight="1" x14ac:dyDescent="0.25">
      <c r="A21" s="9" t="s">
        <v>38</v>
      </c>
      <c r="B21" s="54" t="s">
        <v>71</v>
      </c>
      <c r="C21" s="54"/>
      <c r="D21" s="54"/>
      <c r="E21" s="54"/>
      <c r="F21" s="54"/>
      <c r="G21" s="54"/>
      <c r="H21" s="54"/>
      <c r="I21" s="54"/>
      <c r="J21" s="55"/>
      <c r="K21" s="1"/>
    </row>
    <row r="22" spans="1:13" ht="15.75" x14ac:dyDescent="0.25">
      <c r="A22" s="41" t="s">
        <v>18</v>
      </c>
      <c r="B22" s="42"/>
      <c r="C22" s="42"/>
      <c r="D22" s="42"/>
      <c r="E22" s="42"/>
      <c r="F22" s="42"/>
      <c r="G22" s="42"/>
      <c r="H22" s="42"/>
      <c r="I22" s="42"/>
      <c r="J22" s="43"/>
    </row>
    <row r="23" spans="1:13" ht="15.75" x14ac:dyDescent="0.25">
      <c r="A23" s="56" t="s">
        <v>19</v>
      </c>
      <c r="B23" s="57"/>
      <c r="C23" s="57"/>
      <c r="D23" s="57"/>
      <c r="E23" s="57"/>
      <c r="F23" s="57"/>
      <c r="G23" s="57"/>
      <c r="H23" s="57"/>
      <c r="I23" s="57"/>
      <c r="J23" s="58"/>
      <c r="K23" s="1"/>
    </row>
    <row r="24" spans="1:13" ht="15" customHeight="1" x14ac:dyDescent="0.25">
      <c r="A24" s="101" t="s">
        <v>20</v>
      </c>
      <c r="B24" s="70"/>
      <c r="C24" s="67" t="s">
        <v>21</v>
      </c>
      <c r="D24" s="69"/>
      <c r="E24" s="69"/>
      <c r="F24" s="69" t="s">
        <v>22</v>
      </c>
      <c r="G24" s="69"/>
      <c r="H24" s="70"/>
      <c r="I24" s="67" t="s">
        <v>23</v>
      </c>
      <c r="J24" s="68"/>
    </row>
    <row r="25" spans="1:13" x14ac:dyDescent="0.25">
      <c r="A25" s="63">
        <v>102701379</v>
      </c>
      <c r="B25" s="64"/>
      <c r="C25" s="74">
        <v>102701379</v>
      </c>
      <c r="D25" s="75"/>
      <c r="E25" s="76"/>
      <c r="F25" s="74">
        <v>29167667.27</v>
      </c>
      <c r="G25" s="75"/>
      <c r="H25" s="76"/>
      <c r="I25" s="65">
        <f>F25/C25</f>
        <v>0.28400463123284841</v>
      </c>
      <c r="J25" s="66"/>
    </row>
    <row r="26" spans="1:13" ht="15.75" x14ac:dyDescent="0.25">
      <c r="A26" s="56" t="s">
        <v>24</v>
      </c>
      <c r="B26" s="57"/>
      <c r="C26" s="57"/>
      <c r="D26" s="57"/>
      <c r="E26" s="57"/>
      <c r="F26" s="57"/>
      <c r="G26" s="57"/>
      <c r="H26" s="57"/>
      <c r="I26" s="57"/>
      <c r="J26" s="58"/>
      <c r="K26" s="1"/>
    </row>
    <row r="27" spans="1:13" x14ac:dyDescent="0.25">
      <c r="A27" s="5"/>
      <c r="B27"/>
      <c r="C27" s="71" t="s">
        <v>50</v>
      </c>
      <c r="D27" s="72"/>
      <c r="E27" s="71" t="s">
        <v>48</v>
      </c>
      <c r="F27" s="72"/>
      <c r="G27" s="71" t="s">
        <v>49</v>
      </c>
      <c r="H27" s="71"/>
      <c r="I27" s="71" t="s">
        <v>25</v>
      </c>
      <c r="J27" s="73"/>
      <c r="L27" s="36"/>
      <c r="M27" s="36"/>
    </row>
    <row r="28" spans="1:13" ht="38.25" x14ac:dyDescent="0.25">
      <c r="A28" s="10" t="s">
        <v>26</v>
      </c>
      <c r="B28" s="11" t="s">
        <v>27</v>
      </c>
      <c r="C28" s="11" t="s">
        <v>39</v>
      </c>
      <c r="D28" s="11" t="s">
        <v>40</v>
      </c>
      <c r="E28" s="11" t="s">
        <v>42</v>
      </c>
      <c r="F28" s="11" t="s">
        <v>43</v>
      </c>
      <c r="G28" s="11" t="s">
        <v>44</v>
      </c>
      <c r="H28" s="11" t="s">
        <v>45</v>
      </c>
      <c r="I28" s="11" t="s">
        <v>46</v>
      </c>
      <c r="J28" s="12" t="s">
        <v>47</v>
      </c>
    </row>
    <row r="29" spans="1:13" ht="72" x14ac:dyDescent="0.25">
      <c r="A29" s="32" t="s">
        <v>57</v>
      </c>
      <c r="B29" s="33" t="s">
        <v>60</v>
      </c>
      <c r="C29" s="13">
        <v>35</v>
      </c>
      <c r="D29" s="14">
        <v>102701379</v>
      </c>
      <c r="E29" s="14">
        <v>13</v>
      </c>
      <c r="F29" s="14">
        <v>32469862.25</v>
      </c>
      <c r="G29" s="15">
        <v>12</v>
      </c>
      <c r="H29" s="14">
        <v>29167667.27</v>
      </c>
      <c r="I29" s="16">
        <f>IF(G29&gt;0,G29/C29,0)</f>
        <v>0.34285714285714286</v>
      </c>
      <c r="J29" s="37">
        <f>IF(H29&gt;0,H29/D29,0)</f>
        <v>0.28400463123284841</v>
      </c>
    </row>
    <row r="30" spans="1:13" x14ac:dyDescent="0.25">
      <c r="A30" s="18"/>
      <c r="B30" s="19"/>
      <c r="C30" s="20"/>
      <c r="D30" s="21"/>
      <c r="E30" s="21"/>
      <c r="F30" s="21"/>
      <c r="G30" s="22"/>
      <c r="H30" s="21"/>
      <c r="I30" s="16">
        <f>IF(G30&gt;0,G30/C30,0)</f>
        <v>0</v>
      </c>
      <c r="J30" s="17">
        <f>IF(H30&gt;0,H30/D30,0)</f>
        <v>0</v>
      </c>
    </row>
    <row r="31" spans="1:13" ht="15.75" x14ac:dyDescent="0.25">
      <c r="A31" s="41" t="s">
        <v>28</v>
      </c>
      <c r="B31" s="42"/>
      <c r="C31" s="42"/>
      <c r="D31" s="42"/>
      <c r="E31" s="42"/>
      <c r="F31" s="42"/>
      <c r="G31" s="42"/>
      <c r="H31" s="42"/>
      <c r="I31" s="42"/>
      <c r="J31" s="43"/>
    </row>
    <row r="32" spans="1:13" ht="15.75" x14ac:dyDescent="0.25">
      <c r="A32" s="56" t="s">
        <v>29</v>
      </c>
      <c r="B32" s="57"/>
      <c r="C32" s="57"/>
      <c r="D32" s="57"/>
      <c r="E32" s="57"/>
      <c r="F32" s="57"/>
      <c r="G32" s="57"/>
      <c r="H32" s="57"/>
      <c r="I32" s="57"/>
      <c r="J32" s="58"/>
      <c r="K32" s="1"/>
      <c r="M32" s="36"/>
    </row>
    <row r="33" spans="1:15" ht="23.1" customHeight="1" x14ac:dyDescent="0.25">
      <c r="A33" s="23" t="s">
        <v>30</v>
      </c>
      <c r="B33" s="59" t="s">
        <v>59</v>
      </c>
      <c r="C33" s="59"/>
      <c r="D33" s="59"/>
      <c r="E33" s="59"/>
      <c r="F33" s="59"/>
      <c r="G33" s="59"/>
      <c r="H33" s="59"/>
      <c r="I33" s="59"/>
      <c r="J33" s="60"/>
    </row>
    <row r="34" spans="1:15" ht="87" customHeight="1" x14ac:dyDescent="0.25">
      <c r="A34" s="23" t="s">
        <v>31</v>
      </c>
      <c r="B34" s="61" t="s">
        <v>58</v>
      </c>
      <c r="C34" s="61"/>
      <c r="D34" s="61"/>
      <c r="E34" s="61"/>
      <c r="F34" s="61"/>
      <c r="G34" s="61"/>
      <c r="H34" s="61"/>
      <c r="I34" s="61"/>
      <c r="J34" s="62"/>
      <c r="L34" s="36"/>
    </row>
    <row r="35" spans="1:15" ht="106.5" customHeight="1" x14ac:dyDescent="0.25">
      <c r="A35" s="23" t="s">
        <v>32</v>
      </c>
      <c r="B35" s="39" t="s">
        <v>69</v>
      </c>
      <c r="C35" s="39"/>
      <c r="D35" s="39"/>
      <c r="E35" s="39"/>
      <c r="F35" s="39"/>
      <c r="G35" s="39"/>
      <c r="H35" s="39"/>
      <c r="I35" s="39"/>
      <c r="J35" s="40"/>
      <c r="L35" s="36"/>
      <c r="M35" s="36"/>
      <c r="N35" s="36"/>
      <c r="O35" s="36"/>
    </row>
    <row r="36" spans="1:15" ht="48" customHeight="1" x14ac:dyDescent="0.25">
      <c r="A36" s="38" t="s">
        <v>33</v>
      </c>
      <c r="B36" s="39" t="s">
        <v>73</v>
      </c>
      <c r="C36" s="39"/>
      <c r="D36" s="39"/>
      <c r="E36" s="39"/>
      <c r="F36" s="39"/>
      <c r="G36" s="39"/>
      <c r="H36" s="39"/>
      <c r="I36" s="39"/>
      <c r="J36" s="40"/>
      <c r="L36" s="36"/>
      <c r="M36" s="36"/>
      <c r="N36" s="36"/>
      <c r="O36" s="36"/>
    </row>
    <row r="37" spans="1:15" ht="249.6" customHeight="1" x14ac:dyDescent="0.25">
      <c r="A37" s="38"/>
      <c r="B37" s="39" t="s">
        <v>72</v>
      </c>
      <c r="C37" s="39"/>
      <c r="D37" s="39"/>
      <c r="E37" s="39"/>
      <c r="F37" s="39"/>
      <c r="G37" s="39"/>
      <c r="H37" s="39"/>
      <c r="I37" s="39"/>
      <c r="J37" s="40"/>
      <c r="M37" s="36"/>
      <c r="N37" s="36"/>
    </row>
    <row r="38" spans="1:15" ht="15.75" x14ac:dyDescent="0.25">
      <c r="A38" s="41" t="s">
        <v>34</v>
      </c>
      <c r="B38" s="42"/>
      <c r="C38" s="42"/>
      <c r="D38" s="42"/>
      <c r="E38" s="42"/>
      <c r="F38" s="42"/>
      <c r="G38" s="42"/>
      <c r="H38" s="42"/>
      <c r="I38" s="42"/>
      <c r="J38" s="43"/>
    </row>
    <row r="39" spans="1:15" ht="15.75" x14ac:dyDescent="0.25">
      <c r="A39" s="44" t="s">
        <v>35</v>
      </c>
      <c r="B39" s="45"/>
      <c r="C39" s="45"/>
      <c r="D39" s="45"/>
      <c r="E39" s="45"/>
      <c r="F39" s="45"/>
      <c r="G39" s="45"/>
      <c r="H39" s="45"/>
      <c r="I39" s="45"/>
      <c r="J39" s="46"/>
      <c r="K39" s="1"/>
    </row>
    <row r="40" spans="1:15" ht="27.75" customHeight="1" x14ac:dyDescent="0.25">
      <c r="A40" s="47" t="s">
        <v>61</v>
      </c>
      <c r="B40" s="48"/>
      <c r="C40" s="48"/>
      <c r="D40" s="48"/>
      <c r="E40" s="48"/>
      <c r="F40" s="48"/>
      <c r="G40" s="48"/>
      <c r="H40" s="48"/>
      <c r="I40" s="48"/>
      <c r="J40" s="49"/>
    </row>
    <row r="41" spans="1:15" ht="27.75" customHeight="1" x14ac:dyDescent="0.25">
      <c r="A41" s="29"/>
      <c r="B41" s="29"/>
      <c r="C41" s="29"/>
      <c r="D41" s="29"/>
      <c r="E41" s="29"/>
      <c r="F41" s="29"/>
      <c r="G41" s="29"/>
      <c r="H41" s="29"/>
      <c r="I41" s="29"/>
      <c r="J41" s="29"/>
    </row>
    <row r="42" spans="1:15" ht="30.75" customHeight="1" x14ac:dyDescent="0.25">
      <c r="A42" s="50" t="s">
        <v>41</v>
      </c>
      <c r="B42" s="50"/>
      <c r="C42" s="50"/>
      <c r="D42" s="50"/>
      <c r="E42" s="50"/>
      <c r="F42" s="50"/>
      <c r="G42" s="50"/>
      <c r="H42" s="50"/>
      <c r="I42" s="50"/>
      <c r="J42" s="50"/>
    </row>
    <row r="45" spans="1:15" ht="15.75" thickBot="1" x14ac:dyDescent="0.3">
      <c r="A45" s="34" t="s">
        <v>62</v>
      </c>
      <c r="B45" s="35">
        <v>102701379</v>
      </c>
      <c r="G45" s="91"/>
      <c r="H45" s="91"/>
      <c r="I45" s="91"/>
    </row>
    <row r="46" spans="1:15" x14ac:dyDescent="0.25">
      <c r="A46" s="34" t="s">
        <v>63</v>
      </c>
      <c r="B46" s="35"/>
      <c r="C46" s="92" t="s">
        <v>75</v>
      </c>
      <c r="D46" s="92"/>
      <c r="E46" s="92"/>
      <c r="G46" s="92" t="s">
        <v>64</v>
      </c>
      <c r="H46" s="92"/>
      <c r="I46" s="92"/>
    </row>
    <row r="47" spans="1:15" x14ac:dyDescent="0.25">
      <c r="A47" s="34" t="s">
        <v>65</v>
      </c>
      <c r="B47" s="35">
        <f>H29</f>
        <v>29167667.27</v>
      </c>
      <c r="C47" s="102" t="s">
        <v>76</v>
      </c>
      <c r="D47" s="102"/>
      <c r="E47" s="102"/>
      <c r="G47" s="93" t="s">
        <v>66</v>
      </c>
      <c r="H47" s="93"/>
      <c r="I47" s="93"/>
    </row>
  </sheetData>
  <mergeCells count="55">
    <mergeCell ref="C46:E46"/>
    <mergeCell ref="C47:E47"/>
    <mergeCell ref="G45:I45"/>
    <mergeCell ref="G46:I46"/>
    <mergeCell ref="G47:I47"/>
    <mergeCell ref="C15:J15"/>
    <mergeCell ref="A5:J5"/>
    <mergeCell ref="A6:J6"/>
    <mergeCell ref="A7:J7"/>
    <mergeCell ref="C14:J14"/>
    <mergeCell ref="C16:J16"/>
    <mergeCell ref="A17:J17"/>
    <mergeCell ref="B18:J18"/>
    <mergeCell ref="B19:J19"/>
    <mergeCell ref="B20:J20"/>
    <mergeCell ref="A22:J22"/>
    <mergeCell ref="A23:J23"/>
    <mergeCell ref="A24:B24"/>
    <mergeCell ref="B1:J1"/>
    <mergeCell ref="B2:C2"/>
    <mergeCell ref="D2:H2"/>
    <mergeCell ref="B3:C3"/>
    <mergeCell ref="D3:H3"/>
    <mergeCell ref="A4:J4"/>
    <mergeCell ref="B8:J8"/>
    <mergeCell ref="B11:J11"/>
    <mergeCell ref="B12:J12"/>
    <mergeCell ref="A13:J13"/>
    <mergeCell ref="C27:D27"/>
    <mergeCell ref="G27:H27"/>
    <mergeCell ref="I27:J27"/>
    <mergeCell ref="C25:E25"/>
    <mergeCell ref="F25:H25"/>
    <mergeCell ref="E27:F27"/>
    <mergeCell ref="A42:J42"/>
    <mergeCell ref="B9:J9"/>
    <mergeCell ref="B10:J10"/>
    <mergeCell ref="B21:J21"/>
    <mergeCell ref="A31:J31"/>
    <mergeCell ref="A32:J32"/>
    <mergeCell ref="B33:J33"/>
    <mergeCell ref="B34:J34"/>
    <mergeCell ref="B35:J35"/>
    <mergeCell ref="B36:J36"/>
    <mergeCell ref="A25:B25"/>
    <mergeCell ref="I25:J25"/>
    <mergeCell ref="A26:J26"/>
    <mergeCell ref="I24:J24"/>
    <mergeCell ref="C24:E24"/>
    <mergeCell ref="F24:H24"/>
    <mergeCell ref="A36:A37"/>
    <mergeCell ref="B37:J37"/>
    <mergeCell ref="A38:J38"/>
    <mergeCell ref="A39:J39"/>
    <mergeCell ref="A40:J40"/>
  </mergeCells>
  <phoneticPr fontId="23" type="noConversion"/>
  <dataValidations count="16">
    <dataValidation allowBlank="1" showInputMessage="1" showErrorMessage="1" prompt="Monto ejecutado en el trimestre" sqref="H28:H30 F29"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F28 E29:E30 F30"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B36 C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ignoredErrors>
    <ignoredError sqref="I30: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Coronado</cp:lastModifiedBy>
  <cp:lastPrinted>2025-04-11T18:25:24Z</cp:lastPrinted>
  <dcterms:created xsi:type="dcterms:W3CDTF">2021-03-22T15:50:10Z</dcterms:created>
  <dcterms:modified xsi:type="dcterms:W3CDTF">2026-02-04T13:49:07Z</dcterms:modified>
</cp:coreProperties>
</file>