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C255C2CC-22A6-4DC7-8062-42D5C22A0A38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Fijos'!$A$1:$R$41</definedName>
    <definedName name="Print_Area" localSheetId="0">'Empleados Fijos'!$A$1:$R$38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3" l="1"/>
  <c r="H33" i="3" l="1"/>
  <c r="Q13" i="3"/>
  <c r="J13" i="3"/>
  <c r="R13" i="3" l="1"/>
  <c r="Q31" i="3"/>
  <c r="J31" i="3"/>
  <c r="Q32" i="3"/>
  <c r="P33" i="3"/>
  <c r="N33" i="3"/>
  <c r="M33" i="3"/>
  <c r="L33" i="3"/>
  <c r="J32" i="3"/>
  <c r="K33" i="3"/>
  <c r="R31" i="3" l="1"/>
  <c r="R32" i="3"/>
  <c r="Q25" i="3"/>
  <c r="J30" i="3"/>
  <c r="Q30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Q33" i="3" l="1"/>
  <c r="J33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0" i="3"/>
  <c r="R16" i="3"/>
  <c r="R21" i="3"/>
  <c r="R7" i="3"/>
  <c r="R28" i="3"/>
  <c r="R24" i="3"/>
  <c r="R14" i="3"/>
  <c r="R19" i="3"/>
  <c r="R22" i="3"/>
  <c r="R12" i="3"/>
  <c r="R33" i="3" l="1"/>
</calcChain>
</file>

<file path=xl/sharedStrings.xml><?xml version="1.0" encoding="utf-8"?>
<sst xmlns="http://schemas.openxmlformats.org/spreadsheetml/2006/main" count="180" uniqueCount="89">
  <si>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</si>
  <si>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</si>
  <si>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</si>
  <si>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</si>
  <si>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</si>
  <si>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</si>
  <si>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</si>
  <si>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</si>
  <si>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</si>
  <si>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</si>
  <si>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</si>
  <si>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</si>
  <si>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</si>
  <si>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</si>
  <si>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</si>
  <si>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</si>
  <si>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</si>
  <si>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</si>
  <si>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</si>
  <si>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</si>
  <si>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</si>
  <si>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</si>
  <si>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</si>
  <si>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</si>
  <si>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</si>
  <si>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</si>
  <si>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</si>
  <si>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</si>
  <si>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</si>
  <si>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</si>
  <si>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</si>
  <si>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</si>
  <si>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</si>
  <si>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</si>
  <si>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</si>
  <si>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</si>
  <si>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</si>
  <si>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</si>
  <si>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</si>
  <si>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</si>
  <si>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</si>
  <si>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</si>
  <si>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</si>
  <si>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</si>
  <si>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</si>
  <si>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</si>
  <si>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</si>
  <si>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</si>
  <si>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</si>
  <si>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</si>
  <si>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</si>
  <si>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</si>
  <si>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</si>
  <si>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</si>
  <si>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</si>
  <si>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</si>
  <si>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</si>
  <si>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</si>
  <si>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</si>
  <si>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</si>
  <si>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</si>
  <si>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</si>
  <si>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</si>
  <si>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</si>
  <si>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</si>
  <si>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</si>
  <si>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</si>
  <si>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</si>
  <si>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</si>
  <si>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</si>
  <si>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</si>
  <si>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</si>
  <si>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</si>
  <si>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</si>
  <si>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</si>
  <si>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</si>
  <si>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</si>
  <si>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</si>
  <si>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</si>
  <si>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Sarah Miguelina Jorge De Jesús</t>
  </si>
  <si>
    <t>Asistente de Comisionados</t>
  </si>
  <si>
    <t>Lucia Baez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</si>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</sst>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38"/>
  <sheetViews>
    <sheetView tabSelected="1" zoomScale="70" zoomScaleNormal="70" zoomScaleSheetLayoutView="20" zoomScalePageLayoutView="50" workbookViewId="0">
      <selection sqref="A1:R41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88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51284.21</v>
      </c>
      <c r="L7" s="9">
        <v>6589.14</v>
      </c>
      <c r="M7" s="9"/>
      <c r="N7" s="9">
        <v>7605.5</v>
      </c>
      <c r="O7" s="9"/>
      <c r="P7" s="9">
        <v>25</v>
      </c>
      <c r="Q7" s="9">
        <f>K7+L7+M7+N7+O7+P7</f>
        <v>65503.85</v>
      </c>
      <c r="R7" s="9">
        <f>J7-Q7</f>
        <v>199496.15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35627.870000000003</v>
      </c>
      <c r="L8" s="9">
        <v>6080</v>
      </c>
      <c r="M8" s="9"/>
      <c r="N8" s="9">
        <v>5740</v>
      </c>
      <c r="O8" s="9"/>
      <c r="P8" s="9">
        <v>25</v>
      </c>
      <c r="Q8" s="9">
        <f t="shared" ref="Q8:Q32" si="1">K8+L8+M8+N8+O8+P8</f>
        <v>47472.87</v>
      </c>
      <c r="R8" s="9">
        <f t="shared" ref="R8:R32" si="2">J8-Q8</f>
        <v>152527.13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42785.33</v>
      </c>
      <c r="L9" s="9">
        <v>6589.14</v>
      </c>
      <c r="M9" s="9"/>
      <c r="N9" s="9">
        <v>6601</v>
      </c>
      <c r="O9" s="9"/>
      <c r="P9" s="9">
        <v>25</v>
      </c>
      <c r="Q9" s="9">
        <f t="shared" si="1"/>
        <v>56000.47</v>
      </c>
      <c r="R9" s="9">
        <f t="shared" si="2"/>
        <v>173999.53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42785.33</v>
      </c>
      <c r="L10" s="9">
        <v>6589.14</v>
      </c>
      <c r="M10" s="9"/>
      <c r="N10" s="9">
        <v>6601</v>
      </c>
      <c r="O10" s="9"/>
      <c r="P10" s="9">
        <v>25</v>
      </c>
      <c r="Q10" s="9">
        <f t="shared" si="1"/>
        <v>56000.47</v>
      </c>
      <c r="R10" s="9">
        <f t="shared" si="2"/>
        <v>173999.53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42785.33</v>
      </c>
      <c r="L11" s="9">
        <v>6589.14</v>
      </c>
      <c r="M11" s="9"/>
      <c r="N11" s="9">
        <v>6601</v>
      </c>
      <c r="O11" s="9"/>
      <c r="P11" s="9">
        <v>25</v>
      </c>
      <c r="Q11" s="9">
        <f t="shared" si="1"/>
        <v>56000.47</v>
      </c>
      <c r="R11" s="9">
        <f t="shared" si="2"/>
        <v>173999.53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1" si="3">(H12/30)*I12</f>
        <v>200000</v>
      </c>
      <c r="K12" s="9">
        <v>35627.870000000003</v>
      </c>
      <c r="L12" s="9">
        <v>6080</v>
      </c>
      <c r="M12" s="9"/>
      <c r="N12" s="9">
        <v>5740</v>
      </c>
      <c r="O12" s="9"/>
      <c r="P12" s="9">
        <v>25</v>
      </c>
      <c r="Q12" s="9">
        <f t="shared" si="1"/>
        <v>47472.87</v>
      </c>
      <c r="R12" s="9">
        <f t="shared" si="2"/>
        <v>152527.13</v>
      </c>
    </row>
    <row r="13" spans="2:21" s="1" customFormat="1" ht="36.6" customHeight="1" x14ac:dyDescent="0.2">
      <c r="B13" s="5" t="s">
        <v>84</v>
      </c>
      <c r="C13" s="6" t="s">
        <v>31</v>
      </c>
      <c r="D13" s="5" t="s">
        <v>85</v>
      </c>
      <c r="E13" s="6" t="s">
        <v>86</v>
      </c>
      <c r="F13" s="5" t="s">
        <v>87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0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5935</v>
      </c>
      <c r="R14" s="9">
        <f t="shared" si="2"/>
        <v>94065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0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4753</v>
      </c>
      <c r="R15" s="9">
        <f t="shared" ref="R15" si="5">J15-Q15</f>
        <v>75247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0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4457.5</v>
      </c>
      <c r="R16" s="9">
        <f t="shared" si="2"/>
        <v>70542.5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0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5753</v>
      </c>
      <c r="R17" s="9">
        <f t="shared" si="2"/>
        <v>74247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0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4753</v>
      </c>
      <c r="R22" s="9">
        <f t="shared" ref="R22" si="9">J22-Q22</f>
        <v>75247</v>
      </c>
    </row>
    <row r="23" spans="2:18" s="1" customFormat="1" ht="22.35" customHeight="1" x14ac:dyDescent="0.2">
      <c r="B23" s="5" t="s">
        <v>79</v>
      </c>
      <c r="C23" s="6" t="s">
        <v>31</v>
      </c>
      <c r="D23" s="5" t="s">
        <v>80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0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4162</v>
      </c>
      <c r="R23" s="9">
        <f t="shared" ref="R23:R24" si="11">J23-Q23</f>
        <v>65838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0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3275.5</v>
      </c>
      <c r="R24" s="9">
        <f t="shared" si="11"/>
        <v>51724.5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14</v>
      </c>
      <c r="C30" s="6" t="s">
        <v>29</v>
      </c>
      <c r="D30" s="5" t="s">
        <v>5</v>
      </c>
      <c r="E30" s="6" t="s">
        <v>34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" si="14">(H30/30)*I30</f>
        <v>25000</v>
      </c>
      <c r="K30" s="9">
        <v>0</v>
      </c>
      <c r="L30" s="9">
        <v>760</v>
      </c>
      <c r="M30" s="9"/>
      <c r="N30" s="9">
        <v>717.5</v>
      </c>
      <c r="O30" s="9">
        <v>2000</v>
      </c>
      <c r="P30" s="9">
        <v>25</v>
      </c>
      <c r="Q30" s="9">
        <f t="shared" ref="Q30" si="15">K30+L30+M30+N30+O30+P30</f>
        <v>3502.5</v>
      </c>
      <c r="R30" s="9">
        <f>J30-Q30</f>
        <v>21497.5</v>
      </c>
    </row>
    <row r="31" spans="2:18" s="1" customFormat="1" ht="22.5" customHeight="1" x14ac:dyDescent="0.2">
      <c r="B31" s="5" t="s">
        <v>83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3"/>
        <v>25000</v>
      </c>
      <c r="K31" s="9">
        <v>0</v>
      </c>
      <c r="L31" s="9">
        <v>760</v>
      </c>
      <c r="M31" s="9"/>
      <c r="N31" s="9">
        <v>717.5</v>
      </c>
      <c r="O31" s="9">
        <v>4000</v>
      </c>
      <c r="P31" s="9">
        <v>25</v>
      </c>
      <c r="Q31" s="9">
        <f t="shared" si="1"/>
        <v>5502.5</v>
      </c>
      <c r="R31" s="9">
        <f t="shared" si="2"/>
        <v>19497.5</v>
      </c>
    </row>
    <row r="32" spans="2:18" s="1" customFormat="1" ht="22.5" customHeight="1" x14ac:dyDescent="0.2">
      <c r="B32" s="5" t="s">
        <v>82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>(H32/30)*I32</f>
        <v>25000</v>
      </c>
      <c r="K32" s="9">
        <v>0</v>
      </c>
      <c r="L32" s="9">
        <v>760</v>
      </c>
      <c r="M32" s="9"/>
      <c r="N32" s="9">
        <v>717.5</v>
      </c>
      <c r="O32" s="9"/>
      <c r="P32" s="9">
        <v>25</v>
      </c>
      <c r="Q32" s="9">
        <f t="shared" si="1"/>
        <v>1502.5</v>
      </c>
      <c r="R32" s="9">
        <f t="shared" si="2"/>
        <v>23497.5</v>
      </c>
    </row>
    <row r="33" spans="2:18" s="1" customFormat="1" x14ac:dyDescent="0.2">
      <c r="B33" s="21" t="s">
        <v>0</v>
      </c>
      <c r="C33" s="22"/>
      <c r="D33" s="22"/>
      <c r="E33" s="22"/>
      <c r="F33" s="22"/>
      <c r="G33" s="23"/>
      <c r="H33" s="16">
        <f>SUM(H7:H32)</f>
        <v>2343000</v>
      </c>
      <c r="I33" s="16"/>
      <c r="J33" s="16">
        <f t="shared" ref="J33:Q33" si="16">SUM(J7:J32)</f>
        <v>2343000</v>
      </c>
      <c r="K33" s="16">
        <f t="shared" si="16"/>
        <v>261478.75999999998</v>
      </c>
      <c r="L33" s="16">
        <f t="shared" si="16"/>
        <v>68551.759999999995</v>
      </c>
      <c r="M33" s="16">
        <f t="shared" si="16"/>
        <v>0</v>
      </c>
      <c r="N33" s="16">
        <f t="shared" si="16"/>
        <v>67244.099999999991</v>
      </c>
      <c r="O33" s="16">
        <f t="shared" si="16"/>
        <v>25804.29</v>
      </c>
      <c r="P33" s="16">
        <f t="shared" si="16"/>
        <v>650</v>
      </c>
      <c r="Q33" s="18">
        <f t="shared" si="16"/>
        <v>423728.91</v>
      </c>
      <c r="R33" s="16">
        <f>SUM(R7:R32)</f>
        <v>1919271.0899999999</v>
      </c>
    </row>
    <row r="34" spans="2:18" s="12" customFormat="1" ht="15.95" customHeight="1" x14ac:dyDescent="0.2"/>
    <row r="35" spans="2:18" s="1" customFormat="1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0"/>
      <c r="N35" s="11"/>
      <c r="O35" s="11"/>
      <c r="P35" s="11"/>
      <c r="Q35" s="11"/>
      <c r="R35" s="11"/>
    </row>
    <row r="36" spans="2:18" s="1" customFormat="1" ht="33.75" x14ac:dyDescent="0.2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2:18" s="1" customFormat="1" ht="23.45" customHeight="1" x14ac:dyDescent="0.2">
      <c r="B37" s="17" t="s">
        <v>81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s="1" customFormat="1" ht="21" customHeight="1" x14ac:dyDescent="0.2">
      <c r="B38" s="10" t="s">
        <v>53</v>
      </c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1"/>
      <c r="O38" s="11"/>
      <c r="P38" s="11"/>
      <c r="Q38" s="11"/>
      <c r="R38" s="11"/>
    </row>
    <row r="39" spans="2:18" s="1" customFormat="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0"/>
      <c r="N39" s="11"/>
      <c r="O39" s="11"/>
      <c r="P39" s="11"/>
      <c r="Q39" s="11"/>
      <c r="R39" s="11"/>
    </row>
    <row r="40" spans="2:18" s="1" customForma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C41" s="10"/>
      <c r="D41" s="2"/>
      <c r="E41" s="10"/>
      <c r="F41" s="2"/>
      <c r="G41" s="2"/>
      <c r="H41" s="2"/>
      <c r="I41" s="2"/>
      <c r="J41" s="2"/>
      <c r="K41" s="2"/>
      <c r="L41" s="2"/>
      <c r="M41" s="2"/>
      <c r="N41" s="13"/>
      <c r="O41" s="13"/>
      <c r="P41" s="13"/>
      <c r="Q41" s="13"/>
      <c r="R41" s="13"/>
    </row>
    <row r="42" spans="2:18" x14ac:dyDescent="0.2">
      <c r="K42" s="14"/>
      <c r="L42" s="14"/>
      <c r="M42" s="14"/>
      <c r="N42" s="14"/>
      <c r="O42" s="14"/>
      <c r="P42" s="14"/>
      <c r="Q42" s="14"/>
      <c r="R42" s="14"/>
    </row>
    <row r="43" spans="2:18" x14ac:dyDescent="0.2">
      <c r="K43" s="14"/>
      <c r="L43" s="14"/>
      <c r="M43" s="14"/>
      <c r="N43" s="14"/>
      <c r="O43" s="14"/>
      <c r="P43" s="14"/>
      <c r="Q43" s="14"/>
      <c r="R43" s="14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3:G33"/>
    <mergeCell ref="B36:R36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2025-06-12T17:05:39Z</dcterms:modified>
</cp:coreProperties>
</file>