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No Confidencial/C7.Analisis Dano/"/>
    </mc:Choice>
  </mc:AlternateContent>
  <xr:revisionPtr revIDLastSave="0" documentId="8_{B7232F75-61EE-43CD-933C-97DD1C4765DD}" xr6:coauthVersionLast="47" xr6:coauthVersionMax="47" xr10:uidLastSave="{00000000-0000-0000-0000-000000000000}"/>
  <bookViews>
    <workbookView xWindow="-110" yWindow="-110" windowWidth="19420" windowHeight="11500" tabRatio="738" xr2:uid="{A588CE36-C4F4-49AC-A635-021DBEE5EFA6}"/>
  </bookViews>
  <sheets>
    <sheet name="Analisis de Dan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H12" i="6"/>
  <c r="H13" i="6"/>
  <c r="H14" i="6"/>
  <c r="H15" i="6"/>
  <c r="H16" i="6"/>
  <c r="H17" i="6"/>
  <c r="H18" i="6"/>
  <c r="H19" i="6"/>
  <c r="C30" i="6"/>
  <c r="C29" i="6"/>
  <c r="H11" i="6" l="1"/>
  <c r="H20" i="6" l="1"/>
  <c r="H28" i="6"/>
  <c r="H29" i="6" l="1"/>
  <c r="H30" i="6"/>
</calcChain>
</file>

<file path=xl/sharedStrings.xml><?xml version="1.0" encoding="utf-8"?>
<sst xmlns="http://schemas.openxmlformats.org/spreadsheetml/2006/main" count="60" uniqueCount="38">
  <si>
    <t>N°</t>
  </si>
  <si>
    <t>Unidad</t>
  </si>
  <si>
    <t>$M.N.</t>
  </si>
  <si>
    <t>Valor de ventas de producto terminado adquirido a otras empresas instaladas en México.</t>
  </si>
  <si>
    <t>Valor total de ventas de exportación.</t>
  </si>
  <si>
    <t>Valor total de ventas al mercado nacional.</t>
  </si>
  <si>
    <t>Inventarios de producto terminado al final del periodo.</t>
  </si>
  <si>
    <t>Autoconsumo.</t>
  </si>
  <si>
    <t>Volumen total de ventas de exportación.</t>
  </si>
  <si>
    <t>Volumen total de ventas al mercado nacional.</t>
  </si>
  <si>
    <t>Capacidad instalada.</t>
  </si>
  <si>
    <t>Producción propia vía maquiladores.</t>
  </si>
  <si>
    <t>Producción propia en instalaciones de la empresa.</t>
  </si>
  <si>
    <t>Ventas totales.</t>
  </si>
  <si>
    <t>Costo de ventas.</t>
  </si>
  <si>
    <t>Salarios (integrado).</t>
  </si>
  <si>
    <t>Ut</t>
  </si>
  <si>
    <t>Indicadores de la mercancía (volúmen en unidad de la tarifa y valor en moneda nacional (M.N.))</t>
  </si>
  <si>
    <t>Volumen total de importaciones originarias del país investigado, realizadas por la empresa.</t>
  </si>
  <si>
    <t>Valor total de importaciones originarias del país investigado, realizadas por la empresa.</t>
  </si>
  <si>
    <t>Volumen total de IMPORTACIONES realizadas por la empresa.</t>
  </si>
  <si>
    <t>Obreros de la empresa al cierre del periodo</t>
  </si>
  <si>
    <t>Empleados de la empresa al cierre del periodo.</t>
  </si>
  <si>
    <t>Valor total de importaciones realizadas por la empresa.</t>
  </si>
  <si>
    <t>Supuestos:  Reduccion precios  de un:</t>
  </si>
  <si>
    <t>TM</t>
  </si>
  <si>
    <t>Impacto</t>
  </si>
  <si>
    <t>Fuente:</t>
  </si>
  <si>
    <t>Anexo 2</t>
  </si>
  <si>
    <t>( 1) Volumen de ventas al mercado nacional de producto elaborado por la empresa.</t>
  </si>
  <si>
    <t>(2) Valor de ventas al mercado nacional de producto elaborado por la empresa.</t>
  </si>
  <si>
    <t>(3) Precio Anual Promedio x TM  (2 / 1)</t>
  </si>
  <si>
    <t>Anexo 3</t>
  </si>
  <si>
    <t>Impacto %</t>
  </si>
  <si>
    <t>Asume mantenimiento del volumen producido, afectando unicamente el precio de venta</t>
  </si>
  <si>
    <t>Proyecciones  Con Reduccion de Precios</t>
  </si>
  <si>
    <t>Analisis del Impacto Financiero en el EBIT y las Utilidades por contraccion de Precios de Venta</t>
  </si>
  <si>
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EMPRESA.SE HA MULTIPLICADO POR UN NUMERO MENOR O IGUAL A 100 PARA FACILIDAD DE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</si>
</sst>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_-* #,##0_-;\-* #,##0_-;_-* &quot;-&quot;??_-;_-@_-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5" fillId="0" borderId="0" xfId="0" applyFont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 applyAlignment="1">
      <alignment horizontal="right"/>
    </xf>
    <xf numFmtId="0" fontId="0" fillId="3" borderId="2" xfId="0" applyFill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Border="1" applyAlignment="1">
      <alignment horizontal="right" wrapText="1"/>
    </xf>
    <xf numFmtId="166" fontId="0" fillId="0" borderId="1" xfId="1" applyNumberFormat="1" applyFont="1" applyBorder="1" applyAlignment="1"/>
    <xf numFmtId="166" fontId="0" fillId="0" borderId="1" xfId="0" applyNumberFormat="1" applyBorder="1"/>
    <xf numFmtId="9" fontId="6" fillId="0" borderId="1" xfId="2" applyFont="1" applyBorder="1" applyAlignment="1"/>
    <xf numFmtId="0" fontId="2" fillId="0" borderId="1" xfId="0" applyFont="1" applyBorder="1" applyAlignment="1">
      <alignment horizontal="left"/>
    </xf>
    <xf numFmtId="166" fontId="8" fillId="0" borderId="1" xfId="1" applyNumberFormat="1" applyFont="1" applyBorder="1" applyAlignment="1"/>
    <xf numFmtId="166" fontId="8" fillId="0" borderId="1" xfId="0" applyNumberFormat="1" applyFont="1" applyBorder="1"/>
    <xf numFmtId="9" fontId="9" fillId="0" borderId="1" xfId="2" applyFont="1" applyBorder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9" fillId="4" borderId="3" xfId="0" applyNumberFormat="1" applyFont="1" applyFill="1" applyBorder="1" applyAlignment="1">
      <alignment horizontal="centerContinuous" vertical="center"/>
    </xf>
    <xf numFmtId="0" fontId="4" fillId="0" borderId="0" xfId="0" applyFont="1"/>
    <xf numFmtId="166" fontId="6" fillId="0" borderId="1" xfId="1" applyNumberFormat="1" applyFont="1" applyBorder="1" applyAlignment="1">
      <alignment horizontal="right" wrapText="1"/>
    </xf>
    <xf numFmtId="166" fontId="6" fillId="0" borderId="1" xfId="1" applyNumberFormat="1" applyFont="1" applyBorder="1" applyAlignment="1"/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Comma 2" xfId="3" xr:uid="{3EC3C3F1-0501-457E-9EE7-7ED2C960B21D}"/>
    <cellStyle name="Hyperlink 2" xfId="5" xr:uid="{1A2E488B-92EB-4AF9-B273-893D7A4D9923}"/>
    <cellStyle name="Normal" xfId="0" builtinId="0"/>
    <cellStyle name="Percent" xfId="2" builtinId="5"/>
    <cellStyle name="Percent 2" xfId="4" xr:uid="{625947DC-6BB5-49B2-B841-5969BA2BD3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9F83-212B-4B98-BDA0-42E96B95E53D}">
  <dimension ref="B1:H33"/>
  <sheetViews>
    <sheetView tabSelected="1" zoomScale="70" zoomScaleNormal="70" workbookViewId="0">
      <selection activeCell="B33" sqref="B33:H33"/>
    </sheetView>
  </sheetViews>
  <sheetFormatPr defaultRowHeight="12.5" x14ac:dyDescent="0.25"/>
  <cols>
    <col min="1" max="1" width="2.7265625" customWidth="1"/>
    <col min="2" max="2" width="13.54296875" customWidth="1"/>
    <col min="3" max="3" width="38.7265625" customWidth="1"/>
    <col min="4" max="4" width="9.36328125" customWidth="1"/>
    <col min="5" max="5" width="17.453125" customWidth="1"/>
    <col min="6" max="6" width="18.453125" customWidth="1"/>
    <col min="7" max="7" width="15.453125" customWidth="1"/>
    <col min="8" max="8" width="14" customWidth="1"/>
    <col min="9" max="242" width="11.54296875" customWidth="1"/>
  </cols>
  <sheetData>
    <row r="1" spans="2:8" ht="15.5" x14ac:dyDescent="0.35">
      <c r="B1" s="27" t="s">
        <v>36</v>
      </c>
    </row>
    <row r="2" spans="2:8" ht="15.5" x14ac:dyDescent="0.35">
      <c r="B2" s="27" t="s">
        <v>34</v>
      </c>
    </row>
    <row r="4" spans="2:8" ht="21.5" x14ac:dyDescent="0.25">
      <c r="B4" s="1"/>
      <c r="C4" s="12" t="s">
        <v>24</v>
      </c>
      <c r="D4" s="26">
        <v>-0.12</v>
      </c>
      <c r="E4" s="8"/>
    </row>
    <row r="6" spans="2:8" ht="57" customHeight="1" x14ac:dyDescent="0.25">
      <c r="B6" s="2" t="s">
        <v>27</v>
      </c>
      <c r="C6" s="2" t="s">
        <v>17</v>
      </c>
      <c r="D6" s="2" t="s">
        <v>1</v>
      </c>
      <c r="E6" s="2" t="e">
        <f>+#REF!</f>
        <v>#REF!</v>
      </c>
      <c r="F6" s="2" t="s">
        <v>35</v>
      </c>
      <c r="G6" s="2" t="s">
        <v>26</v>
      </c>
      <c r="H6" s="2" t="s">
        <v>33</v>
      </c>
    </row>
    <row r="7" spans="2:8" ht="19.5" hidden="1" customHeight="1" x14ac:dyDescent="0.25">
      <c r="B7" s="3">
        <v>1</v>
      </c>
      <c r="C7" s="4" t="s">
        <v>12</v>
      </c>
      <c r="D7" s="3" t="s">
        <v>16</v>
      </c>
      <c r="E7" s="7">
        <v>705283</v>
      </c>
      <c r="F7" s="9"/>
      <c r="G7" s="6"/>
    </row>
    <row r="8" spans="2:8" ht="19.5" hidden="1" customHeight="1" x14ac:dyDescent="0.25">
      <c r="B8" s="3">
        <v>2</v>
      </c>
      <c r="C8" s="4" t="s">
        <v>11</v>
      </c>
      <c r="D8" s="3" t="s">
        <v>16</v>
      </c>
      <c r="E8" s="5">
        <v>0</v>
      </c>
      <c r="F8" s="6"/>
      <c r="G8" s="6"/>
    </row>
    <row r="9" spans="2:8" ht="19.5" hidden="1" customHeight="1" x14ac:dyDescent="0.25">
      <c r="B9" s="3">
        <v>3</v>
      </c>
      <c r="C9" s="4" t="s">
        <v>10</v>
      </c>
      <c r="D9" s="3" t="s">
        <v>16</v>
      </c>
      <c r="E9" s="5">
        <v>778800</v>
      </c>
      <c r="F9" s="10"/>
      <c r="G9" s="6"/>
    </row>
    <row r="10" spans="2:8" ht="19.5" hidden="1" customHeight="1" x14ac:dyDescent="0.25">
      <c r="B10" s="3">
        <v>4</v>
      </c>
      <c r="C10" s="4" t="s">
        <v>9</v>
      </c>
      <c r="D10" s="3" t="s">
        <v>16</v>
      </c>
      <c r="E10" s="5">
        <v>537039</v>
      </c>
      <c r="F10" s="10"/>
      <c r="G10" s="6"/>
    </row>
    <row r="11" spans="2:8" ht="37.5" customHeight="1" x14ac:dyDescent="0.3">
      <c r="B11" s="14" t="s">
        <v>28</v>
      </c>
      <c r="C11" s="15" t="s">
        <v>29</v>
      </c>
      <c r="D11" s="14" t="s">
        <v>25</v>
      </c>
      <c r="E11" s="28">
        <v>660548.99961000006</v>
      </c>
      <c r="F11" s="29">
        <v>660548.99961000006</v>
      </c>
      <c r="G11" s="18">
        <v>0</v>
      </c>
      <c r="H11" s="19">
        <f t="shared" ref="H11:H20" si="0">+G11/E11</f>
        <v>0</v>
      </c>
    </row>
    <row r="12" spans="2:8" ht="19.5" hidden="1" customHeight="1" x14ac:dyDescent="0.3">
      <c r="B12" s="14">
        <v>6</v>
      </c>
      <c r="C12" s="15" t="s">
        <v>8</v>
      </c>
      <c r="D12" s="14" t="s">
        <v>16</v>
      </c>
      <c r="E12" s="16">
        <v>131088.48000000001</v>
      </c>
      <c r="F12" s="17">
        <v>0</v>
      </c>
      <c r="G12" s="6">
        <v>0</v>
      </c>
      <c r="H12" s="19">
        <f t="shared" si="0"/>
        <v>0</v>
      </c>
    </row>
    <row r="13" spans="2:8" ht="19.5" hidden="1" customHeight="1" x14ac:dyDescent="0.3">
      <c r="B13" s="14">
        <v>8</v>
      </c>
      <c r="C13" s="15" t="s">
        <v>7</v>
      </c>
      <c r="D13" s="14" t="s">
        <v>16</v>
      </c>
      <c r="E13" s="16">
        <v>143.59266</v>
      </c>
      <c r="F13" s="17">
        <v>0</v>
      </c>
      <c r="G13" s="6">
        <v>0</v>
      </c>
      <c r="H13" s="19">
        <f t="shared" si="0"/>
        <v>0</v>
      </c>
    </row>
    <row r="14" spans="2:8" ht="19.5" hidden="1" customHeight="1" x14ac:dyDescent="0.3">
      <c r="B14" s="14">
        <v>9</v>
      </c>
      <c r="C14" s="20" t="s">
        <v>6</v>
      </c>
      <c r="D14" s="14" t="s">
        <v>16</v>
      </c>
      <c r="E14" s="16">
        <v>93558.720000000001</v>
      </c>
      <c r="F14" s="17">
        <v>0</v>
      </c>
      <c r="G14" s="6">
        <v>0</v>
      </c>
      <c r="H14" s="19">
        <f t="shared" si="0"/>
        <v>0</v>
      </c>
    </row>
    <row r="15" spans="2:8" ht="30" hidden="1" customHeight="1" x14ac:dyDescent="0.3">
      <c r="B15" s="14">
        <v>10</v>
      </c>
      <c r="C15" s="15" t="s">
        <v>20</v>
      </c>
      <c r="D15" s="14" t="s">
        <v>16</v>
      </c>
      <c r="E15" s="16">
        <v>8.9703899999999983</v>
      </c>
      <c r="F15" s="17">
        <v>0</v>
      </c>
      <c r="G15" s="6">
        <v>0</v>
      </c>
      <c r="H15" s="19">
        <f t="shared" si="0"/>
        <v>0</v>
      </c>
    </row>
    <row r="16" spans="2:8" ht="30" hidden="1" customHeight="1" x14ac:dyDescent="0.3">
      <c r="B16" s="14">
        <v>11</v>
      </c>
      <c r="C16" s="15" t="s">
        <v>18</v>
      </c>
      <c r="D16" s="14" t="s">
        <v>16</v>
      </c>
      <c r="E16" s="16">
        <v>0</v>
      </c>
      <c r="F16" s="17">
        <v>0</v>
      </c>
      <c r="G16" s="6">
        <v>0</v>
      </c>
      <c r="H16" s="19" t="e">
        <f t="shared" si="0"/>
        <v>#DIV/0!</v>
      </c>
    </row>
    <row r="17" spans="2:8" ht="19.5" hidden="1" customHeight="1" x14ac:dyDescent="0.3">
      <c r="B17" s="14">
        <v>13</v>
      </c>
      <c r="C17" s="15" t="s">
        <v>21</v>
      </c>
      <c r="D17" s="14" t="s">
        <v>0</v>
      </c>
      <c r="E17" s="16">
        <v>547.35</v>
      </c>
      <c r="F17" s="17">
        <v>0</v>
      </c>
      <c r="G17" s="6">
        <v>0</v>
      </c>
      <c r="H17" s="19">
        <f t="shared" si="0"/>
        <v>0</v>
      </c>
    </row>
    <row r="18" spans="2:8" ht="19.5" hidden="1" customHeight="1" x14ac:dyDescent="0.3">
      <c r="B18" s="14">
        <v>14</v>
      </c>
      <c r="C18" s="15" t="s">
        <v>22</v>
      </c>
      <c r="D18" s="14" t="s">
        <v>0</v>
      </c>
      <c r="E18" s="16">
        <v>1127.9100000000001</v>
      </c>
      <c r="F18" s="17">
        <v>0</v>
      </c>
      <c r="G18" s="6">
        <v>0</v>
      </c>
      <c r="H18" s="19">
        <f t="shared" si="0"/>
        <v>0</v>
      </c>
    </row>
    <row r="19" spans="2:8" ht="28.5" hidden="1" customHeight="1" x14ac:dyDescent="0.3">
      <c r="B19" s="14">
        <v>18</v>
      </c>
      <c r="C19" s="15" t="s">
        <v>5</v>
      </c>
      <c r="D19" s="14" t="s">
        <v>2</v>
      </c>
      <c r="E19" s="16">
        <v>34620466042.158554</v>
      </c>
      <c r="F19" s="17">
        <v>0</v>
      </c>
      <c r="G19" s="6">
        <v>0</v>
      </c>
      <c r="H19" s="19">
        <f t="shared" si="0"/>
        <v>0</v>
      </c>
    </row>
    <row r="20" spans="2:8" ht="29.25" customHeight="1" x14ac:dyDescent="0.3">
      <c r="B20" s="14" t="s">
        <v>28</v>
      </c>
      <c r="C20" s="15" t="s">
        <v>30</v>
      </c>
      <c r="D20" s="14" t="s">
        <v>2</v>
      </c>
      <c r="E20" s="16">
        <v>34619995895.560547</v>
      </c>
      <c r="F20" s="17">
        <v>30465596388.093285</v>
      </c>
      <c r="G20" s="21">
        <v>-4154399507.4672666</v>
      </c>
      <c r="H20" s="23">
        <f t="shared" si="0"/>
        <v>-0.12000000000000002</v>
      </c>
    </row>
    <row r="21" spans="2:8" ht="19.5" hidden="1" customHeight="1" x14ac:dyDescent="0.25">
      <c r="B21" s="14">
        <v>20</v>
      </c>
      <c r="C21" s="15" t="s">
        <v>4</v>
      </c>
      <c r="D21" s="14" t="s">
        <v>2</v>
      </c>
      <c r="E21" s="16">
        <v>5496216752.5473003</v>
      </c>
      <c r="F21" s="17">
        <v>0</v>
      </c>
      <c r="G21" s="6">
        <v>0</v>
      </c>
      <c r="H21" s="6"/>
    </row>
    <row r="22" spans="2:8" ht="28.5" hidden="1" customHeight="1" x14ac:dyDescent="0.25">
      <c r="B22" s="14">
        <v>21</v>
      </c>
      <c r="C22" s="15" t="s">
        <v>3</v>
      </c>
      <c r="D22" s="14" t="s">
        <v>2</v>
      </c>
      <c r="E22" s="16">
        <v>0</v>
      </c>
      <c r="F22" s="17">
        <v>0</v>
      </c>
      <c r="G22" s="6">
        <v>0</v>
      </c>
      <c r="H22" s="6"/>
    </row>
    <row r="23" spans="2:8" ht="19.5" hidden="1" customHeight="1" x14ac:dyDescent="0.25">
      <c r="B23" s="14">
        <v>22</v>
      </c>
      <c r="C23" s="15" t="s">
        <v>13</v>
      </c>
      <c r="D23" s="14" t="s">
        <v>2</v>
      </c>
      <c r="E23" s="16">
        <v>40116682794.705856</v>
      </c>
      <c r="F23" s="17">
        <v>0</v>
      </c>
      <c r="G23" s="6">
        <v>0</v>
      </c>
      <c r="H23" s="6"/>
    </row>
    <row r="24" spans="2:8" ht="22.5" hidden="1" customHeight="1" x14ac:dyDescent="0.25">
      <c r="B24" s="14">
        <v>23</v>
      </c>
      <c r="C24" s="15" t="s">
        <v>23</v>
      </c>
      <c r="D24" s="14" t="s">
        <v>2</v>
      </c>
      <c r="E24" s="16">
        <v>675904.42831740004</v>
      </c>
      <c r="F24" s="17">
        <v>0</v>
      </c>
      <c r="G24" s="6">
        <v>0</v>
      </c>
      <c r="H24" s="6"/>
    </row>
    <row r="25" spans="2:8" ht="28.5" hidden="1" customHeight="1" x14ac:dyDescent="0.25">
      <c r="B25" s="14">
        <v>24</v>
      </c>
      <c r="C25" s="15" t="s">
        <v>19</v>
      </c>
      <c r="D25" s="14" t="s">
        <v>2</v>
      </c>
      <c r="E25" s="16">
        <v>0</v>
      </c>
      <c r="F25" s="17">
        <v>0</v>
      </c>
      <c r="G25" s="6">
        <v>0</v>
      </c>
      <c r="H25" s="6"/>
    </row>
    <row r="26" spans="2:8" ht="19.5" hidden="1" customHeight="1" x14ac:dyDescent="0.25">
      <c r="B26" s="14">
        <v>26</v>
      </c>
      <c r="C26" s="15" t="s">
        <v>14</v>
      </c>
      <c r="D26" s="14" t="s">
        <v>2</v>
      </c>
      <c r="E26" s="16">
        <v>33827648602.558525</v>
      </c>
      <c r="F26" s="17">
        <v>0</v>
      </c>
      <c r="G26" s="6">
        <v>0</v>
      </c>
      <c r="H26" s="6"/>
    </row>
    <row r="27" spans="2:8" ht="19.5" hidden="1" customHeight="1" x14ac:dyDescent="0.25">
      <c r="B27" s="14">
        <v>27</v>
      </c>
      <c r="C27" s="15" t="s">
        <v>15</v>
      </c>
      <c r="D27" s="14" t="s">
        <v>2</v>
      </c>
      <c r="E27" s="16">
        <v>732501493.53419876</v>
      </c>
      <c r="F27" s="17">
        <v>0</v>
      </c>
      <c r="G27" s="6">
        <v>0</v>
      </c>
      <c r="H27" s="6"/>
    </row>
    <row r="28" spans="2:8" ht="32.25" customHeight="1" x14ac:dyDescent="0.3">
      <c r="B28" s="24"/>
      <c r="C28" s="15" t="s">
        <v>31</v>
      </c>
      <c r="D28" s="14" t="s">
        <v>25</v>
      </c>
      <c r="E28" s="11">
        <v>64465.459756476819</v>
      </c>
      <c r="F28" s="17">
        <v>56729.604585699599</v>
      </c>
      <c r="G28" s="22">
        <v>-7735.8551707772194</v>
      </c>
      <c r="H28" s="23">
        <f>+G28/E28</f>
        <v>-0.12000000000000002</v>
      </c>
    </row>
    <row r="29" spans="2:8" ht="25.5" customHeight="1" x14ac:dyDescent="0.3">
      <c r="B29" s="24" t="s">
        <v>32</v>
      </c>
      <c r="C29" s="6" t="e">
        <f>+#REF!</f>
        <v>#REF!</v>
      </c>
      <c r="D29" s="14" t="s">
        <v>2</v>
      </c>
      <c r="E29" s="17">
        <v>5517706258.013833</v>
      </c>
      <c r="F29" s="18">
        <v>1363306750.5465665</v>
      </c>
      <c r="G29" s="21">
        <v>-4154399507.4672666</v>
      </c>
      <c r="H29" s="23">
        <f>(+F29-E29)/E29</f>
        <v>-0.75292147011876165</v>
      </c>
    </row>
    <row r="30" spans="2:8" ht="34.5" customHeight="1" x14ac:dyDescent="0.3">
      <c r="B30" s="25" t="s">
        <v>32</v>
      </c>
      <c r="C30" s="6" t="e">
        <f>+#REF!</f>
        <v>#REF!</v>
      </c>
      <c r="D30" s="14" t="s">
        <v>2</v>
      </c>
      <c r="E30" s="17">
        <v>3005996900.8182001</v>
      </c>
      <c r="F30" s="22">
        <v>-1148402606.6490664</v>
      </c>
      <c r="G30" s="21">
        <v>-4154399507.4672666</v>
      </c>
      <c r="H30" s="23">
        <f>(+F30-E30)/E30</f>
        <v>-1.3820371891722456</v>
      </c>
    </row>
    <row r="32" spans="2:8" x14ac:dyDescent="0.25">
      <c r="C32" s="13"/>
    </row>
    <row r="33" spans="2:8" ht="69.5" customHeight="1" x14ac:dyDescent="0.25">
      <c r="B33" s="30" t="s">
        <v>37</v>
      </c>
      <c r="C33" s="30"/>
      <c r="D33" s="30"/>
      <c r="E33" s="30"/>
      <c r="F33" s="30"/>
      <c r="G33" s="30"/>
      <c r="H33" s="30"/>
    </row>
  </sheetData>
  <mergeCells count="1">
    <mergeCell ref="B33:H33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Analisis de Dano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2025-09-02T16:07:30Z</cp:lastPrinted>
  <dcterms:created xsi:type="dcterms:W3CDTF">2008-11-12T22:41:20Z</dcterms:created>
  <dcterms:modified xsi:type="dcterms:W3CDTF">2025-09-02T18:01:36Z</dcterms:modified>
</cp:coreProperties>
</file>