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7671ff2e720325b/Desktop/Complementaria/No confidencial/"/>
    </mc:Choice>
  </mc:AlternateContent>
  <xr:revisionPtr revIDLastSave="0" documentId="8_{F3E9C7A5-D912-4176-A15C-54C55F96A8A8}" xr6:coauthVersionLast="47" xr6:coauthVersionMax="47" xr10:uidLastSave="{00000000-0000-0000-0000-000000000000}"/>
  <bookViews>
    <workbookView xWindow="-110" yWindow="-110" windowWidth="19420" windowHeight="11500" xr2:uid="{A06359AF-C7D0-43CF-A7F7-C0EF67C17E79}"/>
  </bookViews>
  <sheets>
    <sheet name="Resumen DA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1" l="1"/>
  <c r="H123" i="1"/>
  <c r="H111" i="1"/>
  <c r="H89" i="1"/>
  <c r="I86" i="1"/>
  <c r="H76" i="1"/>
  <c r="I74" i="1"/>
  <c r="H63" i="1"/>
  <c r="I62" i="1"/>
  <c r="I61" i="1"/>
  <c r="H53" i="1"/>
  <c r="H50" i="1"/>
  <c r="H41" i="1"/>
  <c r="H40" i="1"/>
  <c r="I38" i="1"/>
  <c r="I35" i="1"/>
  <c r="I34" i="1"/>
  <c r="H29" i="1"/>
  <c r="H28" i="1"/>
  <c r="H27" i="1"/>
  <c r="I26" i="1"/>
  <c r="I22" i="1"/>
  <c r="I21" i="1"/>
  <c r="H15" i="1"/>
  <c r="I12" i="1"/>
  <c r="I13" i="1"/>
  <c r="I14" i="1"/>
  <c r="I20" i="1"/>
  <c r="I23" i="1"/>
  <c r="I25" i="1"/>
  <c r="I28" i="1"/>
  <c r="I29" i="1"/>
  <c r="I30" i="1"/>
  <c r="I33" i="1"/>
  <c r="I36" i="1"/>
  <c r="I43" i="1"/>
  <c r="I44" i="1"/>
  <c r="I45" i="1"/>
  <c r="I46" i="1"/>
  <c r="I47" i="1"/>
  <c r="I48" i="1"/>
  <c r="I49" i="1"/>
  <c r="I56" i="1"/>
  <c r="I57" i="1"/>
  <c r="I58" i="1"/>
  <c r="I59" i="1"/>
  <c r="I60" i="1"/>
  <c r="I66" i="1"/>
  <c r="I67" i="1"/>
  <c r="I69" i="1"/>
  <c r="I70" i="1"/>
  <c r="I71" i="1"/>
  <c r="I72" i="1"/>
  <c r="I73" i="1"/>
  <c r="I79" i="1"/>
  <c r="I80" i="1"/>
  <c r="I81" i="1"/>
  <c r="I82" i="1"/>
  <c r="I83" i="1"/>
  <c r="I84" i="1"/>
  <c r="I85" i="1"/>
  <c r="I93" i="1"/>
  <c r="I94" i="1"/>
  <c r="I95" i="1"/>
  <c r="I96" i="1"/>
  <c r="I97" i="1"/>
  <c r="I105" i="1"/>
  <c r="I106" i="1"/>
  <c r="I107" i="1"/>
  <c r="I108" i="1"/>
  <c r="I109" i="1"/>
  <c r="I117" i="1"/>
  <c r="I118" i="1"/>
  <c r="I119" i="1"/>
  <c r="I120" i="1"/>
  <c r="I121" i="1"/>
  <c r="I124" i="1"/>
  <c r="I130" i="1"/>
  <c r="I131" i="1"/>
  <c r="I132" i="1"/>
  <c r="I133" i="1"/>
  <c r="H11" i="1"/>
  <c r="H12" i="1"/>
  <c r="H13" i="1"/>
  <c r="H20" i="1"/>
  <c r="H21" i="1"/>
  <c r="H22" i="1"/>
  <c r="H23" i="1"/>
  <c r="H24" i="1"/>
  <c r="H25" i="1"/>
  <c r="H33" i="1"/>
  <c r="H34" i="1"/>
  <c r="H35" i="1"/>
  <c r="H36" i="1"/>
  <c r="H37" i="1"/>
  <c r="H44" i="1"/>
  <c r="H45" i="1"/>
  <c r="H46" i="1"/>
  <c r="H47" i="1"/>
  <c r="H48" i="1"/>
  <c r="H49" i="1"/>
  <c r="H57" i="1"/>
  <c r="H58" i="1"/>
  <c r="H59" i="1"/>
  <c r="H60" i="1"/>
  <c r="H61" i="1"/>
  <c r="H68" i="1"/>
  <c r="H69" i="1"/>
  <c r="H70" i="1"/>
  <c r="H71" i="1"/>
  <c r="H72" i="1"/>
  <c r="H73" i="1"/>
  <c r="H80" i="1"/>
  <c r="H81" i="1"/>
  <c r="H82" i="1"/>
  <c r="H83" i="1"/>
  <c r="H84" i="1"/>
  <c r="H85" i="1"/>
  <c r="H93" i="1"/>
  <c r="H94" i="1"/>
  <c r="H95" i="1"/>
  <c r="H96" i="1"/>
  <c r="H97" i="1"/>
  <c r="H104" i="1"/>
  <c r="H105" i="1"/>
  <c r="H106" i="1"/>
  <c r="H107" i="1"/>
  <c r="H108" i="1"/>
  <c r="H109" i="1"/>
  <c r="H116" i="1"/>
  <c r="H117" i="1"/>
  <c r="H118" i="1"/>
  <c r="H119" i="1"/>
  <c r="H120" i="1"/>
  <c r="H121" i="1"/>
  <c r="H122" i="1"/>
  <c r="H129" i="1"/>
  <c r="H130" i="1"/>
  <c r="H131" i="1"/>
  <c r="H132" i="1"/>
  <c r="H133" i="1"/>
  <c r="H62" i="1" l="1"/>
  <c r="H39" i="1"/>
  <c r="I39" i="1"/>
  <c r="H51" i="1"/>
  <c r="I51" i="1"/>
  <c r="H75" i="1"/>
  <c r="I75" i="1"/>
  <c r="H87" i="1"/>
  <c r="I87" i="1"/>
  <c r="I99" i="1"/>
  <c r="H99" i="1"/>
  <c r="I123" i="1"/>
  <c r="H16" i="1"/>
  <c r="H52" i="1"/>
  <c r="I52" i="1"/>
  <c r="H64" i="1"/>
  <c r="I64" i="1"/>
  <c r="H88" i="1"/>
  <c r="I88" i="1"/>
  <c r="I100" i="1"/>
  <c r="H100" i="1"/>
  <c r="I112" i="1"/>
  <c r="H112" i="1"/>
  <c r="H98" i="1"/>
  <c r="H38" i="1"/>
  <c r="I122" i="1"/>
  <c r="I27" i="1"/>
  <c r="H17" i="1"/>
  <c r="H65" i="1"/>
  <c r="I65" i="1"/>
  <c r="I77" i="1"/>
  <c r="H77" i="1"/>
  <c r="I101" i="1"/>
  <c r="H101" i="1"/>
  <c r="H113" i="1"/>
  <c r="I113" i="1"/>
  <c r="I125" i="1"/>
  <c r="H125" i="1"/>
  <c r="I98" i="1"/>
  <c r="H18" i="1"/>
  <c r="H30" i="1"/>
  <c r="H42" i="1"/>
  <c r="H54" i="1"/>
  <c r="H66" i="1"/>
  <c r="H78" i="1"/>
  <c r="I78" i="1"/>
  <c r="I90" i="1"/>
  <c r="H90" i="1"/>
  <c r="H102" i="1"/>
  <c r="I114" i="1"/>
  <c r="H114" i="1"/>
  <c r="I126" i="1"/>
  <c r="H126" i="1"/>
  <c r="H14" i="1"/>
  <c r="I42" i="1"/>
  <c r="H19" i="1"/>
  <c r="H31" i="1"/>
  <c r="H43" i="1"/>
  <c r="H55" i="1"/>
  <c r="H67" i="1"/>
  <c r="H79" i="1"/>
  <c r="I91" i="1"/>
  <c r="I103" i="1"/>
  <c r="H103" i="1"/>
  <c r="I127" i="1"/>
  <c r="H74" i="1"/>
  <c r="I41" i="1"/>
  <c r="I104" i="1"/>
  <c r="I116" i="1"/>
  <c r="H115" i="1"/>
  <c r="H56" i="1"/>
  <c r="I55" i="1"/>
  <c r="I40" i="1"/>
  <c r="I19" i="1"/>
  <c r="H110" i="1"/>
  <c r="I54" i="1"/>
  <c r="I18" i="1"/>
  <c r="H92" i="1"/>
  <c r="H32" i="1"/>
  <c r="I111" i="1"/>
  <c r="I53" i="1"/>
  <c r="I17" i="1"/>
  <c r="H128" i="1"/>
  <c r="H91" i="1"/>
  <c r="H26" i="1"/>
  <c r="I110" i="1"/>
  <c r="I92" i="1"/>
  <c r="I32" i="1"/>
  <c r="I16" i="1"/>
  <c r="H127" i="1"/>
  <c r="H86" i="1"/>
  <c r="I68" i="1"/>
  <c r="I31" i="1"/>
  <c r="I15" i="1"/>
  <c r="I11" i="1" s="1"/>
  <c r="I129" i="1"/>
  <c r="I128" i="1" s="1"/>
  <c r="I63" i="1" l="1"/>
  <c r="I24" i="1"/>
  <c r="I115" i="1"/>
  <c r="I37" i="1"/>
  <c r="I76" i="1"/>
  <c r="I50" i="1"/>
  <c r="I89" i="1"/>
  <c r="I102" i="1"/>
</calcChain>
</file>

<file path=xl/sharedStrings.xml><?xml version="1.0" encoding="utf-8"?>
<sst xmlns="http://schemas.openxmlformats.org/spreadsheetml/2006/main" count="15" uniqueCount="13">
  <si>
    <t>METALDOM, S. A.</t>
  </si>
  <si>
    <t>Expresado en pesos dominicanos (DOP)</t>
  </si>
  <si>
    <t>Ingresos DOP/TM</t>
  </si>
  <si>
    <t>Periodos</t>
  </si>
  <si>
    <t>Dumping de varillas importadas de Costa Rica</t>
  </si>
  <si>
    <t>CONFIDENCIAL</t>
  </si>
  <si>
    <t>Precios promedios de ventas de laminación en el mercado de Rep. Dominicana por toneladas del 2016 hasta mayo del 2025</t>
  </si>
  <si>
    <t>Ingresos DOP</t>
  </si>
  <si>
    <t>TM</t>
  </si>
  <si>
    <t>Solo varillas</t>
  </si>
  <si>
    <t>Total Laminación</t>
  </si>
  <si>
    <t>Variacion Porcentual</t>
  </si>
  <si>
    <t>LA INFORMACION CONTENIDA EN ESTE ARCHIVO/CUADRO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EMPRESA.SE HA MULTIPLICADO POR UN NUMERO MENOR O IGUAL A 100 PARA FACILIDAD DE LECTURA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</si>
</sst>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_ ;[Red]\-#,##0\ "/>
    <numFmt numFmtId="165" formatCode="0.0%"/>
    <numFmt numFmtId="170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0" fontId="0" fillId="0" borderId="0" xfId="0" applyAlignment="1">
      <alignment horizontal="left" indent="1"/>
    </xf>
    <xf numFmtId="164" fontId="0" fillId="0" borderId="0" xfId="0" applyNumberFormat="1"/>
    <xf numFmtId="165" fontId="0" fillId="0" borderId="0" xfId="1" applyNumberFormat="1" applyFont="1"/>
    <xf numFmtId="0" fontId="1" fillId="3" borderId="1" xfId="0" applyFont="1" applyFill="1" applyBorder="1" applyAlignment="1">
      <alignment horizontal="center"/>
    </xf>
    <xf numFmtId="164" fontId="6" fillId="0" borderId="0" xfId="0" applyNumberFormat="1" applyFont="1"/>
    <xf numFmtId="0" fontId="1" fillId="3" borderId="0" xfId="0" applyFont="1" applyFill="1" applyAlignment="1">
      <alignment horizontal="center"/>
    </xf>
    <xf numFmtId="165" fontId="6" fillId="0" borderId="0" xfId="1" applyNumberFormat="1" applyFont="1"/>
    <xf numFmtId="165" fontId="0" fillId="0" borderId="2" xfId="1" applyNumberFormat="1" applyFont="1" applyBorder="1"/>
    <xf numFmtId="165" fontId="6" fillId="0" borderId="2" xfId="1" applyNumberFormat="1" applyFont="1" applyBorder="1"/>
    <xf numFmtId="0" fontId="3" fillId="0" borderId="0" xfId="0" applyFont="1" applyAlignment="1">
      <alignment horizontal="left" wrapText="1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164" fontId="1" fillId="0" borderId="0" xfId="0" applyNumberFormat="1" applyFont="1" applyFill="1" applyBorder="1"/>
    <xf numFmtId="170" fontId="0" fillId="0" borderId="0" xfId="2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CD3C-6350-4774-9B69-5946D24362DD}">
  <sheetPr>
    <pageSetUpPr fitToPage="1"/>
  </sheetPr>
  <dimension ref="A1:N135"/>
  <sheetViews>
    <sheetView showGridLines="0" tabSelected="1" topLeftCell="A3" workbookViewId="0">
      <selection activeCell="J11" sqref="J11:Q135"/>
    </sheetView>
  </sheetViews>
  <sheetFormatPr defaultRowHeight="14.5" x14ac:dyDescent="0.35"/>
  <cols>
    <col min="1" max="1" width="13.6328125" customWidth="1"/>
    <col min="2" max="2" width="21.453125" customWidth="1"/>
    <col min="3" max="3" width="10.36328125" bestFit="1" customWidth="1"/>
    <col min="4" max="4" width="10.54296875" bestFit="1" customWidth="1"/>
    <col min="5" max="5" width="9.453125" bestFit="1" customWidth="1"/>
    <col min="6" max="6" width="14.08984375" bestFit="1" customWidth="1"/>
    <col min="7" max="7" width="15" bestFit="1" customWidth="1"/>
    <col min="9" max="9" width="10.81640625" bestFit="1" customWidth="1"/>
    <col min="11" max="11" width="11.81640625" bestFit="1" customWidth="1"/>
    <col min="12" max="12" width="11.1796875" bestFit="1" customWidth="1"/>
    <col min="13" max="13" width="17.453125" bestFit="1" customWidth="1"/>
    <col min="14" max="14" width="11.1796875" bestFit="1" customWidth="1"/>
  </cols>
  <sheetData>
    <row r="1" spans="1:14" x14ac:dyDescent="0.35">
      <c r="A1" t="s">
        <v>5</v>
      </c>
    </row>
    <row r="3" spans="1:14" ht="21" x14ac:dyDescent="0.5">
      <c r="A3" s="1" t="s">
        <v>0</v>
      </c>
    </row>
    <row r="4" spans="1:14" ht="35" customHeight="1" x14ac:dyDescent="0.4">
      <c r="A4" s="15" t="s">
        <v>6</v>
      </c>
      <c r="B4" s="15"/>
      <c r="C4" s="15"/>
      <c r="D4" s="15"/>
    </row>
    <row r="5" spans="1:14" ht="16" x14ac:dyDescent="0.4">
      <c r="A5" s="2" t="s">
        <v>4</v>
      </c>
    </row>
    <row r="6" spans="1:14" ht="16" x14ac:dyDescent="0.4">
      <c r="A6" s="2" t="s">
        <v>1</v>
      </c>
    </row>
    <row r="8" spans="1:14" x14ac:dyDescent="0.35">
      <c r="A8" s="17" t="s">
        <v>10</v>
      </c>
      <c r="B8" s="17"/>
      <c r="D8" s="16" t="s">
        <v>9</v>
      </c>
      <c r="E8" s="16"/>
      <c r="F8" s="16"/>
      <c r="G8" s="16"/>
    </row>
    <row r="10" spans="1:14" x14ac:dyDescent="0.35">
      <c r="A10" s="3" t="s">
        <v>3</v>
      </c>
      <c r="B10" s="3" t="s">
        <v>2</v>
      </c>
      <c r="D10" s="9" t="s">
        <v>3</v>
      </c>
      <c r="E10" s="9" t="s">
        <v>8</v>
      </c>
      <c r="F10" s="9" t="s">
        <v>7</v>
      </c>
      <c r="G10" s="9" t="s">
        <v>2</v>
      </c>
      <c r="I10" s="11" t="s">
        <v>11</v>
      </c>
    </row>
    <row r="11" spans="1:14" x14ac:dyDescent="0.35">
      <c r="A11" s="4">
        <v>2016</v>
      </c>
      <c r="B11" s="5">
        <v>53889.608516128064</v>
      </c>
      <c r="C11" s="5"/>
      <c r="D11" s="4">
        <v>2016</v>
      </c>
      <c r="E11" s="5">
        <v>611433.7689599999</v>
      </c>
      <c r="F11" s="5">
        <v>17223146942.246414</v>
      </c>
      <c r="G11" s="5">
        <v>54083.440934836901</v>
      </c>
      <c r="H11" s="10">
        <f t="shared" ref="H11:H75" si="0">+G11-B11</f>
        <v>193.83241870883649</v>
      </c>
      <c r="I11" s="14">
        <f>AVERAGE(I12:I23)</f>
        <v>3.1000050092160735E-3</v>
      </c>
      <c r="J11" s="19"/>
      <c r="K11" s="20"/>
      <c r="L11" s="20"/>
      <c r="M11" s="20"/>
      <c r="N11" s="20"/>
    </row>
    <row r="12" spans="1:14" x14ac:dyDescent="0.35">
      <c r="A12" s="6">
        <v>1</v>
      </c>
      <c r="B12" s="7">
        <v>64020.526853332711</v>
      </c>
      <c r="C12" s="7"/>
      <c r="D12" s="6">
        <v>1</v>
      </c>
      <c r="E12" s="7">
        <v>44605.439999999995</v>
      </c>
      <c r="F12" s="7">
        <v>1492239129.9072084</v>
      </c>
      <c r="G12" s="7">
        <v>64232.056211570598</v>
      </c>
      <c r="H12" s="7">
        <f t="shared" si="0"/>
        <v>211.52935823788721</v>
      </c>
      <c r="I12" s="8">
        <f t="shared" ref="I12:I75" si="1">+(G12-B12)/G12</f>
        <v>3.2932054602322204E-3</v>
      </c>
      <c r="J12" s="19"/>
      <c r="K12" s="20"/>
      <c r="L12" s="20"/>
      <c r="M12" s="20"/>
      <c r="N12" s="20"/>
    </row>
    <row r="13" spans="1:14" x14ac:dyDescent="0.35">
      <c r="A13" s="6">
        <v>2</v>
      </c>
      <c r="B13" s="7">
        <v>62559.547913285147</v>
      </c>
      <c r="C13" s="7"/>
      <c r="D13" s="6">
        <v>2</v>
      </c>
      <c r="E13" s="7">
        <v>43937.279999999999</v>
      </c>
      <c r="F13" s="7">
        <v>1434478488.8256004</v>
      </c>
      <c r="G13" s="7">
        <v>62684.7792704772</v>
      </c>
      <c r="H13" s="7">
        <f t="shared" si="0"/>
        <v>125.23135719205311</v>
      </c>
      <c r="I13" s="8">
        <f t="shared" si="1"/>
        <v>1.9977952965534907E-3</v>
      </c>
      <c r="J13" s="19"/>
      <c r="K13" s="20"/>
      <c r="L13" s="20"/>
      <c r="M13" s="20"/>
      <c r="N13" s="20"/>
    </row>
    <row r="14" spans="1:14" x14ac:dyDescent="0.35">
      <c r="A14" s="6">
        <v>3</v>
      </c>
      <c r="B14" s="7">
        <v>55034.304475093581</v>
      </c>
      <c r="C14" s="7"/>
      <c r="D14" s="6">
        <v>3</v>
      </c>
      <c r="E14" s="7">
        <v>55737.909119999997</v>
      </c>
      <c r="F14" s="7">
        <v>1596733290.8928041</v>
      </c>
      <c r="G14" s="7">
        <v>55002.564088184154</v>
      </c>
      <c r="H14" s="7">
        <f t="shared" si="0"/>
        <v>-31.740386909426888</v>
      </c>
      <c r="I14" s="8">
        <f t="shared" si="1"/>
        <v>-5.7707104087981003E-4</v>
      </c>
      <c r="J14" s="19"/>
      <c r="K14" s="20"/>
      <c r="L14" s="20"/>
      <c r="M14" s="20"/>
      <c r="N14" s="20"/>
    </row>
    <row r="15" spans="1:14" x14ac:dyDescent="0.35">
      <c r="A15" s="6">
        <v>4</v>
      </c>
      <c r="B15" s="7">
        <v>51242.616227703576</v>
      </c>
      <c r="C15" s="7"/>
      <c r="D15" s="6">
        <v>4</v>
      </c>
      <c r="E15" s="7">
        <v>71458.559999999998</v>
      </c>
      <c r="F15" s="7">
        <v>1909543978.2719839</v>
      </c>
      <c r="G15" s="7">
        <v>51307.001404481278</v>
      </c>
      <c r="H15" s="7">
        <f t="shared" si="0"/>
        <v>64.385176777701417</v>
      </c>
      <c r="I15" s="8">
        <f t="shared" si="1"/>
        <v>1.2549004037503127E-3</v>
      </c>
      <c r="J15" s="19"/>
      <c r="K15" s="20"/>
      <c r="L15" s="20"/>
      <c r="M15" s="20"/>
      <c r="N15" s="20"/>
    </row>
    <row r="16" spans="1:14" x14ac:dyDescent="0.35">
      <c r="A16" s="6">
        <v>5</v>
      </c>
      <c r="B16" s="7">
        <v>50576.06117830427</v>
      </c>
      <c r="C16" s="7"/>
      <c r="D16" s="6">
        <v>5</v>
      </c>
      <c r="E16" s="7">
        <v>63406.079999999994</v>
      </c>
      <c r="F16" s="7">
        <v>1677860018.4384017</v>
      </c>
      <c r="G16" s="7">
        <v>50807.292225000056</v>
      </c>
      <c r="H16" s="7">
        <f t="shared" si="0"/>
        <v>231.23104669578606</v>
      </c>
      <c r="I16" s="8">
        <f t="shared" si="1"/>
        <v>4.551138952097261E-3</v>
      </c>
      <c r="J16" s="19"/>
      <c r="K16" s="20"/>
      <c r="L16" s="20"/>
      <c r="M16" s="20"/>
      <c r="N16" s="20"/>
    </row>
    <row r="17" spans="1:14" x14ac:dyDescent="0.35">
      <c r="A17" s="6">
        <v>6</v>
      </c>
      <c r="B17" s="7">
        <v>50578.715272030902</v>
      </c>
      <c r="C17" s="7"/>
      <c r="D17" s="6">
        <v>6</v>
      </c>
      <c r="E17" s="7">
        <v>57284.438399999999</v>
      </c>
      <c r="F17" s="7">
        <v>1518544474.387212</v>
      </c>
      <c r="G17" s="7">
        <v>50896.988296623451</v>
      </c>
      <c r="H17" s="7">
        <f t="shared" si="0"/>
        <v>318.27302459254861</v>
      </c>
      <c r="I17" s="8">
        <f t="shared" si="1"/>
        <v>6.2532781456081385E-3</v>
      </c>
      <c r="J17" s="19"/>
      <c r="K17" s="20"/>
      <c r="L17" s="20"/>
      <c r="M17" s="20"/>
      <c r="N17" s="20"/>
    </row>
    <row r="18" spans="1:14" x14ac:dyDescent="0.35">
      <c r="A18" s="6">
        <v>7</v>
      </c>
      <c r="B18" s="7">
        <v>49835.977172484796</v>
      </c>
      <c r="C18" s="7"/>
      <c r="D18" s="6">
        <v>7</v>
      </c>
      <c r="E18" s="7">
        <v>51788.198400000001</v>
      </c>
      <c r="F18" s="7">
        <v>1350540742.7136028</v>
      </c>
      <c r="G18" s="7">
        <v>50070.060479456981</v>
      </c>
      <c r="H18" s="7">
        <f t="shared" si="0"/>
        <v>234.0833069721848</v>
      </c>
      <c r="I18" s="8">
        <f t="shared" si="1"/>
        <v>4.6751153230227428E-3</v>
      </c>
      <c r="J18" s="19"/>
      <c r="K18" s="20"/>
      <c r="L18" s="20"/>
      <c r="M18" s="20"/>
      <c r="N18" s="20"/>
    </row>
    <row r="19" spans="1:14" x14ac:dyDescent="0.35">
      <c r="A19" s="6">
        <v>8</v>
      </c>
      <c r="B19" s="7">
        <v>50490.297916985044</v>
      </c>
      <c r="C19" s="7"/>
      <c r="D19" s="6">
        <v>8</v>
      </c>
      <c r="E19" s="7">
        <v>44540.154239999996</v>
      </c>
      <c r="F19" s="7">
        <v>1179339572.4096024</v>
      </c>
      <c r="G19" s="7">
        <v>50837.99141837989</v>
      </c>
      <c r="H19" s="7">
        <f t="shared" si="0"/>
        <v>347.69350139484595</v>
      </c>
      <c r="I19" s="8">
        <f t="shared" si="1"/>
        <v>6.8392454480241593E-3</v>
      </c>
      <c r="J19" s="19"/>
      <c r="K19" s="20"/>
      <c r="L19" s="20"/>
      <c r="M19" s="20"/>
      <c r="N19" s="20"/>
    </row>
    <row r="20" spans="1:14" x14ac:dyDescent="0.35">
      <c r="A20" s="6">
        <v>9</v>
      </c>
      <c r="B20" s="7">
        <v>51448.038904598681</v>
      </c>
      <c r="C20" s="7"/>
      <c r="D20" s="6">
        <v>9</v>
      </c>
      <c r="E20" s="7">
        <v>50440.32</v>
      </c>
      <c r="F20" s="7">
        <v>1361167569.4847929</v>
      </c>
      <c r="G20" s="7">
        <v>51812.552604955774</v>
      </c>
      <c r="H20" s="7">
        <f t="shared" si="0"/>
        <v>364.5137003570926</v>
      </c>
      <c r="I20" s="8">
        <f t="shared" si="1"/>
        <v>7.0352391849195931E-3</v>
      </c>
      <c r="J20" s="19"/>
      <c r="K20" s="20"/>
      <c r="L20" s="20"/>
      <c r="M20" s="20"/>
      <c r="N20" s="20"/>
    </row>
    <row r="21" spans="1:14" x14ac:dyDescent="0.35">
      <c r="A21" s="6">
        <v>10</v>
      </c>
      <c r="B21" s="7">
        <v>54140.640009556468</v>
      </c>
      <c r="C21" s="7"/>
      <c r="D21" s="6">
        <v>10</v>
      </c>
      <c r="E21" s="7">
        <v>45630.720000000001</v>
      </c>
      <c r="F21" s="7">
        <v>1290025420.0512028</v>
      </c>
      <c r="G21" s="7">
        <v>54280.292015955682</v>
      </c>
      <c r="H21" s="7">
        <f t="shared" si="0"/>
        <v>139.65200639921386</v>
      </c>
      <c r="I21" s="8">
        <f t="shared" si="1"/>
        <v>2.5727939407209376E-3</v>
      </c>
      <c r="J21" s="19"/>
      <c r="K21" s="20"/>
      <c r="L21" s="20"/>
      <c r="M21" s="20"/>
      <c r="N21" s="20"/>
    </row>
    <row r="22" spans="1:14" x14ac:dyDescent="0.35">
      <c r="A22" s="6">
        <v>11</v>
      </c>
      <c r="B22" s="7">
        <v>56106.709771838119</v>
      </c>
      <c r="C22" s="7"/>
      <c r="D22" s="6">
        <v>11</v>
      </c>
      <c r="E22" s="7">
        <v>41339.281919999994</v>
      </c>
      <c r="F22" s="7">
        <v>1210831503.5328009</v>
      </c>
      <c r="G22" s="7">
        <v>56236.982811698006</v>
      </c>
      <c r="H22" s="7">
        <f t="shared" si="0"/>
        <v>130.27303985988692</v>
      </c>
      <c r="I22" s="8">
        <f t="shared" si="1"/>
        <v>2.3165012300906812E-3</v>
      </c>
      <c r="J22" s="19"/>
      <c r="K22" s="20"/>
      <c r="L22" s="20"/>
      <c r="M22" s="20"/>
      <c r="N22" s="20"/>
    </row>
    <row r="23" spans="1:14" x14ac:dyDescent="0.35">
      <c r="A23" s="6">
        <v>12</v>
      </c>
      <c r="B23" s="7">
        <v>56087.892441181189</v>
      </c>
      <c r="C23" s="7"/>
      <c r="D23" s="6">
        <v>12</v>
      </c>
      <c r="E23" s="7">
        <v>41265.386879999998</v>
      </c>
      <c r="F23" s="7">
        <v>1201842753.3311996</v>
      </c>
      <c r="G23" s="7">
        <v>55919.458433922809</v>
      </c>
      <c r="H23" s="7">
        <f t="shared" si="0"/>
        <v>-168.43400725838001</v>
      </c>
      <c r="I23" s="8">
        <f t="shared" si="1"/>
        <v>-3.0120822335468421E-3</v>
      </c>
      <c r="J23" s="19"/>
      <c r="K23" s="20"/>
      <c r="L23" s="20"/>
      <c r="M23" s="20"/>
      <c r="N23" s="20"/>
    </row>
    <row r="24" spans="1:14" x14ac:dyDescent="0.35">
      <c r="A24" s="4">
        <v>2017</v>
      </c>
      <c r="B24" s="5">
        <v>59055.219068307139</v>
      </c>
      <c r="C24" s="5"/>
      <c r="D24" s="4">
        <v>2017</v>
      </c>
      <c r="E24" s="5">
        <v>528716.20224000281</v>
      </c>
      <c r="F24" s="5">
        <v>16231968410.150396</v>
      </c>
      <c r="G24" s="5">
        <v>58945.383582823953</v>
      </c>
      <c r="H24" s="10">
        <f t="shared" si="0"/>
        <v>-109.83548548318504</v>
      </c>
      <c r="I24" s="12">
        <f>AVERAGE(I25:I36)</f>
        <v>-1.6258207675142226E-3</v>
      </c>
      <c r="J24" s="19"/>
      <c r="K24" s="20"/>
      <c r="L24" s="20"/>
      <c r="M24" s="20"/>
      <c r="N24" s="20"/>
    </row>
    <row r="25" spans="1:14" x14ac:dyDescent="0.35">
      <c r="A25" s="6">
        <v>1</v>
      </c>
      <c r="B25" s="7">
        <v>56525.59293505086</v>
      </c>
      <c r="C25" s="7"/>
      <c r="D25" s="6">
        <v>1</v>
      </c>
      <c r="E25" s="7">
        <v>41632.619520000029</v>
      </c>
      <c r="F25" s="7">
        <v>1223558089.3824043</v>
      </c>
      <c r="G25" s="7">
        <v>56427.665582888949</v>
      </c>
      <c r="H25" s="7">
        <f t="shared" si="0"/>
        <v>-97.927352161910676</v>
      </c>
      <c r="I25" s="8">
        <f t="shared" si="1"/>
        <v>-1.7354492898179726E-3</v>
      </c>
      <c r="J25" s="19"/>
      <c r="K25" s="20"/>
      <c r="L25" s="20"/>
      <c r="M25" s="20"/>
      <c r="N25" s="20"/>
    </row>
    <row r="26" spans="1:14" x14ac:dyDescent="0.35">
      <c r="A26" s="6">
        <v>2</v>
      </c>
      <c r="B26" s="7">
        <v>56279.285445291869</v>
      </c>
      <c r="C26" s="7"/>
      <c r="D26" s="6">
        <v>2</v>
      </c>
      <c r="E26" s="7">
        <v>49556.29632000027</v>
      </c>
      <c r="F26" s="7">
        <v>1450401163.9104056</v>
      </c>
      <c r="G26" s="7">
        <v>56194.075052055137</v>
      </c>
      <c r="H26" s="7">
        <f t="shared" si="0"/>
        <v>-85.210393236731761</v>
      </c>
      <c r="I26" s="8">
        <f t="shared" si="1"/>
        <v>-1.5163590317626456E-3</v>
      </c>
      <c r="J26" s="19"/>
      <c r="K26" s="20"/>
      <c r="L26" s="20"/>
      <c r="M26" s="20"/>
      <c r="N26" s="20"/>
    </row>
    <row r="27" spans="1:14" x14ac:dyDescent="0.35">
      <c r="A27" s="6">
        <v>3</v>
      </c>
      <c r="B27" s="7">
        <v>58724.638463811985</v>
      </c>
      <c r="C27" s="7"/>
      <c r="D27" s="6">
        <v>3</v>
      </c>
      <c r="E27" s="7">
        <v>46216.68288000032</v>
      </c>
      <c r="F27" s="7">
        <v>1415231136.6143942</v>
      </c>
      <c r="G27" s="7">
        <v>58793.570048176021</v>
      </c>
      <c r="H27" s="7">
        <f t="shared" si="0"/>
        <v>68.931584364036098</v>
      </c>
      <c r="I27" s="8">
        <f t="shared" si="1"/>
        <v>1.1724340656223613E-3</v>
      </c>
      <c r="J27" s="19"/>
      <c r="K27" s="20"/>
      <c r="L27" s="20"/>
      <c r="M27" s="20"/>
      <c r="N27" s="20"/>
    </row>
    <row r="28" spans="1:14" x14ac:dyDescent="0.35">
      <c r="A28" s="6">
        <v>4</v>
      </c>
      <c r="B28" s="7">
        <v>58911.955326075236</v>
      </c>
      <c r="C28" s="7"/>
      <c r="D28" s="6">
        <v>4</v>
      </c>
      <c r="E28" s="7">
        <v>39345.415680000158</v>
      </c>
      <c r="F28" s="7">
        <v>1201659990.3551998</v>
      </c>
      <c r="G28" s="7">
        <v>58639.288506863079</v>
      </c>
      <c r="H28" s="7">
        <f t="shared" si="0"/>
        <v>-272.66681921215786</v>
      </c>
      <c r="I28" s="8">
        <f t="shared" si="1"/>
        <v>-4.6498998564801011E-3</v>
      </c>
      <c r="J28" s="19"/>
      <c r="K28" s="20"/>
      <c r="L28" s="20"/>
      <c r="M28" s="20"/>
      <c r="N28" s="20"/>
    </row>
    <row r="29" spans="1:14" x14ac:dyDescent="0.35">
      <c r="A29" s="6">
        <v>5</v>
      </c>
      <c r="B29" s="7">
        <v>56602.330173210001</v>
      </c>
      <c r="C29" s="7"/>
      <c r="D29" s="6">
        <v>5</v>
      </c>
      <c r="E29" s="7">
        <v>47399.034240000205</v>
      </c>
      <c r="F29" s="7">
        <v>1391352128.1792061</v>
      </c>
      <c r="G29" s="7">
        <v>56359.715528753855</v>
      </c>
      <c r="H29" s="7">
        <f t="shared" si="0"/>
        <v>-242.61464445614547</v>
      </c>
      <c r="I29" s="8">
        <f t="shared" si="1"/>
        <v>-4.3047528217626868E-3</v>
      </c>
      <c r="J29" s="19"/>
      <c r="K29" s="20"/>
      <c r="L29" s="20"/>
      <c r="M29" s="20"/>
      <c r="N29" s="20"/>
    </row>
    <row r="30" spans="1:14" x14ac:dyDescent="0.35">
      <c r="A30" s="6">
        <v>6</v>
      </c>
      <c r="B30" s="7">
        <v>53873.423704758417</v>
      </c>
      <c r="C30" s="7"/>
      <c r="D30" s="6">
        <v>6</v>
      </c>
      <c r="E30" s="7">
        <v>54744.264960000495</v>
      </c>
      <c r="F30" s="7">
        <v>1532317735.5072026</v>
      </c>
      <c r="G30" s="7">
        <v>53741.703433655937</v>
      </c>
      <c r="H30" s="7">
        <f t="shared" si="0"/>
        <v>-131.72027110248018</v>
      </c>
      <c r="I30" s="8">
        <f t="shared" si="1"/>
        <v>-2.450988016505444E-3</v>
      </c>
      <c r="J30" s="19"/>
      <c r="K30" s="20"/>
      <c r="L30" s="20"/>
      <c r="M30" s="20"/>
      <c r="N30" s="20"/>
    </row>
    <row r="31" spans="1:14" x14ac:dyDescent="0.35">
      <c r="A31" s="6">
        <v>7</v>
      </c>
      <c r="B31" s="7">
        <v>54924.49463507568</v>
      </c>
      <c r="C31" s="7"/>
      <c r="D31" s="6">
        <v>7</v>
      </c>
      <c r="E31" s="7">
        <v>54513.600000000435</v>
      </c>
      <c r="F31" s="7">
        <v>1555230805.8240013</v>
      </c>
      <c r="G31" s="7">
        <v>54776.113615355782</v>
      </c>
      <c r="H31" s="7">
        <f t="shared" si="0"/>
        <v>-148.38101971989818</v>
      </c>
      <c r="I31" s="8">
        <f t="shared" si="1"/>
        <v>-2.7088635890060928E-3</v>
      </c>
      <c r="J31" s="19"/>
      <c r="K31" s="20"/>
      <c r="L31" s="20"/>
      <c r="M31" s="20"/>
      <c r="N31" s="20"/>
    </row>
    <row r="32" spans="1:14" x14ac:dyDescent="0.35">
      <c r="A32" s="6">
        <v>8</v>
      </c>
      <c r="B32" s="7">
        <v>59306.744816428807</v>
      </c>
      <c r="C32" s="7"/>
      <c r="D32" s="6">
        <v>8</v>
      </c>
      <c r="E32" s="7">
        <v>55495.027200000332</v>
      </c>
      <c r="F32" s="7">
        <v>1709033292.2495878</v>
      </c>
      <c r="G32" s="7">
        <v>59128.611817658297</v>
      </c>
      <c r="H32" s="7">
        <f t="shared" si="0"/>
        <v>-178.13299877051031</v>
      </c>
      <c r="I32" s="8">
        <f t="shared" si="1"/>
        <v>-3.0126362397926666E-3</v>
      </c>
      <c r="J32" s="19"/>
      <c r="K32" s="20"/>
      <c r="L32" s="20"/>
      <c r="M32" s="20"/>
      <c r="N32" s="20"/>
    </row>
    <row r="33" spans="1:14" x14ac:dyDescent="0.35">
      <c r="A33" s="6">
        <v>9</v>
      </c>
      <c r="B33" s="7">
        <v>63565.637978284263</v>
      </c>
      <c r="C33" s="7"/>
      <c r="D33" s="6">
        <v>9</v>
      </c>
      <c r="E33" s="7">
        <v>35256.890880000188</v>
      </c>
      <c r="F33" s="7">
        <v>1165581502.9632001</v>
      </c>
      <c r="G33" s="7">
        <v>63474.584111976357</v>
      </c>
      <c r="H33" s="7">
        <f t="shared" si="0"/>
        <v>-91.053866307905992</v>
      </c>
      <c r="I33" s="8">
        <f t="shared" si="1"/>
        <v>-1.4344933106970289E-3</v>
      </c>
      <c r="J33" s="19"/>
      <c r="K33" s="20"/>
      <c r="L33" s="20"/>
      <c r="M33" s="20"/>
      <c r="N33" s="20"/>
    </row>
    <row r="34" spans="1:14" x14ac:dyDescent="0.35">
      <c r="A34" s="6">
        <v>10</v>
      </c>
      <c r="B34" s="7">
        <v>66293.519577317042</v>
      </c>
      <c r="C34" s="7"/>
      <c r="D34" s="6">
        <v>10</v>
      </c>
      <c r="E34" s="7">
        <v>35231.445120000113</v>
      </c>
      <c r="F34" s="7">
        <v>1215969714.0287974</v>
      </c>
      <c r="G34" s="7">
        <v>66266.423162130086</v>
      </c>
      <c r="H34" s="7">
        <f t="shared" si="0"/>
        <v>-27.09641518695571</v>
      </c>
      <c r="I34" s="8">
        <f t="shared" si="1"/>
        <v>-4.0890112811220453E-4</v>
      </c>
      <c r="J34" s="19"/>
      <c r="K34" s="20"/>
      <c r="L34" s="20"/>
      <c r="M34" s="20"/>
      <c r="N34" s="20"/>
    </row>
    <row r="35" spans="1:14" x14ac:dyDescent="0.35">
      <c r="A35" s="6">
        <v>11</v>
      </c>
      <c r="B35" s="7">
        <v>65875.127072063071</v>
      </c>
      <c r="C35" s="7"/>
      <c r="D35" s="6">
        <v>11</v>
      </c>
      <c r="E35" s="7">
        <v>35270.845440000121</v>
      </c>
      <c r="F35" s="7">
        <v>1211044357.8815961</v>
      </c>
      <c r="G35" s="7">
        <v>65924.282169195896</v>
      </c>
      <c r="H35" s="7">
        <f t="shared" si="0"/>
        <v>49.155097132825176</v>
      </c>
      <c r="I35" s="8">
        <f t="shared" si="1"/>
        <v>7.4562961499781985E-4</v>
      </c>
      <c r="J35" s="19"/>
      <c r="K35" s="20"/>
      <c r="L35" s="20"/>
      <c r="M35" s="20"/>
      <c r="N35" s="20"/>
    </row>
    <row r="36" spans="1:14" x14ac:dyDescent="0.35">
      <c r="A36" s="6">
        <v>12</v>
      </c>
      <c r="B36" s="7">
        <v>65383.051136437418</v>
      </c>
      <c r="C36" s="7"/>
      <c r="D36" s="6">
        <v>12</v>
      </c>
      <c r="E36" s="7">
        <v>34054.080000000075</v>
      </c>
      <c r="F36" s="7">
        <v>1160588493.2544017</v>
      </c>
      <c r="G36" s="7">
        <v>65435.034716793001</v>
      </c>
      <c r="H36" s="7">
        <f t="shared" si="0"/>
        <v>51.983580355583399</v>
      </c>
      <c r="I36" s="8">
        <f t="shared" si="1"/>
        <v>7.9443039314599042E-4</v>
      </c>
      <c r="J36" s="19"/>
      <c r="K36" s="20"/>
      <c r="L36" s="20"/>
      <c r="M36" s="20"/>
      <c r="N36" s="20"/>
    </row>
    <row r="37" spans="1:14" x14ac:dyDescent="0.35">
      <c r="A37" s="4">
        <v>2018</v>
      </c>
      <c r="B37" s="5">
        <v>69188.271006671959</v>
      </c>
      <c r="C37" s="5"/>
      <c r="D37" s="4">
        <v>2018</v>
      </c>
      <c r="E37" s="5">
        <v>598942.40640000335</v>
      </c>
      <c r="F37" s="5">
        <v>21583962730.502377</v>
      </c>
      <c r="G37" s="5">
        <v>69190.640034415163</v>
      </c>
      <c r="H37" s="10">
        <f t="shared" si="0"/>
        <v>2.3690277432033326</v>
      </c>
      <c r="I37" s="13">
        <f>AVERAGE(I38:I49)</f>
        <v>-3.3446198394155587E-4</v>
      </c>
      <c r="J37" s="19"/>
      <c r="K37" s="20"/>
      <c r="L37" s="20"/>
      <c r="M37" s="20"/>
      <c r="N37" s="20"/>
    </row>
    <row r="38" spans="1:14" x14ac:dyDescent="0.35">
      <c r="A38" s="6">
        <v>1</v>
      </c>
      <c r="B38" s="7">
        <v>65595.860028226758</v>
      </c>
      <c r="C38" s="7"/>
      <c r="D38" s="6">
        <v>1</v>
      </c>
      <c r="E38" s="7">
        <v>42226.318080000208</v>
      </c>
      <c r="F38" s="7">
        <v>1445727431.3663979</v>
      </c>
      <c r="G38" s="7">
        <v>65736.175788866472</v>
      </c>
      <c r="H38" s="7">
        <f t="shared" si="0"/>
        <v>140.31576063971443</v>
      </c>
      <c r="I38" s="8">
        <f t="shared" si="1"/>
        <v>2.1345288032937151E-3</v>
      </c>
      <c r="J38" s="19"/>
      <c r="K38" s="20"/>
      <c r="L38" s="20"/>
      <c r="M38" s="20"/>
      <c r="N38" s="20"/>
    </row>
    <row r="39" spans="1:14" x14ac:dyDescent="0.35">
      <c r="A39" s="6">
        <v>2</v>
      </c>
      <c r="B39" s="7">
        <v>65809.920215302671</v>
      </c>
      <c r="C39" s="7"/>
      <c r="D39" s="6">
        <v>2</v>
      </c>
      <c r="E39" s="7">
        <v>44132.82624000025</v>
      </c>
      <c r="F39" s="7">
        <v>1515939014.0735922</v>
      </c>
      <c r="G39" s="7">
        <v>65950.974705155895</v>
      </c>
      <c r="H39" s="7">
        <f t="shared" si="0"/>
        <v>141.05448985322437</v>
      </c>
      <c r="I39" s="8">
        <f t="shared" si="1"/>
        <v>2.1387779404903481E-3</v>
      </c>
      <c r="J39" s="19"/>
      <c r="K39" s="20"/>
      <c r="L39" s="20"/>
      <c r="M39" s="20"/>
      <c r="N39" s="20"/>
    </row>
    <row r="40" spans="1:14" x14ac:dyDescent="0.35">
      <c r="A40" s="6">
        <v>3</v>
      </c>
      <c r="B40" s="7">
        <v>67139.59776833409</v>
      </c>
      <c r="C40" s="7"/>
      <c r="D40" s="6">
        <v>3</v>
      </c>
      <c r="E40" s="7">
        <v>58105.774080000381</v>
      </c>
      <c r="F40" s="7">
        <v>2042074892.2752063</v>
      </c>
      <c r="G40" s="7">
        <v>67476.663984722705</v>
      </c>
      <c r="H40" s="7">
        <f t="shared" si="0"/>
        <v>337.06621638861543</v>
      </c>
      <c r="I40" s="8">
        <f t="shared" si="1"/>
        <v>4.9953005451622524E-3</v>
      </c>
      <c r="J40" s="19"/>
      <c r="K40" s="20"/>
      <c r="L40" s="20"/>
      <c r="M40" s="20"/>
      <c r="N40" s="20"/>
    </row>
    <row r="41" spans="1:14" x14ac:dyDescent="0.35">
      <c r="A41" s="6">
        <v>4</v>
      </c>
      <c r="B41" s="7">
        <v>69818.655332270093</v>
      </c>
      <c r="C41" s="7"/>
      <c r="D41" s="6">
        <v>4</v>
      </c>
      <c r="E41" s="7">
        <v>58057.706880000245</v>
      </c>
      <c r="F41" s="7">
        <v>2120783978.3424006</v>
      </c>
      <c r="G41" s="7">
        <v>70135.481699848198</v>
      </c>
      <c r="H41" s="7">
        <f t="shared" si="0"/>
        <v>316.82636757810542</v>
      </c>
      <c r="I41" s="8">
        <f t="shared" si="1"/>
        <v>4.5173478516052044E-3</v>
      </c>
      <c r="J41" s="19"/>
      <c r="K41" s="20"/>
      <c r="L41" s="20"/>
      <c r="M41" s="20"/>
      <c r="N41" s="20"/>
    </row>
    <row r="42" spans="1:14" x14ac:dyDescent="0.35">
      <c r="A42" s="6">
        <v>5</v>
      </c>
      <c r="B42" s="7">
        <v>69607.413964118809</v>
      </c>
      <c r="C42" s="7"/>
      <c r="D42" s="6">
        <v>5</v>
      </c>
      <c r="E42" s="7">
        <v>50870.572800000162</v>
      </c>
      <c r="F42" s="7">
        <v>1841650574.0928054</v>
      </c>
      <c r="G42" s="7">
        <v>69509.126939851863</v>
      </c>
      <c r="H42" s="7">
        <f t="shared" si="0"/>
        <v>-98.287024266945082</v>
      </c>
      <c r="I42" s="8">
        <f t="shared" si="1"/>
        <v>-1.4140160953538593E-3</v>
      </c>
      <c r="J42" s="19"/>
      <c r="K42" s="20"/>
      <c r="L42" s="20"/>
      <c r="M42" s="20"/>
      <c r="N42" s="20"/>
    </row>
    <row r="43" spans="1:14" x14ac:dyDescent="0.35">
      <c r="A43" s="6">
        <v>6</v>
      </c>
      <c r="B43" s="7">
        <v>70010.096095149842</v>
      </c>
      <c r="C43" s="7"/>
      <c r="D43" s="6">
        <v>6</v>
      </c>
      <c r="E43" s="7">
        <v>48802.21248000046</v>
      </c>
      <c r="F43" s="7">
        <v>1776238010.3807881</v>
      </c>
      <c r="G43" s="7">
        <v>69881.605907287769</v>
      </c>
      <c r="H43" s="7">
        <f t="shared" si="0"/>
        <v>-128.49018786207307</v>
      </c>
      <c r="I43" s="8">
        <f t="shared" si="1"/>
        <v>-1.8386839597324303E-3</v>
      </c>
      <c r="J43" s="19"/>
      <c r="K43" s="20"/>
      <c r="L43" s="20"/>
      <c r="M43" s="20"/>
      <c r="N43" s="20"/>
    </row>
    <row r="44" spans="1:14" x14ac:dyDescent="0.35">
      <c r="A44" s="6">
        <v>7</v>
      </c>
      <c r="B44" s="7">
        <v>70214.529617251945</v>
      </c>
      <c r="C44" s="7"/>
      <c r="D44" s="6">
        <v>7</v>
      </c>
      <c r="E44" s="7">
        <v>52347.006720000325</v>
      </c>
      <c r="F44" s="7">
        <v>1910200001.5295951</v>
      </c>
      <c r="G44" s="7">
        <v>70062.917304028801</v>
      </c>
      <c r="H44" s="7">
        <f t="shared" si="0"/>
        <v>-151.61231322314416</v>
      </c>
      <c r="I44" s="8">
        <f t="shared" si="1"/>
        <v>-2.1639451946490109E-3</v>
      </c>
      <c r="J44" s="19"/>
      <c r="K44" s="20"/>
      <c r="L44" s="20"/>
      <c r="M44" s="20"/>
      <c r="N44" s="20"/>
    </row>
    <row r="45" spans="1:14" x14ac:dyDescent="0.35">
      <c r="A45" s="6">
        <v>8</v>
      </c>
      <c r="B45" s="7">
        <v>69884.395226463283</v>
      </c>
      <c r="C45" s="7"/>
      <c r="D45" s="6">
        <v>8</v>
      </c>
      <c r="E45" s="7">
        <v>57293.736960000431</v>
      </c>
      <c r="F45" s="7">
        <v>2080627763.5199926</v>
      </c>
      <c r="G45" s="7">
        <v>69724.991210598731</v>
      </c>
      <c r="H45" s="7">
        <f t="shared" si="0"/>
        <v>-159.40401586455118</v>
      </c>
      <c r="I45" s="8">
        <f t="shared" si="1"/>
        <v>-2.2861819427568539E-3</v>
      </c>
      <c r="J45" s="19"/>
      <c r="K45" s="20"/>
      <c r="L45" s="20"/>
      <c r="M45" s="20"/>
      <c r="N45" s="20"/>
    </row>
    <row r="46" spans="1:14" x14ac:dyDescent="0.35">
      <c r="A46" s="6">
        <v>9</v>
      </c>
      <c r="B46" s="7">
        <v>70354.663791200001</v>
      </c>
      <c r="C46" s="7"/>
      <c r="D46" s="6">
        <v>9</v>
      </c>
      <c r="E46" s="7">
        <v>47830.147200000189</v>
      </c>
      <c r="F46" s="7">
        <v>1749987099.5136018</v>
      </c>
      <c r="G46" s="7">
        <v>70248.06377903228</v>
      </c>
      <c r="H46" s="7">
        <f t="shared" si="0"/>
        <v>-106.60001216772071</v>
      </c>
      <c r="I46" s="8">
        <f t="shared" si="1"/>
        <v>-1.5174797201960575E-3</v>
      </c>
      <c r="J46" s="19"/>
      <c r="K46" s="20"/>
      <c r="L46" s="20"/>
      <c r="M46" s="20"/>
      <c r="N46" s="20"/>
    </row>
    <row r="47" spans="1:14" x14ac:dyDescent="0.35">
      <c r="A47" s="6">
        <v>10</v>
      </c>
      <c r="B47" s="7">
        <v>69225.207679749365</v>
      </c>
      <c r="C47" s="7"/>
      <c r="D47" s="6">
        <v>10</v>
      </c>
      <c r="E47" s="7">
        <v>49687.95456000026</v>
      </c>
      <c r="F47" s="7">
        <v>1786095246.8928053</v>
      </c>
      <c r="G47" s="7">
        <v>69016.784941170423</v>
      </c>
      <c r="H47" s="7">
        <f t="shared" si="0"/>
        <v>-208.42273857894179</v>
      </c>
      <c r="I47" s="8">
        <f t="shared" si="1"/>
        <v>-3.0198847824713993E-3</v>
      </c>
      <c r="J47" s="19"/>
      <c r="K47" s="20"/>
      <c r="L47" s="20"/>
      <c r="M47" s="20"/>
      <c r="N47" s="20"/>
    </row>
    <row r="48" spans="1:14" x14ac:dyDescent="0.35">
      <c r="A48" s="6">
        <v>11</v>
      </c>
      <c r="B48" s="7">
        <v>70921.657770314981</v>
      </c>
      <c r="C48" s="7"/>
      <c r="D48" s="6">
        <v>11</v>
      </c>
      <c r="E48" s="7">
        <v>54780.570240000226</v>
      </c>
      <c r="F48" s="7">
        <v>2020336718.8223953</v>
      </c>
      <c r="G48" s="7">
        <v>70810.626525872809</v>
      </c>
      <c r="H48" s="7">
        <f t="shared" si="0"/>
        <v>-111.03124444217246</v>
      </c>
      <c r="I48" s="8">
        <f t="shared" si="1"/>
        <v>-1.5680025709362115E-3</v>
      </c>
      <c r="J48" s="19"/>
      <c r="K48" s="20"/>
      <c r="L48" s="20"/>
      <c r="M48" s="20"/>
      <c r="N48" s="20"/>
    </row>
    <row r="49" spans="1:14" x14ac:dyDescent="0.35">
      <c r="A49" s="6">
        <v>12</v>
      </c>
      <c r="B49" s="7">
        <v>71679.170425320161</v>
      </c>
      <c r="C49" s="7"/>
      <c r="D49" s="6">
        <v>12</v>
      </c>
      <c r="E49" s="7">
        <v>34807.580160000187</v>
      </c>
      <c r="F49" s="7">
        <v>1294301999.6927965</v>
      </c>
      <c r="G49" s="7">
        <v>71394.214363281819</v>
      </c>
      <c r="H49" s="7">
        <f t="shared" si="0"/>
        <v>-284.95606203834177</v>
      </c>
      <c r="I49" s="8">
        <f t="shared" si="1"/>
        <v>-3.9913046817543693E-3</v>
      </c>
      <c r="J49" s="19"/>
      <c r="K49" s="20"/>
      <c r="L49" s="20"/>
      <c r="M49" s="20"/>
      <c r="N49" s="20"/>
    </row>
    <row r="50" spans="1:14" x14ac:dyDescent="0.35">
      <c r="A50" s="4">
        <v>2019</v>
      </c>
      <c r="B50" s="5">
        <v>69565.377872940153</v>
      </c>
      <c r="C50" s="5"/>
      <c r="D50" s="4">
        <v>2019</v>
      </c>
      <c r="E50" s="5">
        <v>663330.74112000503</v>
      </c>
      <c r="F50" s="5">
        <v>23953329442.982384</v>
      </c>
      <c r="G50" s="5">
        <v>69332.520987763404</v>
      </c>
      <c r="H50" s="10">
        <f t="shared" si="0"/>
        <v>-232.85688517674862</v>
      </c>
      <c r="I50" s="13">
        <f>AVERAGE(I51:I62)</f>
        <v>-3.2169691236341104E-3</v>
      </c>
      <c r="J50" s="19"/>
      <c r="K50" s="20"/>
      <c r="L50" s="20"/>
      <c r="M50" s="20"/>
      <c r="N50" s="20"/>
    </row>
    <row r="51" spans="1:14" x14ac:dyDescent="0.35">
      <c r="A51" s="6">
        <v>1</v>
      </c>
      <c r="B51" s="7">
        <v>73341.727358802033</v>
      </c>
      <c r="C51" s="7"/>
      <c r="D51" s="6">
        <v>1</v>
      </c>
      <c r="E51" s="7">
        <v>50158.419840000286</v>
      </c>
      <c r="F51" s="7">
        <v>1911206049.6959958</v>
      </c>
      <c r="G51" s="7">
        <v>73158.517096863361</v>
      </c>
      <c r="H51" s="7">
        <f t="shared" si="0"/>
        <v>-183.21026193867147</v>
      </c>
      <c r="I51" s="8">
        <f t="shared" si="1"/>
        <v>-2.5042916287668512E-3</v>
      </c>
      <c r="J51" s="19"/>
      <c r="K51" s="20"/>
      <c r="L51" s="20"/>
      <c r="M51" s="20"/>
      <c r="N51" s="20"/>
    </row>
    <row r="52" spans="1:14" x14ac:dyDescent="0.35">
      <c r="A52" s="6">
        <v>2</v>
      </c>
      <c r="B52" s="7">
        <v>72312.51064895904</v>
      </c>
      <c r="C52" s="7"/>
      <c r="D52" s="6">
        <v>2</v>
      </c>
      <c r="E52" s="7">
        <v>48002.630400000431</v>
      </c>
      <c r="F52" s="7">
        <v>1800939696.8064032</v>
      </c>
      <c r="G52" s="7">
        <v>72033.640428759987</v>
      </c>
      <c r="H52" s="7">
        <f t="shared" si="0"/>
        <v>-278.87022019905271</v>
      </c>
      <c r="I52" s="8">
        <f t="shared" si="1"/>
        <v>-3.8713886808879315E-3</v>
      </c>
      <c r="J52" s="19"/>
      <c r="K52" s="20"/>
      <c r="L52" s="20"/>
      <c r="M52" s="20"/>
      <c r="N52" s="20"/>
    </row>
    <row r="53" spans="1:14" x14ac:dyDescent="0.35">
      <c r="A53" s="6">
        <v>3</v>
      </c>
      <c r="B53" s="7">
        <v>71560.870951910925</v>
      </c>
      <c r="C53" s="7"/>
      <c r="D53" s="6">
        <v>3</v>
      </c>
      <c r="E53" s="7">
        <v>51441.559680000595</v>
      </c>
      <c r="F53" s="7">
        <v>1909871193.0815949</v>
      </c>
      <c r="G53" s="7">
        <v>71283.855184940985</v>
      </c>
      <c r="H53" s="7">
        <f t="shared" si="0"/>
        <v>-277.01576696994016</v>
      </c>
      <c r="I53" s="8">
        <f t="shared" si="1"/>
        <v>-3.8860940706874243E-3</v>
      </c>
      <c r="J53" s="19"/>
      <c r="K53" s="20"/>
      <c r="L53" s="20"/>
      <c r="M53" s="20"/>
      <c r="N53" s="20"/>
    </row>
    <row r="54" spans="1:14" x14ac:dyDescent="0.35">
      <c r="A54" s="6">
        <v>4</v>
      </c>
      <c r="B54" s="7">
        <v>70990.212577809376</v>
      </c>
      <c r="C54" s="7"/>
      <c r="D54" s="6">
        <v>4</v>
      </c>
      <c r="E54" s="7">
        <v>45237.749760000348</v>
      </c>
      <c r="F54" s="7">
        <v>1665704862.6816022</v>
      </c>
      <c r="G54" s="7">
        <v>70696.561020736583</v>
      </c>
      <c r="H54" s="7">
        <f t="shared" si="0"/>
        <v>-293.65155707279337</v>
      </c>
      <c r="I54" s="8">
        <f t="shared" si="1"/>
        <v>-4.153689413360008E-3</v>
      </c>
      <c r="J54" s="19"/>
      <c r="K54" s="20"/>
      <c r="L54" s="20"/>
      <c r="M54" s="20"/>
      <c r="N54" s="20"/>
    </row>
    <row r="55" spans="1:14" x14ac:dyDescent="0.35">
      <c r="A55" s="6">
        <v>5</v>
      </c>
      <c r="B55" s="7">
        <v>69988.931796826117</v>
      </c>
      <c r="C55" s="7"/>
      <c r="D55" s="6">
        <v>5</v>
      </c>
      <c r="E55" s="7">
        <v>61778.762880000373</v>
      </c>
      <c r="F55" s="7">
        <v>2244240059.69279</v>
      </c>
      <c r="G55" s="7">
        <v>69747.931388329729</v>
      </c>
      <c r="H55" s="7">
        <f t="shared" si="0"/>
        <v>-241.00040849638754</v>
      </c>
      <c r="I55" s="8">
        <f t="shared" si="1"/>
        <v>-3.4553054649691288E-3</v>
      </c>
      <c r="J55" s="19"/>
      <c r="K55" s="20"/>
      <c r="L55" s="20"/>
      <c r="M55" s="20"/>
      <c r="N55" s="20"/>
    </row>
    <row r="56" spans="1:14" x14ac:dyDescent="0.35">
      <c r="A56" s="6">
        <v>6</v>
      </c>
      <c r="B56" s="7">
        <v>68602.847012305458</v>
      </c>
      <c r="C56" s="7"/>
      <c r="D56" s="6">
        <v>6</v>
      </c>
      <c r="E56" s="7">
        <v>53301.496320000413</v>
      </c>
      <c r="F56" s="7">
        <v>1897146914.9184167</v>
      </c>
      <c r="G56" s="7">
        <v>68338.082945648392</v>
      </c>
      <c r="H56" s="7">
        <f t="shared" si="0"/>
        <v>-264.764066657066</v>
      </c>
      <c r="I56" s="8">
        <f t="shared" si="1"/>
        <v>-3.874326806440296E-3</v>
      </c>
      <c r="J56" s="19"/>
      <c r="K56" s="20"/>
      <c r="L56" s="20"/>
      <c r="M56" s="20"/>
      <c r="N56" s="20"/>
    </row>
    <row r="57" spans="1:14" x14ac:dyDescent="0.35">
      <c r="A57" s="6">
        <v>7</v>
      </c>
      <c r="B57" s="7">
        <v>67399.035343387834</v>
      </c>
      <c r="C57" s="7"/>
      <c r="D57" s="6">
        <v>7</v>
      </c>
      <c r="E57" s="7">
        <v>64260.207360000699</v>
      </c>
      <c r="F57" s="7">
        <v>2245787142.5471888</v>
      </c>
      <c r="G57" s="7">
        <v>67100.799870350049</v>
      </c>
      <c r="H57" s="7">
        <f t="shared" si="0"/>
        <v>-298.23547303778469</v>
      </c>
      <c r="I57" s="8">
        <f t="shared" si="1"/>
        <v>-4.4445889410264176E-3</v>
      </c>
      <c r="J57" s="19"/>
      <c r="K57" s="20"/>
      <c r="L57" s="20"/>
      <c r="M57" s="20"/>
      <c r="N57" s="20"/>
    </row>
    <row r="58" spans="1:14" x14ac:dyDescent="0.35">
      <c r="A58" s="6">
        <v>8</v>
      </c>
      <c r="B58" s="7">
        <v>65863.808793195276</v>
      </c>
      <c r="C58" s="7"/>
      <c r="D58" s="6">
        <v>8</v>
      </c>
      <c r="E58" s="7">
        <v>62322.720000000496</v>
      </c>
      <c r="F58" s="7">
        <v>2127888921.8879995</v>
      </c>
      <c r="G58" s="7">
        <v>65554.692253883113</v>
      </c>
      <c r="H58" s="7">
        <f t="shared" si="0"/>
        <v>-309.11653931216279</v>
      </c>
      <c r="I58" s="8">
        <f t="shared" si="1"/>
        <v>-4.7153991374866439E-3</v>
      </c>
      <c r="J58" s="19"/>
      <c r="K58" s="20"/>
      <c r="L58" s="20"/>
      <c r="M58" s="20"/>
      <c r="N58" s="20"/>
    </row>
    <row r="59" spans="1:14" x14ac:dyDescent="0.35">
      <c r="A59" s="6">
        <v>9</v>
      </c>
      <c r="B59" s="7">
        <v>67015.155983330755</v>
      </c>
      <c r="C59" s="7"/>
      <c r="D59" s="6">
        <v>9</v>
      </c>
      <c r="E59" s="7">
        <v>54875.940480000361</v>
      </c>
      <c r="F59" s="7">
        <v>1909473931.0272181</v>
      </c>
      <c r="G59" s="7">
        <v>66808.694584622353</v>
      </c>
      <c r="H59" s="7">
        <f t="shared" si="0"/>
        <v>-206.46139870840125</v>
      </c>
      <c r="I59" s="8">
        <f t="shared" si="1"/>
        <v>-3.0903372681064683E-3</v>
      </c>
      <c r="J59" s="19"/>
      <c r="K59" s="20"/>
      <c r="L59" s="20"/>
      <c r="M59" s="20"/>
      <c r="N59" s="20"/>
    </row>
    <row r="60" spans="1:14" x14ac:dyDescent="0.35">
      <c r="A60" s="6">
        <v>10</v>
      </c>
      <c r="B60" s="7">
        <v>69159.56679297275</v>
      </c>
      <c r="C60" s="7"/>
      <c r="D60" s="6">
        <v>10</v>
      </c>
      <c r="E60" s="7">
        <v>70796.378880000571</v>
      </c>
      <c r="F60" s="7">
        <v>2547845700.3647995</v>
      </c>
      <c r="G60" s="7">
        <v>69097.654740111699</v>
      </c>
      <c r="H60" s="7">
        <f t="shared" si="0"/>
        <v>-61.912052861051052</v>
      </c>
      <c r="I60" s="8">
        <f t="shared" si="1"/>
        <v>-8.9600802073403298E-4</v>
      </c>
      <c r="J60" s="19"/>
      <c r="K60" s="20"/>
      <c r="L60" s="20"/>
      <c r="M60" s="20"/>
      <c r="N60" s="20"/>
    </row>
    <row r="61" spans="1:14" x14ac:dyDescent="0.35">
      <c r="A61" s="6">
        <v>11</v>
      </c>
      <c r="B61" s="7">
        <v>70834.968463413126</v>
      </c>
      <c r="C61" s="7"/>
      <c r="D61" s="6">
        <v>11</v>
      </c>
      <c r="E61" s="7">
        <v>57102.652800000156</v>
      </c>
      <c r="F61" s="7">
        <v>2104726387.372771</v>
      </c>
      <c r="G61" s="7">
        <v>70768.597702622123</v>
      </c>
      <c r="H61" s="7">
        <f t="shared" si="0"/>
        <v>-66.370760791003704</v>
      </c>
      <c r="I61" s="8">
        <f t="shared" si="1"/>
        <v>-9.3785609642713791E-4</v>
      </c>
      <c r="J61" s="19"/>
      <c r="K61" s="20"/>
      <c r="L61" s="20"/>
      <c r="M61" s="20"/>
      <c r="N61" s="20"/>
    </row>
    <row r="62" spans="1:14" x14ac:dyDescent="0.35">
      <c r="A62" s="6">
        <v>12</v>
      </c>
      <c r="B62" s="7">
        <v>69426.208484051938</v>
      </c>
      <c r="C62" s="7"/>
      <c r="D62" s="6">
        <v>12</v>
      </c>
      <c r="E62" s="7">
        <v>44052.222720000267</v>
      </c>
      <c r="F62" s="7">
        <v>1588498582.9055998</v>
      </c>
      <c r="G62" s="7">
        <v>69234.12919625621</v>
      </c>
      <c r="H62" s="7">
        <f t="shared" si="0"/>
        <v>-192.07928779572831</v>
      </c>
      <c r="I62" s="8">
        <f t="shared" si="1"/>
        <v>-2.7743439547169876E-3</v>
      </c>
      <c r="J62" s="19"/>
      <c r="K62" s="20"/>
      <c r="L62" s="20"/>
      <c r="M62" s="20"/>
      <c r="N62" s="20"/>
    </row>
    <row r="63" spans="1:14" x14ac:dyDescent="0.35">
      <c r="A63" s="4">
        <v>2020</v>
      </c>
      <c r="B63" s="5">
        <v>77185.387665450457</v>
      </c>
      <c r="C63" s="5"/>
      <c r="D63" s="4">
        <v>2020</v>
      </c>
      <c r="E63" s="5">
        <v>669040.8652800048</v>
      </c>
      <c r="F63" s="5">
        <v>26859769130.611122</v>
      </c>
      <c r="G63" s="5">
        <v>77081.624467284055</v>
      </c>
      <c r="H63" s="10">
        <f t="shared" si="0"/>
        <v>-103.76319816640171</v>
      </c>
      <c r="I63" s="13">
        <f>AVERAGE(I64:I75)</f>
        <v>-1.5209197781348891E-3</v>
      </c>
      <c r="J63" s="19"/>
      <c r="K63" s="20"/>
      <c r="L63" s="20"/>
      <c r="M63" s="20"/>
      <c r="N63" s="20"/>
    </row>
    <row r="64" spans="1:14" x14ac:dyDescent="0.35">
      <c r="A64" s="6">
        <v>1</v>
      </c>
      <c r="B64" s="7">
        <v>71359.66121311966</v>
      </c>
      <c r="C64" s="7"/>
      <c r="D64" s="6">
        <v>1</v>
      </c>
      <c r="E64" s="7">
        <v>66044.941440000563</v>
      </c>
      <c r="F64" s="7">
        <v>2452260096.1536059</v>
      </c>
      <c r="G64" s="7">
        <v>71289.932006257863</v>
      </c>
      <c r="H64" s="7">
        <f t="shared" si="0"/>
        <v>-69.729206861797138</v>
      </c>
      <c r="I64" s="8">
        <f t="shared" si="1"/>
        <v>-9.7810735540716006E-4</v>
      </c>
      <c r="J64" s="19"/>
      <c r="K64" s="20"/>
      <c r="L64" s="20"/>
      <c r="M64" s="20"/>
      <c r="N64" s="20"/>
    </row>
    <row r="65" spans="1:14" x14ac:dyDescent="0.35">
      <c r="A65" s="6">
        <v>2</v>
      </c>
      <c r="B65" s="7">
        <v>71289.053045411187</v>
      </c>
      <c r="C65" s="7"/>
      <c r="D65" s="6">
        <v>2</v>
      </c>
      <c r="E65" s="7">
        <v>61732.433280000419</v>
      </c>
      <c r="F65" s="7">
        <v>2290376242.3487968</v>
      </c>
      <c r="G65" s="7">
        <v>71235.202496616374</v>
      </c>
      <c r="H65" s="7">
        <f t="shared" si="0"/>
        <v>-53.850548794813221</v>
      </c>
      <c r="I65" s="8">
        <f t="shared" si="1"/>
        <v>-7.5595417584965925E-4</v>
      </c>
      <c r="J65" s="19"/>
      <c r="K65" s="20"/>
      <c r="L65" s="20"/>
      <c r="M65" s="20"/>
      <c r="N65" s="20"/>
    </row>
    <row r="66" spans="1:14" x14ac:dyDescent="0.35">
      <c r="A66" s="6">
        <v>3</v>
      </c>
      <c r="B66" s="7">
        <v>70911.683724332746</v>
      </c>
      <c r="C66" s="7"/>
      <c r="D66" s="6">
        <v>3</v>
      </c>
      <c r="E66" s="7">
        <v>41789.466240000271</v>
      </c>
      <c r="F66" s="7">
        <v>1542861835.0463948</v>
      </c>
      <c r="G66" s="7">
        <v>70886.158398778789</v>
      </c>
      <c r="H66" s="7">
        <f t="shared" si="0"/>
        <v>-25.525325553957373</v>
      </c>
      <c r="I66" s="8">
        <f t="shared" si="1"/>
        <v>-3.6008899523601659E-4</v>
      </c>
      <c r="J66" s="19"/>
      <c r="K66" s="20"/>
      <c r="L66" s="20"/>
      <c r="M66" s="20"/>
      <c r="N66" s="20"/>
    </row>
    <row r="67" spans="1:14" x14ac:dyDescent="0.35">
      <c r="A67" s="6">
        <v>4</v>
      </c>
      <c r="B67" s="7">
        <v>71888.456021314458</v>
      </c>
      <c r="C67" s="7"/>
      <c r="D67" s="6">
        <v>4</v>
      </c>
      <c r="E67" s="7">
        <v>3505.3785599999965</v>
      </c>
      <c r="F67" s="7">
        <v>130828278.43199995</v>
      </c>
      <c r="G67" s="7">
        <v>71658.535673088656</v>
      </c>
      <c r="H67" s="7">
        <f t="shared" si="0"/>
        <v>-229.92034822580172</v>
      </c>
      <c r="I67" s="8">
        <f t="shared" si="1"/>
        <v>-3.2085549344004838E-3</v>
      </c>
      <c r="J67" s="19"/>
      <c r="K67" s="20"/>
      <c r="L67" s="20"/>
      <c r="M67" s="20"/>
      <c r="N67" s="20"/>
    </row>
    <row r="68" spans="1:14" x14ac:dyDescent="0.35">
      <c r="A68" s="6">
        <v>5</v>
      </c>
      <c r="B68" s="7">
        <v>75133.517840774439</v>
      </c>
      <c r="C68" s="7"/>
      <c r="D68" s="6">
        <v>5</v>
      </c>
      <c r="E68" s="7">
        <v>31853.83296000012</v>
      </c>
      <c r="F68" s="7">
        <v>1243470364.4735954</v>
      </c>
      <c r="G68" s="7">
        <v>74950.575109353958</v>
      </c>
      <c r="H68" s="7">
        <f t="shared" si="0"/>
        <v>-182.94273142048041</v>
      </c>
      <c r="I68" s="8">
        <f t="shared" si="1"/>
        <v>-2.4408449321911721E-3</v>
      </c>
      <c r="J68" s="19"/>
      <c r="K68" s="20"/>
      <c r="L68" s="20"/>
      <c r="M68" s="20"/>
      <c r="N68" s="20"/>
    </row>
    <row r="69" spans="1:14" x14ac:dyDescent="0.35">
      <c r="A69" s="6">
        <v>6</v>
      </c>
      <c r="B69" s="7">
        <v>76028.82306878129</v>
      </c>
      <c r="C69" s="7"/>
      <c r="D69" s="6">
        <v>6</v>
      </c>
      <c r="E69" s="7">
        <v>72471.73632000052</v>
      </c>
      <c r="F69" s="7">
        <v>2866243853.7407889</v>
      </c>
      <c r="G69" s="7">
        <v>75935.647172614554</v>
      </c>
      <c r="H69" s="7">
        <f t="shared" si="0"/>
        <v>-93.175896166736493</v>
      </c>
      <c r="I69" s="8">
        <f t="shared" si="1"/>
        <v>-1.2270376250949958E-3</v>
      </c>
      <c r="J69" s="19"/>
      <c r="K69" s="20"/>
      <c r="L69" s="20"/>
      <c r="M69" s="20"/>
      <c r="N69" s="20"/>
    </row>
    <row r="70" spans="1:14" x14ac:dyDescent="0.35">
      <c r="A70" s="6">
        <v>7</v>
      </c>
      <c r="B70" s="7">
        <v>82167.354470373248</v>
      </c>
      <c r="C70" s="7"/>
      <c r="D70" s="6">
        <v>7</v>
      </c>
      <c r="E70" s="7">
        <v>61312.439040000369</v>
      </c>
      <c r="F70" s="7">
        <v>2619755004.7871957</v>
      </c>
      <c r="G70" s="7">
        <v>82037.669483510152</v>
      </c>
      <c r="H70" s="7">
        <f t="shared" si="0"/>
        <v>-129.68498686309613</v>
      </c>
      <c r="I70" s="8">
        <f t="shared" si="1"/>
        <v>-1.5807980367989762E-3</v>
      </c>
      <c r="J70" s="19"/>
      <c r="K70" s="20"/>
      <c r="L70" s="20"/>
      <c r="M70" s="20"/>
      <c r="N70" s="20"/>
    </row>
    <row r="71" spans="1:14" x14ac:dyDescent="0.35">
      <c r="A71" s="6">
        <v>8</v>
      </c>
      <c r="B71" s="7">
        <v>81727.880261330836</v>
      </c>
      <c r="C71" s="7"/>
      <c r="D71" s="6">
        <v>8</v>
      </c>
      <c r="E71" s="7">
        <v>61256.039040000607</v>
      </c>
      <c r="F71" s="7">
        <v>2604025270.3295913</v>
      </c>
      <c r="G71" s="7">
        <v>81620.173249660482</v>
      </c>
      <c r="H71" s="7">
        <f t="shared" si="0"/>
        <v>-107.7070116703544</v>
      </c>
      <c r="I71" s="8">
        <f t="shared" si="1"/>
        <v>-1.3196126322949509E-3</v>
      </c>
      <c r="J71" s="19"/>
      <c r="K71" s="20"/>
      <c r="L71" s="20"/>
      <c r="M71" s="20"/>
      <c r="N71" s="20"/>
    </row>
    <row r="72" spans="1:14" x14ac:dyDescent="0.35">
      <c r="A72" s="6">
        <v>9</v>
      </c>
      <c r="B72" s="7">
        <v>81774.988138215835</v>
      </c>
      <c r="C72" s="7"/>
      <c r="D72" s="6">
        <v>9</v>
      </c>
      <c r="E72" s="7">
        <v>66792.324480000432</v>
      </c>
      <c r="F72" s="7">
        <v>2841957905.3375936</v>
      </c>
      <c r="G72" s="7">
        <v>81694.404570124403</v>
      </c>
      <c r="H72" s="7">
        <f t="shared" si="0"/>
        <v>-80.583568091431516</v>
      </c>
      <c r="I72" s="8">
        <f t="shared" si="1"/>
        <v>-9.8640253901674047E-4</v>
      </c>
      <c r="J72" s="19"/>
      <c r="K72" s="20"/>
      <c r="L72" s="20"/>
      <c r="M72" s="20"/>
      <c r="N72" s="20"/>
    </row>
    <row r="73" spans="1:14" x14ac:dyDescent="0.35">
      <c r="A73" s="6">
        <v>10</v>
      </c>
      <c r="B73" s="7">
        <v>81027.126692055201</v>
      </c>
      <c r="C73" s="7"/>
      <c r="D73" s="6">
        <v>10</v>
      </c>
      <c r="E73" s="7">
        <v>68993.961600000548</v>
      </c>
      <c r="F73" s="7">
        <v>2909456601.1007957</v>
      </c>
      <c r="G73" s="7">
        <v>80965.877948853478</v>
      </c>
      <c r="H73" s="7">
        <f t="shared" si="0"/>
        <v>-61.248743201722391</v>
      </c>
      <c r="I73" s="8">
        <f t="shared" si="1"/>
        <v>-7.5647599647364421E-4</v>
      </c>
      <c r="J73" s="19"/>
      <c r="K73" s="20"/>
      <c r="L73" s="20"/>
      <c r="M73" s="20"/>
      <c r="N73" s="20"/>
    </row>
    <row r="74" spans="1:14" x14ac:dyDescent="0.35">
      <c r="A74" s="6">
        <v>11</v>
      </c>
      <c r="B74" s="7">
        <v>77842.476259932126</v>
      </c>
      <c r="C74" s="7"/>
      <c r="D74" s="6">
        <v>11</v>
      </c>
      <c r="E74" s="7">
        <v>62864.328960000537</v>
      </c>
      <c r="F74" s="7">
        <v>2542494507.8591657</v>
      </c>
      <c r="G74" s="7">
        <v>77652.772818042271</v>
      </c>
      <c r="H74" s="7">
        <f t="shared" si="0"/>
        <v>-189.70344188985473</v>
      </c>
      <c r="I74" s="8">
        <f t="shared" si="1"/>
        <v>-2.4429706114213346E-3</v>
      </c>
      <c r="J74" s="19"/>
      <c r="K74" s="20"/>
      <c r="L74" s="20"/>
      <c r="M74" s="20"/>
      <c r="N74" s="20"/>
    </row>
    <row r="75" spans="1:14" x14ac:dyDescent="0.35">
      <c r="A75" s="6">
        <v>12</v>
      </c>
      <c r="B75" s="7">
        <v>76943.371889612521</v>
      </c>
      <c r="C75" s="7"/>
      <c r="D75" s="6">
        <v>12</v>
      </c>
      <c r="E75" s="7">
        <v>70423.98336000042</v>
      </c>
      <c r="F75" s="7">
        <v>2816039171.0016036</v>
      </c>
      <c r="G75" s="7">
        <v>76774.913180983785</v>
      </c>
      <c r="H75" s="7">
        <f t="shared" si="0"/>
        <v>-168.45870862873562</v>
      </c>
      <c r="I75" s="8">
        <f t="shared" si="1"/>
        <v>-2.1941895034335358E-3</v>
      </c>
      <c r="J75" s="19"/>
      <c r="K75" s="20"/>
      <c r="L75" s="20"/>
      <c r="M75" s="20"/>
      <c r="N75" s="20"/>
    </row>
    <row r="76" spans="1:14" x14ac:dyDescent="0.35">
      <c r="A76" s="4">
        <v>2021</v>
      </c>
      <c r="B76" s="5">
        <v>94430.901679964751</v>
      </c>
      <c r="C76" s="5"/>
      <c r="D76" s="4">
        <v>2021</v>
      </c>
      <c r="E76" s="5">
        <v>917121.1622400051</v>
      </c>
      <c r="F76" s="5">
        <v>45086446316.812737</v>
      </c>
      <c r="G76" s="5">
        <v>94388.811961181273</v>
      </c>
      <c r="H76" s="10">
        <f t="shared" ref="H76:H133" si="2">+G76-B76</f>
        <v>-42.08971878347802</v>
      </c>
      <c r="I76" s="13">
        <f>AVERAGE(I77:I88)</f>
        <v>-7.4511041695055362E-4</v>
      </c>
      <c r="J76" s="19"/>
      <c r="K76" s="20"/>
      <c r="L76" s="20"/>
      <c r="M76" s="20"/>
      <c r="N76" s="20"/>
    </row>
    <row r="77" spans="1:14" x14ac:dyDescent="0.35">
      <c r="A77" s="6">
        <v>1</v>
      </c>
      <c r="B77" s="7">
        <v>78944.041969712736</v>
      </c>
      <c r="C77" s="7"/>
      <c r="D77" s="6">
        <v>1</v>
      </c>
      <c r="E77" s="7">
        <v>83104.47360000039</v>
      </c>
      <c r="F77" s="7">
        <v>3412680462.7392206</v>
      </c>
      <c r="G77" s="7">
        <v>78844.690359235625</v>
      </c>
      <c r="H77" s="7">
        <f t="shared" si="2"/>
        <v>-99.351610477111535</v>
      </c>
      <c r="I77" s="8">
        <f t="shared" ref="I77:I133" si="3">+(G77-B77)/G77</f>
        <v>-1.2600925950047033E-3</v>
      </c>
      <c r="J77" s="19"/>
      <c r="K77" s="20"/>
      <c r="L77" s="20"/>
      <c r="M77" s="20"/>
      <c r="N77" s="20"/>
    </row>
    <row r="78" spans="1:14" x14ac:dyDescent="0.35">
      <c r="A78" s="6">
        <v>2</v>
      </c>
      <c r="B78" s="7">
        <v>81683.061886413037</v>
      </c>
      <c r="C78" s="7"/>
      <c r="D78" s="6">
        <v>2</v>
      </c>
      <c r="E78" s="7">
        <v>68291.274240000246</v>
      </c>
      <c r="F78" s="7">
        <v>2902257139.7183962</v>
      </c>
      <c r="G78" s="7">
        <v>81596.569551127774</v>
      </c>
      <c r="H78" s="7">
        <f t="shared" si="2"/>
        <v>-86.492335285263835</v>
      </c>
      <c r="I78" s="8">
        <f t="shared" si="3"/>
        <v>-1.0599996514690292E-3</v>
      </c>
      <c r="J78" s="19"/>
      <c r="K78" s="20"/>
      <c r="L78" s="20"/>
      <c r="M78" s="20"/>
      <c r="N78" s="20"/>
    </row>
    <row r="79" spans="1:14" x14ac:dyDescent="0.35">
      <c r="A79" s="6">
        <v>3</v>
      </c>
      <c r="B79" s="7">
        <v>87633.428783978612</v>
      </c>
      <c r="C79" s="7"/>
      <c r="D79" s="6">
        <v>3</v>
      </c>
      <c r="E79" s="7">
        <v>77933.658240000412</v>
      </c>
      <c r="F79" s="7">
        <v>3560762602.1183524</v>
      </c>
      <c r="G79" s="7">
        <v>87724.153471833735</v>
      </c>
      <c r="H79" s="7">
        <f t="shared" si="2"/>
        <v>90.724687855123193</v>
      </c>
      <c r="I79" s="8">
        <f t="shared" si="3"/>
        <v>1.0342041987815005E-3</v>
      </c>
      <c r="J79" s="19"/>
      <c r="K79" s="20"/>
      <c r="L79" s="20"/>
      <c r="M79" s="20"/>
      <c r="N79" s="20"/>
    </row>
    <row r="80" spans="1:14" x14ac:dyDescent="0.35">
      <c r="A80" s="6">
        <v>4</v>
      </c>
      <c r="B80" s="7">
        <v>88627.610758769981</v>
      </c>
      <c r="C80" s="7"/>
      <c r="D80" s="6">
        <v>4</v>
      </c>
      <c r="E80" s="7">
        <v>75628.394880000284</v>
      </c>
      <c r="F80" s="7">
        <v>3489146289.1199808</v>
      </c>
      <c r="G80" s="7">
        <v>88579.969014811621</v>
      </c>
      <c r="H80" s="7">
        <f t="shared" si="2"/>
        <v>-47.641743958360166</v>
      </c>
      <c r="I80" s="8">
        <f t="shared" si="3"/>
        <v>-5.3783879683220375E-4</v>
      </c>
      <c r="J80" s="19"/>
      <c r="K80" s="20"/>
      <c r="L80" s="20"/>
      <c r="M80" s="20"/>
      <c r="N80" s="20"/>
    </row>
    <row r="81" spans="1:14" x14ac:dyDescent="0.35">
      <c r="A81" s="6">
        <v>5</v>
      </c>
      <c r="B81" s="7">
        <v>91650.800486147069</v>
      </c>
      <c r="C81" s="7"/>
      <c r="D81" s="6">
        <v>5</v>
      </c>
      <c r="E81" s="7">
        <v>89554.796160000275</v>
      </c>
      <c r="F81" s="7">
        <v>4274420311.5839901</v>
      </c>
      <c r="G81" s="7">
        <v>91640.954478626503</v>
      </c>
      <c r="H81" s="7">
        <f t="shared" si="2"/>
        <v>-9.8460075205657631</v>
      </c>
      <c r="I81" s="8">
        <f t="shared" si="3"/>
        <v>-1.0744112800420641E-4</v>
      </c>
      <c r="J81" s="19"/>
      <c r="K81" s="20"/>
      <c r="L81" s="20"/>
      <c r="M81" s="20"/>
      <c r="N81" s="20"/>
    </row>
    <row r="82" spans="1:14" x14ac:dyDescent="0.35">
      <c r="A82" s="6">
        <v>6</v>
      </c>
      <c r="B82" s="7">
        <v>103000.04918334054</v>
      </c>
      <c r="C82" s="7"/>
      <c r="D82" s="6">
        <v>6</v>
      </c>
      <c r="E82" s="7">
        <v>70532.866560000562</v>
      </c>
      <c r="F82" s="7">
        <v>3787361226.5856204</v>
      </c>
      <c r="G82" s="7">
        <v>103097.09373372069</v>
      </c>
      <c r="H82" s="7">
        <f t="shared" si="2"/>
        <v>97.044550380145665</v>
      </c>
      <c r="I82" s="8">
        <f t="shared" si="3"/>
        <v>9.4129278397306196E-4</v>
      </c>
      <c r="J82" s="19"/>
      <c r="K82" s="20"/>
      <c r="L82" s="20"/>
      <c r="M82" s="20"/>
      <c r="N82" s="20"/>
    </row>
    <row r="83" spans="1:14" x14ac:dyDescent="0.35">
      <c r="A83" s="6">
        <v>7</v>
      </c>
      <c r="B83" s="7">
        <v>99424.313268217491</v>
      </c>
      <c r="C83" s="7"/>
      <c r="D83" s="6">
        <v>7</v>
      </c>
      <c r="E83" s="7">
        <v>63931.486080000424</v>
      </c>
      <c r="F83" s="7">
        <v>3300840308.3136129</v>
      </c>
      <c r="G83" s="7">
        <v>99131.332314590472</v>
      </c>
      <c r="H83" s="7">
        <f t="shared" si="2"/>
        <v>-292.98095362701861</v>
      </c>
      <c r="I83" s="8">
        <f t="shared" si="3"/>
        <v>-2.9554828608300337E-3</v>
      </c>
      <c r="J83" s="19"/>
      <c r="K83" s="20"/>
      <c r="L83" s="20"/>
      <c r="M83" s="20"/>
      <c r="N83" s="20"/>
    </row>
    <row r="84" spans="1:14" x14ac:dyDescent="0.35">
      <c r="A84" s="6">
        <v>8</v>
      </c>
      <c r="B84" s="7">
        <v>98749.171435981116</v>
      </c>
      <c r="C84" s="7"/>
      <c r="D84" s="6">
        <v>8</v>
      </c>
      <c r="E84" s="7">
        <v>72579.970560000278</v>
      </c>
      <c r="F84" s="7">
        <v>3729949383.5519938</v>
      </c>
      <c r="G84" s="7">
        <v>98670.5114532882</v>
      </c>
      <c r="H84" s="7">
        <f t="shared" si="2"/>
        <v>-78.659982692915946</v>
      </c>
      <c r="I84" s="8">
        <f t="shared" si="3"/>
        <v>-7.9719848954218223E-4</v>
      </c>
      <c r="J84" s="19"/>
      <c r="K84" s="20"/>
      <c r="L84" s="20"/>
      <c r="M84" s="20"/>
      <c r="N84" s="20"/>
    </row>
    <row r="85" spans="1:14" x14ac:dyDescent="0.35">
      <c r="A85" s="6">
        <v>9</v>
      </c>
      <c r="B85" s="7">
        <v>98364.083230867633</v>
      </c>
      <c r="C85" s="7"/>
      <c r="D85" s="6">
        <v>9</v>
      </c>
      <c r="E85" s="7">
        <v>79134.483840000801</v>
      </c>
      <c r="F85" s="7">
        <v>4050977326.4255948</v>
      </c>
      <c r="G85" s="7">
        <v>98286.816180705166</v>
      </c>
      <c r="H85" s="7">
        <f t="shared" si="2"/>
        <v>-77.267050162467058</v>
      </c>
      <c r="I85" s="8">
        <f t="shared" si="3"/>
        <v>-7.8613849919004165E-4</v>
      </c>
      <c r="J85" s="19"/>
      <c r="K85" s="20"/>
      <c r="L85" s="20"/>
      <c r="M85" s="20"/>
      <c r="N85" s="20"/>
    </row>
    <row r="86" spans="1:14" x14ac:dyDescent="0.35">
      <c r="A86" s="6">
        <v>10</v>
      </c>
      <c r="B86" s="7">
        <v>99013.908311766747</v>
      </c>
      <c r="C86" s="7"/>
      <c r="D86" s="6">
        <v>10</v>
      </c>
      <c r="E86" s="7">
        <v>88685.381760000615</v>
      </c>
      <c r="F86" s="7">
        <v>4570163862.4511938</v>
      </c>
      <c r="G86" s="7">
        <v>98942.062849234004</v>
      </c>
      <c r="H86" s="7">
        <f t="shared" si="2"/>
        <v>-71.845462532743113</v>
      </c>
      <c r="I86" s="8">
        <f t="shared" si="3"/>
        <v>-7.2613669519120327E-4</v>
      </c>
      <c r="J86" s="19"/>
      <c r="K86" s="20"/>
      <c r="L86" s="20"/>
      <c r="M86" s="20"/>
      <c r="N86" s="20"/>
    </row>
    <row r="87" spans="1:14" x14ac:dyDescent="0.35">
      <c r="A87" s="6">
        <v>11</v>
      </c>
      <c r="B87" s="7">
        <v>103851.98835756739</v>
      </c>
      <c r="C87" s="7"/>
      <c r="D87" s="6">
        <v>11</v>
      </c>
      <c r="E87" s="7">
        <v>82357.434240000439</v>
      </c>
      <c r="F87" s="7">
        <v>4450048405.5167799</v>
      </c>
      <c r="G87" s="7">
        <v>103744.03983608331</v>
      </c>
      <c r="H87" s="7">
        <f t="shared" si="2"/>
        <v>-107.94852148408245</v>
      </c>
      <c r="I87" s="8">
        <f t="shared" si="3"/>
        <v>-1.0405274525133422E-3</v>
      </c>
      <c r="J87" s="19"/>
      <c r="K87" s="20"/>
      <c r="L87" s="20"/>
      <c r="M87" s="20"/>
      <c r="N87" s="20"/>
    </row>
    <row r="88" spans="1:14" x14ac:dyDescent="0.35">
      <c r="A88" s="6">
        <v>12</v>
      </c>
      <c r="B88" s="7">
        <v>104643.13418039921</v>
      </c>
      <c r="C88" s="7"/>
      <c r="D88" s="6">
        <v>12</v>
      </c>
      <c r="E88" s="7">
        <v>65386.942080000365</v>
      </c>
      <c r="F88" s="7">
        <v>3557838998.6879988</v>
      </c>
      <c r="G88" s="7">
        <v>104471.17819217214</v>
      </c>
      <c r="H88" s="7">
        <f t="shared" si="2"/>
        <v>-171.95598822706961</v>
      </c>
      <c r="I88" s="8">
        <f t="shared" si="3"/>
        <v>-1.6459658175842608E-3</v>
      </c>
      <c r="J88" s="19"/>
      <c r="K88" s="20"/>
      <c r="L88" s="20"/>
      <c r="M88" s="20"/>
      <c r="N88" s="20"/>
    </row>
    <row r="89" spans="1:14" x14ac:dyDescent="0.35">
      <c r="A89" s="4">
        <v>2022</v>
      </c>
      <c r="B89" s="5">
        <v>116057.27862729471</v>
      </c>
      <c r="C89" s="5"/>
      <c r="D89" s="4">
        <v>2022</v>
      </c>
      <c r="E89" s="5">
        <v>928545.49440000684</v>
      </c>
      <c r="F89" s="5">
        <v>56107244803.391891</v>
      </c>
      <c r="G89" s="5">
        <v>116015.75870242203</v>
      </c>
      <c r="H89" s="10">
        <f t="shared" si="2"/>
        <v>-41.519924872685806</v>
      </c>
      <c r="I89" s="13">
        <f>AVERAGE(I90:I101)</f>
        <v>-4.2128563286310505E-4</v>
      </c>
      <c r="J89" s="19"/>
      <c r="K89" s="20"/>
      <c r="L89" s="20"/>
      <c r="M89" s="20"/>
      <c r="N89" s="20"/>
    </row>
    <row r="90" spans="1:14" x14ac:dyDescent="0.35">
      <c r="A90" s="6">
        <v>1</v>
      </c>
      <c r="B90" s="7">
        <v>106314.76146751715</v>
      </c>
      <c r="C90" s="7"/>
      <c r="D90" s="6">
        <v>1</v>
      </c>
      <c r="E90" s="7">
        <v>77155.925760000289</v>
      </c>
      <c r="F90" s="7">
        <v>4263509558.3615751</v>
      </c>
      <c r="G90" s="7">
        <v>106096.04215646694</v>
      </c>
      <c r="H90" s="7">
        <f t="shared" si="2"/>
        <v>-218.71931105021213</v>
      </c>
      <c r="I90" s="8">
        <f t="shared" si="3"/>
        <v>-2.0615218683431389E-3</v>
      </c>
      <c r="J90" s="19"/>
      <c r="K90" s="20"/>
      <c r="L90" s="20"/>
      <c r="M90" s="20"/>
      <c r="N90" s="20"/>
    </row>
    <row r="91" spans="1:14" x14ac:dyDescent="0.35">
      <c r="A91" s="6">
        <v>2</v>
      </c>
      <c r="B91" s="7">
        <v>109188.36112083671</v>
      </c>
      <c r="C91" s="7"/>
      <c r="D91" s="6">
        <v>2</v>
      </c>
      <c r="E91" s="7">
        <v>80004.541440000277</v>
      </c>
      <c r="F91" s="7">
        <v>4541179486.9439888</v>
      </c>
      <c r="G91" s="7">
        <v>108982.12098961101</v>
      </c>
      <c r="H91" s="7">
        <f t="shared" si="2"/>
        <v>-206.24013122569886</v>
      </c>
      <c r="I91" s="8">
        <f t="shared" si="3"/>
        <v>-1.8924217050736167E-3</v>
      </c>
      <c r="J91" s="19"/>
      <c r="K91" s="20"/>
      <c r="L91" s="20"/>
      <c r="M91" s="20"/>
      <c r="N91" s="20"/>
    </row>
    <row r="92" spans="1:14" x14ac:dyDescent="0.35">
      <c r="A92" s="6">
        <v>3</v>
      </c>
      <c r="B92" s="7">
        <v>111832.205115925</v>
      </c>
      <c r="C92" s="7"/>
      <c r="D92" s="6">
        <v>3</v>
      </c>
      <c r="E92" s="7">
        <v>104099.94240000097</v>
      </c>
      <c r="F92" s="7">
        <v>6053679225.0623503</v>
      </c>
      <c r="G92" s="7">
        <v>111652.9350944156</v>
      </c>
      <c r="H92" s="7">
        <f t="shared" si="2"/>
        <v>-179.2700215093937</v>
      </c>
      <c r="I92" s="8">
        <f t="shared" si="3"/>
        <v>-1.6056006172860565E-3</v>
      </c>
      <c r="J92" s="19"/>
      <c r="K92" s="20"/>
      <c r="L92" s="20"/>
      <c r="M92" s="20"/>
      <c r="N92" s="20"/>
    </row>
    <row r="93" spans="1:14" x14ac:dyDescent="0.35">
      <c r="A93" s="6">
        <v>4</v>
      </c>
      <c r="B93" s="7">
        <v>113354.74701616053</v>
      </c>
      <c r="C93" s="7"/>
      <c r="D93" s="6">
        <v>4</v>
      </c>
      <c r="E93" s="7">
        <v>89475.095040000713</v>
      </c>
      <c r="F93" s="7">
        <v>5273134335.3984003</v>
      </c>
      <c r="G93" s="7">
        <v>113153.47493555285</v>
      </c>
      <c r="H93" s="7">
        <f t="shared" si="2"/>
        <v>-201.27208060768316</v>
      </c>
      <c r="I93" s="8">
        <f t="shared" si="3"/>
        <v>-1.778752978839746E-3</v>
      </c>
      <c r="J93" s="19"/>
      <c r="K93" s="20"/>
      <c r="L93" s="20"/>
      <c r="M93" s="20"/>
      <c r="N93" s="20"/>
    </row>
    <row r="94" spans="1:14" x14ac:dyDescent="0.35">
      <c r="A94" s="6">
        <v>5</v>
      </c>
      <c r="B94" s="7">
        <v>121130.47834344892</v>
      </c>
      <c r="C94" s="7"/>
      <c r="D94" s="6">
        <v>5</v>
      </c>
      <c r="E94" s="7">
        <v>83305.280640000608</v>
      </c>
      <c r="F94" s="7">
        <v>5249755255.7567816</v>
      </c>
      <c r="G94" s="7">
        <v>120995.09195114748</v>
      </c>
      <c r="H94" s="7">
        <f t="shared" si="2"/>
        <v>-135.38639230144327</v>
      </c>
      <c r="I94" s="8">
        <f t="shared" si="3"/>
        <v>-1.1189411910700177E-3</v>
      </c>
      <c r="J94" s="19"/>
      <c r="K94" s="20"/>
      <c r="L94" s="20"/>
      <c r="M94" s="20"/>
      <c r="N94" s="20"/>
    </row>
    <row r="95" spans="1:14" x14ac:dyDescent="0.35">
      <c r="A95" s="6">
        <v>6</v>
      </c>
      <c r="B95" s="7">
        <v>125762.66175767427</v>
      </c>
      <c r="C95" s="7"/>
      <c r="D95" s="6">
        <v>6</v>
      </c>
      <c r="E95" s="7">
        <v>80966.000640000915</v>
      </c>
      <c r="F95" s="7">
        <v>5308294255.4496117</v>
      </c>
      <c r="G95" s="7">
        <v>125879.07133735807</v>
      </c>
      <c r="H95" s="7">
        <f t="shared" si="2"/>
        <v>116.40957968379371</v>
      </c>
      <c r="I95" s="8">
        <f t="shared" si="3"/>
        <v>9.2477310522742925E-4</v>
      </c>
      <c r="J95" s="19"/>
      <c r="K95" s="20"/>
      <c r="L95" s="20"/>
      <c r="M95" s="20"/>
      <c r="N95" s="20"/>
    </row>
    <row r="96" spans="1:14" x14ac:dyDescent="0.35">
      <c r="A96" s="6">
        <v>7</v>
      </c>
      <c r="B96" s="7">
        <v>126746.34121489184</v>
      </c>
      <c r="C96" s="7"/>
      <c r="D96" s="6">
        <v>7</v>
      </c>
      <c r="E96" s="7">
        <v>76529.973120000941</v>
      </c>
      <c r="F96" s="7">
        <v>5061085544.0448008</v>
      </c>
      <c r="G96" s="7">
        <v>126973.57451477305</v>
      </c>
      <c r="H96" s="7">
        <f t="shared" si="2"/>
        <v>227.23329988120531</v>
      </c>
      <c r="I96" s="8">
        <f t="shared" si="3"/>
        <v>1.7896109544806688E-3</v>
      </c>
      <c r="J96" s="19"/>
      <c r="K96" s="20"/>
      <c r="L96" s="20"/>
      <c r="M96" s="20"/>
      <c r="N96" s="20"/>
    </row>
    <row r="97" spans="1:14" x14ac:dyDescent="0.35">
      <c r="A97" s="6">
        <v>8</v>
      </c>
      <c r="B97" s="7">
        <v>126072.28989539787</v>
      </c>
      <c r="C97" s="7"/>
      <c r="D97" s="6">
        <v>8</v>
      </c>
      <c r="E97" s="7">
        <v>66560.457600000344</v>
      </c>
      <c r="F97" s="7">
        <v>4378606261.9007931</v>
      </c>
      <c r="G97" s="7">
        <v>126305.08151508679</v>
      </c>
      <c r="H97" s="7">
        <f t="shared" si="2"/>
        <v>232.79161968891276</v>
      </c>
      <c r="I97" s="8">
        <f t="shared" si="3"/>
        <v>1.84308989706884E-3</v>
      </c>
      <c r="J97" s="19"/>
      <c r="K97" s="20"/>
      <c r="L97" s="20"/>
      <c r="M97" s="20"/>
      <c r="N97" s="20"/>
    </row>
    <row r="98" spans="1:14" x14ac:dyDescent="0.35">
      <c r="A98" s="6">
        <v>9</v>
      </c>
      <c r="B98" s="7">
        <v>114120.07632179835</v>
      </c>
      <c r="C98" s="7"/>
      <c r="D98" s="6">
        <v>9</v>
      </c>
      <c r="E98" s="7">
        <v>72895.104000000138</v>
      </c>
      <c r="F98" s="7">
        <v>4335264970.2911968</v>
      </c>
      <c r="G98" s="7">
        <v>114187.48703560505</v>
      </c>
      <c r="H98" s="7">
        <f t="shared" si="2"/>
        <v>67.410713806704734</v>
      </c>
      <c r="I98" s="8">
        <f t="shared" si="3"/>
        <v>5.9035114579310472E-4</v>
      </c>
      <c r="J98" s="19"/>
      <c r="K98" s="20"/>
      <c r="L98" s="20"/>
      <c r="M98" s="20"/>
      <c r="N98" s="20"/>
    </row>
    <row r="99" spans="1:14" x14ac:dyDescent="0.35">
      <c r="A99" s="6">
        <v>10</v>
      </c>
      <c r="B99" s="7">
        <v>114769.42300847688</v>
      </c>
      <c r="C99" s="7"/>
      <c r="D99" s="6">
        <v>10</v>
      </c>
      <c r="E99" s="7">
        <v>72093.177600000839</v>
      </c>
      <c r="F99" s="7">
        <v>4306470155.6159887</v>
      </c>
      <c r="G99" s="7">
        <v>114690.7789896419</v>
      </c>
      <c r="H99" s="7">
        <f t="shared" si="2"/>
        <v>-78.64401883498067</v>
      </c>
      <c r="I99" s="8">
        <f t="shared" si="3"/>
        <v>-6.8570481016685112E-4</v>
      </c>
      <c r="J99" s="19"/>
      <c r="K99" s="20"/>
      <c r="L99" s="20"/>
      <c r="M99" s="20"/>
      <c r="N99" s="20"/>
    </row>
    <row r="100" spans="1:14" x14ac:dyDescent="0.35">
      <c r="A100" s="6">
        <v>11</v>
      </c>
      <c r="B100" s="7">
        <v>113195.984211004</v>
      </c>
      <c r="C100" s="7"/>
      <c r="D100" s="6">
        <v>11</v>
      </c>
      <c r="E100" s="7">
        <v>67971.377280000452</v>
      </c>
      <c r="F100" s="7">
        <v>4004770957.8048124</v>
      </c>
      <c r="G100" s="7">
        <v>113123.50207809689</v>
      </c>
      <c r="H100" s="7">
        <f t="shared" si="2"/>
        <v>-72.482132907112828</v>
      </c>
      <c r="I100" s="8">
        <f t="shared" si="3"/>
        <v>-6.4073452090506757E-4</v>
      </c>
      <c r="J100" s="19"/>
      <c r="K100" s="20"/>
      <c r="L100" s="20"/>
      <c r="M100" s="20"/>
      <c r="N100" s="20"/>
    </row>
    <row r="101" spans="1:14" x14ac:dyDescent="0.35">
      <c r="A101" s="6">
        <v>12</v>
      </c>
      <c r="B101" s="7">
        <v>111311.66365428807</v>
      </c>
      <c r="C101" s="7"/>
      <c r="D101" s="6">
        <v>12</v>
      </c>
      <c r="E101" s="7">
        <v>57488.618880000242</v>
      </c>
      <c r="F101" s="7">
        <v>3331494796.7615905</v>
      </c>
      <c r="G101" s="7">
        <v>111264.97964986814</v>
      </c>
      <c r="H101" s="7">
        <f t="shared" si="2"/>
        <v>-46.684004419934354</v>
      </c>
      <c r="I101" s="8">
        <f t="shared" si="3"/>
        <v>-4.1957500524280803E-4</v>
      </c>
      <c r="J101" s="19"/>
      <c r="K101" s="20"/>
      <c r="L101" s="20"/>
      <c r="M101" s="20"/>
      <c r="N101" s="20"/>
    </row>
    <row r="102" spans="1:14" x14ac:dyDescent="0.35">
      <c r="A102" s="4">
        <v>2023</v>
      </c>
      <c r="B102" s="5">
        <v>105089.07621924214</v>
      </c>
      <c r="C102" s="5"/>
      <c r="D102" s="4">
        <v>2023</v>
      </c>
      <c r="E102" s="5">
        <v>985469.04000000923</v>
      </c>
      <c r="F102" s="5">
        <v>53954903853.465523</v>
      </c>
      <c r="G102" s="5">
        <v>105120.92333075283</v>
      </c>
      <c r="H102" s="10">
        <f t="shared" si="2"/>
        <v>31.847111510694958</v>
      </c>
      <c r="I102" s="14">
        <f>AVERAGE(I103:I114)</f>
        <v>3.6070103081243778E-4</v>
      </c>
      <c r="J102" s="19"/>
      <c r="K102" s="20"/>
      <c r="L102" s="20"/>
      <c r="M102" s="20"/>
      <c r="N102" s="20"/>
    </row>
    <row r="103" spans="1:14" x14ac:dyDescent="0.35">
      <c r="A103" s="6">
        <v>1</v>
      </c>
      <c r="B103" s="7">
        <v>110533.86012428494</v>
      </c>
      <c r="C103" s="7"/>
      <c r="D103" s="6">
        <v>1</v>
      </c>
      <c r="E103" s="7">
        <v>73497.394560000583</v>
      </c>
      <c r="F103" s="7">
        <v>4229730749.9711928</v>
      </c>
      <c r="G103" s="7">
        <v>110494.84255275111</v>
      </c>
      <c r="H103" s="7">
        <f t="shared" si="2"/>
        <v>-39.017571533826413</v>
      </c>
      <c r="I103" s="8">
        <f t="shared" si="3"/>
        <v>-3.5311667614892629E-4</v>
      </c>
      <c r="J103" s="19"/>
      <c r="K103" s="20"/>
      <c r="L103" s="20"/>
      <c r="M103" s="20"/>
      <c r="N103" s="20"/>
    </row>
    <row r="104" spans="1:14" x14ac:dyDescent="0.35">
      <c r="A104" s="6">
        <v>2</v>
      </c>
      <c r="B104" s="7">
        <v>109176.12830757095</v>
      </c>
      <c r="C104" s="7"/>
      <c r="D104" s="6">
        <v>2</v>
      </c>
      <c r="E104" s="7">
        <v>80906.709120000509</v>
      </c>
      <c r="F104" s="7">
        <v>4600776890.5920238</v>
      </c>
      <c r="G104" s="7">
        <v>109181.20049642464</v>
      </c>
      <c r="H104" s="7">
        <f t="shared" si="2"/>
        <v>5.0721888536936603</v>
      </c>
      <c r="I104" s="8">
        <f t="shared" si="3"/>
        <v>4.645661369019073E-5</v>
      </c>
      <c r="J104" s="19"/>
      <c r="K104" s="20"/>
      <c r="L104" s="20"/>
      <c r="M104" s="20"/>
      <c r="N104" s="20"/>
    </row>
    <row r="105" spans="1:14" x14ac:dyDescent="0.35">
      <c r="A105" s="6">
        <v>3</v>
      </c>
      <c r="B105" s="7">
        <v>109805.22336874591</v>
      </c>
      <c r="C105" s="7"/>
      <c r="D105" s="6">
        <v>3</v>
      </c>
      <c r="E105" s="7">
        <v>94732.978560001444</v>
      </c>
      <c r="F105" s="7">
        <v>5420189574.8159704</v>
      </c>
      <c r="G105" s="7">
        <v>109853.65542006353</v>
      </c>
      <c r="H105" s="7">
        <f t="shared" si="2"/>
        <v>48.43205131762079</v>
      </c>
      <c r="I105" s="8">
        <f t="shared" si="3"/>
        <v>4.4087792192643981E-4</v>
      </c>
      <c r="J105" s="19"/>
      <c r="K105" s="20"/>
      <c r="L105" s="20"/>
      <c r="M105" s="20"/>
      <c r="N105" s="20"/>
    </row>
    <row r="106" spans="1:14" x14ac:dyDescent="0.35">
      <c r="A106" s="6">
        <v>4</v>
      </c>
      <c r="B106" s="7">
        <v>109938.8601060678</v>
      </c>
      <c r="C106" s="7"/>
      <c r="D106" s="6">
        <v>4</v>
      </c>
      <c r="E106" s="7">
        <v>77128.197120000332</v>
      </c>
      <c r="F106" s="7">
        <v>4418326427.3471699</v>
      </c>
      <c r="G106" s="7">
        <v>109988.13737741015</v>
      </c>
      <c r="H106" s="7">
        <f t="shared" si="2"/>
        <v>49.277271342347376</v>
      </c>
      <c r="I106" s="8">
        <f t="shared" si="3"/>
        <v>4.4802350978323015E-4</v>
      </c>
      <c r="J106" s="19"/>
      <c r="K106" s="20"/>
      <c r="L106" s="20"/>
      <c r="M106" s="20"/>
      <c r="N106" s="20"/>
    </row>
    <row r="107" spans="1:14" x14ac:dyDescent="0.35">
      <c r="A107" s="6">
        <v>5</v>
      </c>
      <c r="B107" s="7">
        <v>111113.36733251277</v>
      </c>
      <c r="C107" s="7"/>
      <c r="D107" s="6">
        <v>5</v>
      </c>
      <c r="E107" s="7">
        <v>90965.416320001095</v>
      </c>
      <c r="F107" s="7">
        <v>5269496761.1519432</v>
      </c>
      <c r="G107" s="7">
        <v>111222.86018919865</v>
      </c>
      <c r="H107" s="7">
        <f t="shared" si="2"/>
        <v>109.49285668587254</v>
      </c>
      <c r="I107" s="8">
        <f t="shared" si="3"/>
        <v>9.844456121665705E-4</v>
      </c>
      <c r="J107" s="19"/>
      <c r="K107" s="20"/>
      <c r="L107" s="20"/>
      <c r="M107" s="20"/>
      <c r="N107" s="20"/>
    </row>
    <row r="108" spans="1:14" x14ac:dyDescent="0.35">
      <c r="A108" s="6">
        <v>6</v>
      </c>
      <c r="B108" s="7">
        <v>107294.89736411942</v>
      </c>
      <c r="C108" s="7"/>
      <c r="D108" s="6">
        <v>6</v>
      </c>
      <c r="E108" s="7">
        <v>80907.262080000772</v>
      </c>
      <c r="F108" s="7">
        <v>4523183438.8032274</v>
      </c>
      <c r="G108" s="7">
        <v>107339.09391118669</v>
      </c>
      <c r="H108" s="7">
        <f t="shared" si="2"/>
        <v>44.196547067273059</v>
      </c>
      <c r="I108" s="8">
        <f t="shared" si="3"/>
        <v>4.1174697360350061E-4</v>
      </c>
      <c r="J108" s="19"/>
      <c r="K108" s="20"/>
      <c r="L108" s="20"/>
      <c r="M108" s="20"/>
      <c r="N108" s="20"/>
    </row>
    <row r="109" spans="1:14" x14ac:dyDescent="0.35">
      <c r="A109" s="6">
        <v>7</v>
      </c>
      <c r="B109" s="7">
        <v>106414.9712427229</v>
      </c>
      <c r="C109" s="7"/>
      <c r="D109" s="6">
        <v>7</v>
      </c>
      <c r="E109" s="7">
        <v>85261.02720000087</v>
      </c>
      <c r="F109" s="7">
        <v>4729428918.7392073</v>
      </c>
      <c r="G109" s="7">
        <v>106502.39414402909</v>
      </c>
      <c r="H109" s="7">
        <f t="shared" si="2"/>
        <v>87.422901306199492</v>
      </c>
      <c r="I109" s="8">
        <f t="shared" si="3"/>
        <v>8.2085385975429485E-4</v>
      </c>
      <c r="J109" s="19"/>
      <c r="K109" s="20"/>
      <c r="L109" s="20"/>
      <c r="M109" s="20"/>
      <c r="N109" s="20"/>
    </row>
    <row r="110" spans="1:14" x14ac:dyDescent="0.35">
      <c r="A110" s="6">
        <v>8</v>
      </c>
      <c r="B110" s="7">
        <v>104263.59343163967</v>
      </c>
      <c r="C110" s="7"/>
      <c r="D110" s="6">
        <v>8</v>
      </c>
      <c r="E110" s="7">
        <v>79625.502720000775</v>
      </c>
      <c r="F110" s="7">
        <v>4326799668.4224119</v>
      </c>
      <c r="G110" s="7">
        <v>104331.59075408035</v>
      </c>
      <c r="H110" s="7">
        <f t="shared" si="2"/>
        <v>67.997322440671269</v>
      </c>
      <c r="I110" s="8">
        <f t="shared" si="3"/>
        <v>6.5174241041668325E-4</v>
      </c>
      <c r="J110" s="19"/>
      <c r="K110" s="20"/>
      <c r="L110" s="20"/>
      <c r="M110" s="20"/>
      <c r="N110" s="20"/>
    </row>
    <row r="111" spans="1:14" x14ac:dyDescent="0.35">
      <c r="A111" s="6">
        <v>9</v>
      </c>
      <c r="B111" s="7">
        <v>102021.17701782417</v>
      </c>
      <c r="C111" s="7"/>
      <c r="D111" s="6">
        <v>9</v>
      </c>
      <c r="E111" s="7">
        <v>82048.485120000987</v>
      </c>
      <c r="F111" s="7">
        <v>4361441832.499157</v>
      </c>
      <c r="G111" s="7">
        <v>102061.21790245043</v>
      </c>
      <c r="H111" s="7">
        <f t="shared" si="2"/>
        <v>40.040884626258048</v>
      </c>
      <c r="I111" s="8">
        <f t="shared" si="3"/>
        <v>3.9232223021803356E-4</v>
      </c>
      <c r="J111" s="19"/>
      <c r="K111" s="20"/>
      <c r="L111" s="20"/>
      <c r="M111" s="20"/>
      <c r="N111" s="20"/>
    </row>
    <row r="112" spans="1:14" x14ac:dyDescent="0.35">
      <c r="A112" s="6">
        <v>10</v>
      </c>
      <c r="B112" s="7">
        <v>99109.485997643089</v>
      </c>
      <c r="C112" s="7"/>
      <c r="D112" s="6">
        <v>10</v>
      </c>
      <c r="E112" s="7">
        <v>79140.869760000729</v>
      </c>
      <c r="F112" s="7">
        <v>4087144316.0832191</v>
      </c>
      <c r="G112" s="7">
        <v>99156.31595504604</v>
      </c>
      <c r="H112" s="7">
        <f t="shared" si="2"/>
        <v>46.82995740295155</v>
      </c>
      <c r="I112" s="8">
        <f t="shared" si="3"/>
        <v>4.7228416013542289E-4</v>
      </c>
      <c r="J112" s="19"/>
      <c r="K112" s="20"/>
      <c r="L112" s="20"/>
      <c r="M112" s="20"/>
      <c r="N112" s="20"/>
    </row>
    <row r="113" spans="1:14" x14ac:dyDescent="0.35">
      <c r="A113" s="6">
        <v>11</v>
      </c>
      <c r="B113" s="7">
        <v>95571.807973519957</v>
      </c>
      <c r="C113" s="7"/>
      <c r="D113" s="6">
        <v>11</v>
      </c>
      <c r="E113" s="7">
        <v>79582.32192000073</v>
      </c>
      <c r="F113" s="7">
        <v>3961276641.8688126</v>
      </c>
      <c r="G113" s="7">
        <v>95569.606024232591</v>
      </c>
      <c r="H113" s="7">
        <f t="shared" si="2"/>
        <v>-2.2019492873660056</v>
      </c>
      <c r="I113" s="8">
        <f t="shared" si="3"/>
        <v>-2.3040267496840785E-5</v>
      </c>
      <c r="J113" s="19"/>
      <c r="K113" s="20"/>
      <c r="L113" s="20"/>
      <c r="M113" s="20"/>
      <c r="N113" s="20"/>
    </row>
    <row r="114" spans="1:14" x14ac:dyDescent="0.35">
      <c r="A114" s="6">
        <v>12</v>
      </c>
      <c r="B114" s="7">
        <v>94667.557561086753</v>
      </c>
      <c r="C114" s="7"/>
      <c r="D114" s="6">
        <v>12</v>
      </c>
      <c r="E114" s="7">
        <v>81672.875520000351</v>
      </c>
      <c r="F114" s="7">
        <v>4027108633.1711903</v>
      </c>
      <c r="G114" s="7">
        <v>94670.948297825409</v>
      </c>
      <c r="H114" s="7">
        <f t="shared" si="2"/>
        <v>3.3907367386564147</v>
      </c>
      <c r="I114" s="8">
        <f t="shared" si="3"/>
        <v>3.5816021700654075E-5</v>
      </c>
      <c r="J114" s="19"/>
      <c r="K114" s="20"/>
      <c r="L114" s="20"/>
      <c r="M114" s="20"/>
      <c r="N114" s="20"/>
    </row>
    <row r="115" spans="1:14" x14ac:dyDescent="0.35">
      <c r="A115" s="4">
        <v>2024</v>
      </c>
      <c r="B115" s="5">
        <v>100629.09973072758</v>
      </c>
      <c r="C115" s="5"/>
      <c r="D115" s="4">
        <v>2024</v>
      </c>
      <c r="E115" s="5">
        <v>998703.06816000852</v>
      </c>
      <c r="F115" s="5">
        <v>52420297552.684784</v>
      </c>
      <c r="G115" s="5">
        <v>100777.67307414282</v>
      </c>
      <c r="H115" s="10">
        <f t="shared" si="2"/>
        <v>148.57334341523529</v>
      </c>
      <c r="I115" s="13">
        <f>AVERAGE(I116:I127)</f>
        <v>1.4283887973926166E-3</v>
      </c>
      <c r="J115" s="19"/>
      <c r="K115" s="20"/>
      <c r="L115" s="20"/>
      <c r="M115" s="20"/>
      <c r="N115" s="20"/>
    </row>
    <row r="116" spans="1:14" x14ac:dyDescent="0.35">
      <c r="A116" s="6">
        <v>1</v>
      </c>
      <c r="B116" s="7">
        <v>95695.015571895448</v>
      </c>
      <c r="C116" s="7"/>
      <c r="D116" s="6">
        <v>1</v>
      </c>
      <c r="E116" s="7">
        <v>79365.386880000879</v>
      </c>
      <c r="F116" s="7">
        <v>3958958856.3839974</v>
      </c>
      <c r="G116" s="7">
        <v>95774.761556321289</v>
      </c>
      <c r="H116" s="7">
        <f t="shared" si="2"/>
        <v>79.745984425841016</v>
      </c>
      <c r="I116" s="8">
        <f t="shared" si="3"/>
        <v>8.3264090800106675E-4</v>
      </c>
      <c r="J116" s="19"/>
      <c r="K116" s="20"/>
      <c r="L116" s="20"/>
      <c r="M116" s="20"/>
      <c r="N116" s="20"/>
    </row>
    <row r="117" spans="1:14" x14ac:dyDescent="0.35">
      <c r="A117" s="6">
        <v>2</v>
      </c>
      <c r="B117" s="7">
        <v>97145.428435383335</v>
      </c>
      <c r="C117" s="7"/>
      <c r="D117" s="6">
        <v>2</v>
      </c>
      <c r="E117" s="7">
        <v>93452.04864000107</v>
      </c>
      <c r="F117" s="7">
        <v>4736010089.8560305</v>
      </c>
      <c r="G117" s="7">
        <v>97302.729098561089</v>
      </c>
      <c r="H117" s="7">
        <f t="shared" si="2"/>
        <v>157.30066317775345</v>
      </c>
      <c r="I117" s="8">
        <f t="shared" si="3"/>
        <v>1.6166110101435954E-3</v>
      </c>
      <c r="J117" s="19"/>
      <c r="K117" s="20"/>
      <c r="L117" s="20"/>
      <c r="M117" s="20"/>
      <c r="N117" s="20"/>
    </row>
    <row r="118" spans="1:14" x14ac:dyDescent="0.35">
      <c r="A118" s="6">
        <v>3</v>
      </c>
      <c r="B118" s="7">
        <v>101987.4459196629</v>
      </c>
      <c r="C118" s="7"/>
      <c r="D118" s="6">
        <v>3</v>
      </c>
      <c r="E118" s="7">
        <v>82504.68096000058</v>
      </c>
      <c r="F118" s="7">
        <v>4396760482.7712288</v>
      </c>
      <c r="G118" s="7">
        <v>102318.80214182577</v>
      </c>
      <c r="H118" s="7">
        <f t="shared" si="2"/>
        <v>331.3562221628672</v>
      </c>
      <c r="I118" s="8">
        <f t="shared" si="3"/>
        <v>3.238468543675569E-3</v>
      </c>
      <c r="J118" s="19"/>
      <c r="K118" s="20"/>
      <c r="L118" s="20"/>
      <c r="M118" s="20"/>
      <c r="N118" s="20"/>
    </row>
    <row r="119" spans="1:14" x14ac:dyDescent="0.35">
      <c r="A119" s="6">
        <v>4</v>
      </c>
      <c r="B119" s="7">
        <v>102592.28030308608</v>
      </c>
      <c r="C119" s="7"/>
      <c r="D119" s="6">
        <v>4</v>
      </c>
      <c r="E119" s="7">
        <v>91589.466240001027</v>
      </c>
      <c r="F119" s="7">
        <v>4898916124.992013</v>
      </c>
      <c r="G119" s="7">
        <v>102696.51463343388</v>
      </c>
      <c r="H119" s="7">
        <f t="shared" si="2"/>
        <v>104.23433034779737</v>
      </c>
      <c r="I119" s="8">
        <f t="shared" si="3"/>
        <v>1.0149743710373481E-3</v>
      </c>
      <c r="J119" s="19"/>
      <c r="K119" s="20"/>
      <c r="L119" s="20"/>
      <c r="M119" s="20"/>
      <c r="N119" s="20"/>
    </row>
    <row r="120" spans="1:14" x14ac:dyDescent="0.35">
      <c r="A120" s="6">
        <v>5</v>
      </c>
      <c r="B120" s="7">
        <v>101934.68812716928</v>
      </c>
      <c r="C120" s="7"/>
      <c r="D120" s="6">
        <v>5</v>
      </c>
      <c r="E120" s="7">
        <v>87776.035200000624</v>
      </c>
      <c r="F120" s="7">
        <v>4665962618.6495695</v>
      </c>
      <c r="G120" s="7">
        <v>102062.57559246777</v>
      </c>
      <c r="H120" s="7">
        <f t="shared" si="2"/>
        <v>127.8874652984814</v>
      </c>
      <c r="I120" s="8">
        <f t="shared" si="3"/>
        <v>1.2530299628056762E-3</v>
      </c>
      <c r="J120" s="19"/>
      <c r="K120" s="20"/>
      <c r="L120" s="20"/>
      <c r="M120" s="20"/>
      <c r="N120" s="20"/>
    </row>
    <row r="121" spans="1:14" x14ac:dyDescent="0.35">
      <c r="A121" s="6">
        <v>6</v>
      </c>
      <c r="B121" s="7">
        <v>101843.71685423255</v>
      </c>
      <c r="C121" s="7"/>
      <c r="D121" s="6">
        <v>6</v>
      </c>
      <c r="E121" s="7">
        <v>87927.233280000743</v>
      </c>
      <c r="F121" s="7">
        <v>4671540831.840003</v>
      </c>
      <c r="G121" s="7">
        <v>102008.87782480595</v>
      </c>
      <c r="H121" s="7">
        <f t="shared" si="2"/>
        <v>165.16097057340085</v>
      </c>
      <c r="I121" s="8">
        <f t="shared" si="3"/>
        <v>1.619084280655011E-3</v>
      </c>
      <c r="J121" s="19"/>
      <c r="K121" s="20"/>
      <c r="L121" s="20"/>
      <c r="M121" s="20"/>
      <c r="N121" s="20"/>
    </row>
    <row r="122" spans="1:14" x14ac:dyDescent="0.35">
      <c r="A122" s="6">
        <v>7</v>
      </c>
      <c r="B122" s="7">
        <v>101462.28471097111</v>
      </c>
      <c r="C122" s="7"/>
      <c r="D122" s="6">
        <v>7</v>
      </c>
      <c r="E122" s="7">
        <v>84326.768640000621</v>
      </c>
      <c r="F122" s="7">
        <v>4463796632.31359</v>
      </c>
      <c r="G122" s="7">
        <v>101634.26954767312</v>
      </c>
      <c r="H122" s="7">
        <f t="shared" si="2"/>
        <v>171.98483670200221</v>
      </c>
      <c r="I122" s="8">
        <f t="shared" si="3"/>
        <v>1.6921933661492995E-3</v>
      </c>
      <c r="J122" s="19"/>
      <c r="K122" s="20"/>
      <c r="L122" s="20"/>
      <c r="M122" s="20"/>
      <c r="N122" s="20"/>
    </row>
    <row r="123" spans="1:14" x14ac:dyDescent="0.35">
      <c r="A123" s="6">
        <v>8</v>
      </c>
      <c r="B123" s="7">
        <v>100412.6620587287</v>
      </c>
      <c r="C123" s="7"/>
      <c r="D123" s="6">
        <v>8</v>
      </c>
      <c r="E123" s="7">
        <v>83521.898880000648</v>
      </c>
      <c r="F123" s="7">
        <v>4374021458.188798</v>
      </c>
      <c r="G123" s="7">
        <v>100549.93136337116</v>
      </c>
      <c r="H123" s="7">
        <f t="shared" si="2"/>
        <v>137.26930464245379</v>
      </c>
      <c r="I123" s="8">
        <f t="shared" si="3"/>
        <v>1.3651854633931551E-3</v>
      </c>
      <c r="J123" s="19"/>
      <c r="K123" s="20"/>
      <c r="L123" s="20"/>
      <c r="M123" s="20"/>
      <c r="N123" s="20"/>
    </row>
    <row r="124" spans="1:14" x14ac:dyDescent="0.35">
      <c r="A124" s="6">
        <v>9</v>
      </c>
      <c r="B124" s="7">
        <v>100716.74199135377</v>
      </c>
      <c r="C124" s="7"/>
      <c r="D124" s="6">
        <v>9</v>
      </c>
      <c r="E124" s="7">
        <v>84706.880640000789</v>
      </c>
      <c r="F124" s="7">
        <v>4449544039.7567968</v>
      </c>
      <c r="G124" s="7">
        <v>100855.14295634166</v>
      </c>
      <c r="H124" s="7">
        <f t="shared" si="2"/>
        <v>138.40096498788625</v>
      </c>
      <c r="I124" s="8">
        <f t="shared" si="3"/>
        <v>1.372274739105744E-3</v>
      </c>
      <c r="J124" s="19"/>
      <c r="K124" s="20"/>
      <c r="L124" s="20"/>
      <c r="M124" s="20"/>
      <c r="N124" s="20"/>
    </row>
    <row r="125" spans="1:14" x14ac:dyDescent="0.35">
      <c r="A125" s="6">
        <v>10</v>
      </c>
      <c r="B125" s="7">
        <v>102048.95344383965</v>
      </c>
      <c r="C125" s="7"/>
      <c r="D125" s="6">
        <v>10</v>
      </c>
      <c r="E125" s="7">
        <v>81569.132160000707</v>
      </c>
      <c r="F125" s="7">
        <v>4340714911.5647917</v>
      </c>
      <c r="G125" s="7">
        <v>102173.11879519117</v>
      </c>
      <c r="H125" s="7">
        <f t="shared" si="2"/>
        <v>124.16535135151935</v>
      </c>
      <c r="I125" s="8">
        <f t="shared" si="3"/>
        <v>1.2152448003511787E-3</v>
      </c>
      <c r="J125" s="19"/>
      <c r="K125" s="20"/>
      <c r="L125" s="20"/>
      <c r="M125" s="20"/>
      <c r="N125" s="20"/>
    </row>
    <row r="126" spans="1:14" x14ac:dyDescent="0.35">
      <c r="A126" s="6">
        <v>11</v>
      </c>
      <c r="B126" s="7">
        <v>101169.59295587402</v>
      </c>
      <c r="C126" s="7"/>
      <c r="D126" s="6">
        <v>11</v>
      </c>
      <c r="E126" s="7">
        <v>68675.431680000314</v>
      </c>
      <c r="F126" s="7">
        <v>3623180430.9311891</v>
      </c>
      <c r="G126" s="7">
        <v>101295.41609293967</v>
      </c>
      <c r="H126" s="7">
        <f t="shared" si="2"/>
        <v>125.82313706565765</v>
      </c>
      <c r="I126" s="8">
        <f t="shared" si="3"/>
        <v>1.2421404829436064E-3</v>
      </c>
      <c r="J126" s="19"/>
      <c r="K126" s="20"/>
      <c r="L126" s="20"/>
      <c r="M126" s="20"/>
      <c r="N126" s="20"/>
    </row>
    <row r="127" spans="1:14" x14ac:dyDescent="0.35">
      <c r="A127" s="6">
        <v>12</v>
      </c>
      <c r="B127" s="7">
        <v>100555.26638048595</v>
      </c>
      <c r="C127" s="7"/>
      <c r="D127" s="6">
        <v>12</v>
      </c>
      <c r="E127" s="7">
        <v>73288.104960000608</v>
      </c>
      <c r="F127" s="7">
        <v>3840891075.4367809</v>
      </c>
      <c r="G127" s="7">
        <v>100623.57143582168</v>
      </c>
      <c r="H127" s="7">
        <f t="shared" si="2"/>
        <v>68.305055335731595</v>
      </c>
      <c r="I127" s="8">
        <f t="shared" si="3"/>
        <v>6.7881764045015012E-4</v>
      </c>
      <c r="J127" s="19"/>
      <c r="K127" s="20"/>
      <c r="L127" s="20"/>
      <c r="M127" s="20"/>
      <c r="N127" s="20"/>
    </row>
    <row r="128" spans="1:14" x14ac:dyDescent="0.35">
      <c r="A128" s="4">
        <v>2025</v>
      </c>
      <c r="B128" s="5">
        <v>103719.4310783348</v>
      </c>
      <c r="C128" s="5"/>
      <c r="D128" s="4">
        <v>2025</v>
      </c>
      <c r="E128" s="5">
        <v>404002.96896000486</v>
      </c>
      <c r="F128" s="5">
        <v>21868324572.768032</v>
      </c>
      <c r="G128" s="5">
        <v>103927.90747999081</v>
      </c>
      <c r="H128" s="10">
        <f t="shared" si="2"/>
        <v>208.47640165600751</v>
      </c>
      <c r="I128" s="12">
        <f>AVERAGE(I129:I133)</f>
        <v>2.0565310012407804E-3</v>
      </c>
      <c r="J128" s="19"/>
      <c r="K128" s="20"/>
      <c r="L128" s="20"/>
      <c r="M128" s="20"/>
      <c r="N128" s="20"/>
    </row>
    <row r="129" spans="1:14" x14ac:dyDescent="0.35">
      <c r="A129" s="6">
        <v>1</v>
      </c>
      <c r="B129" s="7">
        <v>104520.93156910862</v>
      </c>
      <c r="C129" s="7"/>
      <c r="D129" s="6">
        <v>1</v>
      </c>
      <c r="E129" s="7">
        <v>65570.215680000547</v>
      </c>
      <c r="F129" s="7">
        <v>3580763756.8127818</v>
      </c>
      <c r="G129" s="7">
        <v>104850.44683446866</v>
      </c>
      <c r="H129" s="7">
        <f t="shared" si="2"/>
        <v>329.51526536003803</v>
      </c>
      <c r="I129" s="8">
        <f t="shared" si="3"/>
        <v>3.1427168439277721E-3</v>
      </c>
      <c r="J129" s="19"/>
      <c r="K129" s="20"/>
      <c r="L129" s="20"/>
      <c r="M129" s="20"/>
      <c r="N129" s="20"/>
    </row>
    <row r="130" spans="1:14" x14ac:dyDescent="0.35">
      <c r="A130" s="6">
        <v>2</v>
      </c>
      <c r="B130" s="7">
        <v>103853.17576683889</v>
      </c>
      <c r="C130" s="7"/>
      <c r="D130" s="6">
        <v>2</v>
      </c>
      <c r="E130" s="7">
        <v>77918.173440000683</v>
      </c>
      <c r="F130" s="7">
        <v>4224052020.9792323</v>
      </c>
      <c r="G130" s="7">
        <v>104085.8572811028</v>
      </c>
      <c r="H130" s="7">
        <f t="shared" si="2"/>
        <v>232.68151426390978</v>
      </c>
      <c r="I130" s="8">
        <f t="shared" si="3"/>
        <v>2.2354767529608852E-3</v>
      </c>
      <c r="J130" s="19"/>
      <c r="K130" s="20"/>
      <c r="L130" s="20"/>
      <c r="M130" s="20"/>
      <c r="N130" s="20"/>
    </row>
    <row r="131" spans="1:14" x14ac:dyDescent="0.35">
      <c r="A131" s="6">
        <v>3</v>
      </c>
      <c r="B131" s="7">
        <v>103460.5061841805</v>
      </c>
      <c r="C131" s="7"/>
      <c r="D131" s="6">
        <v>3</v>
      </c>
      <c r="E131" s="7">
        <v>96597.713280001772</v>
      </c>
      <c r="F131" s="7">
        <v>5215660000.0704165</v>
      </c>
      <c r="G131" s="7">
        <v>103667.74595489695</v>
      </c>
      <c r="H131" s="7">
        <f t="shared" si="2"/>
        <v>207.23977071644913</v>
      </c>
      <c r="I131" s="8">
        <f t="shared" si="3"/>
        <v>1.9990766540502729E-3</v>
      </c>
      <c r="J131" s="19"/>
      <c r="K131" s="20"/>
      <c r="L131" s="20"/>
      <c r="M131" s="20"/>
      <c r="N131" s="20"/>
    </row>
    <row r="132" spans="1:14" x14ac:dyDescent="0.35">
      <c r="A132" s="6">
        <v>4</v>
      </c>
      <c r="B132" s="7">
        <v>104271.9936</v>
      </c>
      <c r="C132" s="7"/>
      <c r="D132" s="6">
        <v>4</v>
      </c>
      <c r="E132" s="7">
        <v>80649.15072000082</v>
      </c>
      <c r="F132" s="7">
        <v>4387562317.5744257</v>
      </c>
      <c r="G132" s="7">
        <v>104453.9164335395</v>
      </c>
      <c r="H132" s="7">
        <f t="shared" si="2"/>
        <v>181.92283353950188</v>
      </c>
      <c r="I132" s="8">
        <f t="shared" si="3"/>
        <v>1.7416564141494227E-3</v>
      </c>
      <c r="J132" s="19"/>
      <c r="K132" s="20"/>
      <c r="L132" s="20"/>
      <c r="M132" s="20"/>
      <c r="N132" s="20"/>
    </row>
    <row r="133" spans="1:14" x14ac:dyDescent="0.35">
      <c r="A133" s="6">
        <v>5</v>
      </c>
      <c r="B133" s="7">
        <v>102726.29759999999</v>
      </c>
      <c r="C133" s="7"/>
      <c r="D133" s="6">
        <v>5</v>
      </c>
      <c r="E133" s="7">
        <v>83267.715840001067</v>
      </c>
      <c r="F133" s="7">
        <v>4460286477.3311768</v>
      </c>
      <c r="G133" s="7">
        <v>102845.98238447067</v>
      </c>
      <c r="H133" s="7">
        <f t="shared" si="2"/>
        <v>119.68478447067901</v>
      </c>
      <c r="I133" s="8">
        <f t="shared" si="3"/>
        <v>1.1637283411155487E-3</v>
      </c>
      <c r="J133" s="19"/>
      <c r="K133" s="20"/>
      <c r="L133" s="20"/>
      <c r="M133" s="20"/>
      <c r="N133" s="20"/>
    </row>
    <row r="135" spans="1:14" ht="64" customHeight="1" x14ac:dyDescent="0.35">
      <c r="A135" s="18" t="s">
        <v>12</v>
      </c>
      <c r="B135" s="18"/>
      <c r="C135" s="18"/>
      <c r="D135" s="18"/>
      <c r="E135" s="18"/>
      <c r="F135" s="18"/>
      <c r="G135" s="18"/>
    </row>
  </sheetData>
  <mergeCells count="4">
    <mergeCell ref="A4:D4"/>
    <mergeCell ref="D8:G8"/>
    <mergeCell ref="A8:B8"/>
    <mergeCell ref="A135:G135"/>
  </mergeCells>
  <pageMargins left="0.7" right="0.7" top="0.75" bottom="0.75" header="0.3" footer="0.3"/>
  <pageSetup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Resumen DASA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Diaz</dc:creator>
  <cp:lastModifiedBy>Lynette Batista</cp:lastModifiedBy>
  <cp:lastPrinted>2025-09-19T13:32:21Z</cp:lastPrinted>
  <dcterms:created xsi:type="dcterms:W3CDTF">2025-06-10T20:31:55Z</dcterms:created>
  <dcterms:modified xsi:type="dcterms:W3CDTF">2025-10-14T11:55:41Z</dcterms:modified>
</cp:coreProperties>
</file>