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esktop/Complementaria/"/>
    </mc:Choice>
  </mc:AlternateContent>
  <xr:revisionPtr revIDLastSave="0" documentId="8_{8C4C93FE-FB8B-43B7-9120-76F0F94B2DA2}" xr6:coauthVersionLast="47" xr6:coauthVersionMax="47" xr10:uidLastSave="{00000000-0000-0000-0000-000000000000}"/>
  <bookViews>
    <workbookView xWindow="-110" yWindow="-110" windowWidth="19420" windowHeight="11500" tabRatio="928" firstSheet="5" activeTab="11" xr2:uid="{4C4E52E1-FF39-4930-98A0-702D5AE93D89}"/>
  </bookViews>
  <sheets>
    <sheet name="info" sheetId="24" r:id="rId1"/>
    <sheet name="variables_data" sheetId="22" r:id="rId2"/>
    <sheet name="data" sheetId="1" r:id="rId3"/>
    <sheet name="Data Cruda 721420" sheetId="19" r:id="rId4"/>
    <sheet name="Data Cruda 721420 - Para Precio" sheetId="25" r:id="rId5"/>
    <sheet name="Data Cruda 7206" sheetId="20" r:id="rId6"/>
    <sheet name="Data Cruda 7207" sheetId="21" r:id="rId7"/>
    <sheet name="Exportaciones a RD Total" sheetId="23" r:id="rId8"/>
    <sheet name="Datos PIB" sheetId="16" r:id="rId9"/>
    <sheet name="Datos HRC Acero" sheetId="17" r:id="rId10"/>
    <sheet name="Datos - Costa Rica" sheetId="11" r:id="rId11"/>
    <sheet name="Supuestos Proyeccion" sheetId="13" r:id="rId12"/>
  </sheets>
  <definedNames>
    <definedName name="_xlnm._FilterDatabase" localSheetId="2" hidden="1">data!$A$1:$R$375</definedName>
    <definedName name="ExternalData_1" localSheetId="2" hidden="1">data!#REF!</definedName>
    <definedName name="ExternalData_2" localSheetId="2" hidden="1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5" i="1" l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V39" i="11" l="1"/>
  <c r="V43" i="11" s="1"/>
  <c r="V38" i="11"/>
  <c r="V42" i="11" s="1"/>
  <c r="V46" i="11" s="1"/>
  <c r="V37" i="11"/>
  <c r="V41" i="11" s="1"/>
  <c r="V45" i="11" s="1"/>
  <c r="V36" i="11"/>
  <c r="V40" i="11" s="1"/>
  <c r="V44" i="11" s="1"/>
  <c r="U36" i="11"/>
  <c r="U40" i="11" s="1"/>
  <c r="U44" i="11" s="1"/>
  <c r="U38" i="11"/>
  <c r="U42" i="11" s="1"/>
  <c r="U46" i="11" s="1"/>
  <c r="U37" i="11"/>
  <c r="U41" i="11" s="1"/>
  <c r="U45" i="11" s="1"/>
  <c r="R43" i="11"/>
  <c r="R42" i="11"/>
  <c r="R46" i="11" s="1"/>
  <c r="R39" i="11"/>
  <c r="R38" i="11"/>
  <c r="R37" i="11"/>
  <c r="R41" i="11" s="1"/>
  <c r="R45" i="11" s="1"/>
  <c r="R36" i="11"/>
  <c r="R40" i="11" s="1"/>
  <c r="R44" i="11" s="1"/>
  <c r="I39" i="11"/>
  <c r="I43" i="11" s="1"/>
  <c r="I38" i="11"/>
  <c r="I42" i="11" s="1"/>
  <c r="I46" i="11" s="1"/>
  <c r="I37" i="11"/>
  <c r="I41" i="11" s="1"/>
  <c r="I45" i="11" s="1"/>
  <c r="I36" i="11"/>
  <c r="I40" i="11" s="1"/>
  <c r="I44" i="11" s="1"/>
  <c r="U39" i="11"/>
  <c r="U43" i="11" s="1"/>
  <c r="A37" i="11"/>
  <c r="A38" i="11" s="1"/>
  <c r="A39" i="11" s="1"/>
  <c r="A40" i="11" s="1"/>
  <c r="A41" i="11" s="1"/>
  <c r="A42" i="11" s="1"/>
  <c r="A43" i="11" s="1"/>
  <c r="A44" i="11" s="1"/>
  <c r="A45" i="11" s="1"/>
  <c r="A46" i="11" s="1"/>
  <c r="Q36" i="1" l="1"/>
  <c r="Q70" i="1"/>
  <c r="Q104" i="1"/>
  <c r="Q138" i="1"/>
  <c r="Q172" i="1"/>
  <c r="Q206" i="1"/>
  <c r="Q240" i="1"/>
  <c r="Q274" i="1"/>
  <c r="Q308" i="1"/>
  <c r="Q342" i="1"/>
  <c r="Q3" i="1"/>
  <c r="Q37" i="1"/>
  <c r="Q71" i="1"/>
  <c r="Q105" i="1"/>
  <c r="Q139" i="1"/>
  <c r="Q173" i="1"/>
  <c r="Q207" i="1"/>
  <c r="Q241" i="1"/>
  <c r="Q275" i="1"/>
  <c r="Q309" i="1"/>
  <c r="Q343" i="1"/>
  <c r="Q4" i="1"/>
  <c r="Q38" i="1"/>
  <c r="Q72" i="1"/>
  <c r="Q106" i="1"/>
  <c r="Q140" i="1"/>
  <c r="Q174" i="1"/>
  <c r="Q208" i="1"/>
  <c r="Q242" i="1"/>
  <c r="Q276" i="1"/>
  <c r="Q310" i="1"/>
  <c r="Q344" i="1"/>
  <c r="Q5" i="1"/>
  <c r="Q39" i="1"/>
  <c r="Q73" i="1"/>
  <c r="Q107" i="1"/>
  <c r="Q141" i="1"/>
  <c r="Q175" i="1"/>
  <c r="Q209" i="1"/>
  <c r="Q243" i="1"/>
  <c r="Q277" i="1"/>
  <c r="Q311" i="1"/>
  <c r="Q345" i="1"/>
  <c r="Q6" i="1"/>
  <c r="Q40" i="1"/>
  <c r="Q74" i="1"/>
  <c r="Q108" i="1"/>
  <c r="Q142" i="1"/>
  <c r="Q176" i="1"/>
  <c r="Q210" i="1"/>
  <c r="Q244" i="1"/>
  <c r="Q278" i="1"/>
  <c r="Q312" i="1"/>
  <c r="Q346" i="1"/>
  <c r="Q7" i="1"/>
  <c r="Q41" i="1"/>
  <c r="Q75" i="1"/>
  <c r="Q109" i="1"/>
  <c r="Q143" i="1"/>
  <c r="Q177" i="1"/>
  <c r="Q211" i="1"/>
  <c r="Q245" i="1"/>
  <c r="Q279" i="1"/>
  <c r="Q313" i="1"/>
  <c r="Q347" i="1"/>
  <c r="Q8" i="1"/>
  <c r="Q42" i="1"/>
  <c r="Q76" i="1"/>
  <c r="Q110" i="1"/>
  <c r="Q144" i="1"/>
  <c r="Q178" i="1"/>
  <c r="Q212" i="1"/>
  <c r="Q246" i="1"/>
  <c r="Q280" i="1"/>
  <c r="Q314" i="1"/>
  <c r="Q348" i="1"/>
  <c r="Q9" i="1"/>
  <c r="Q43" i="1"/>
  <c r="Q77" i="1"/>
  <c r="Q111" i="1"/>
  <c r="Q145" i="1"/>
  <c r="Q179" i="1"/>
  <c r="Q213" i="1"/>
  <c r="Q247" i="1"/>
  <c r="Q281" i="1"/>
  <c r="Q315" i="1"/>
  <c r="Q349" i="1"/>
  <c r="Q10" i="1"/>
  <c r="Q44" i="1"/>
  <c r="Q78" i="1"/>
  <c r="Q112" i="1"/>
  <c r="Q146" i="1"/>
  <c r="Q180" i="1"/>
  <c r="Q214" i="1"/>
  <c r="Q248" i="1"/>
  <c r="Q282" i="1"/>
  <c r="Q316" i="1"/>
  <c r="Q350" i="1"/>
  <c r="Q11" i="1"/>
  <c r="Q45" i="1"/>
  <c r="Q79" i="1"/>
  <c r="Q113" i="1"/>
  <c r="Q147" i="1"/>
  <c r="Q181" i="1"/>
  <c r="Q215" i="1"/>
  <c r="Q249" i="1"/>
  <c r="Q283" i="1"/>
  <c r="Q317" i="1"/>
  <c r="Q351" i="1"/>
  <c r="Q12" i="1"/>
  <c r="Q46" i="1"/>
  <c r="Q80" i="1"/>
  <c r="Q114" i="1"/>
  <c r="Q148" i="1"/>
  <c r="Q182" i="1"/>
  <c r="Q216" i="1"/>
  <c r="Q250" i="1"/>
  <c r="Q284" i="1"/>
  <c r="Q318" i="1"/>
  <c r="Q352" i="1"/>
  <c r="Q13" i="1"/>
  <c r="Q47" i="1"/>
  <c r="Q81" i="1"/>
  <c r="Q115" i="1"/>
  <c r="Q149" i="1"/>
  <c r="Q183" i="1"/>
  <c r="Q217" i="1"/>
  <c r="Q251" i="1"/>
  <c r="Q285" i="1"/>
  <c r="Q319" i="1"/>
  <c r="Q353" i="1"/>
  <c r="Q14" i="1"/>
  <c r="Q48" i="1"/>
  <c r="Q82" i="1"/>
  <c r="Q116" i="1"/>
  <c r="Q150" i="1"/>
  <c r="Q184" i="1"/>
  <c r="Q218" i="1"/>
  <c r="Q252" i="1"/>
  <c r="Q286" i="1"/>
  <c r="Q320" i="1"/>
  <c r="Q354" i="1"/>
  <c r="Q15" i="1"/>
  <c r="Q49" i="1"/>
  <c r="Q83" i="1"/>
  <c r="Q117" i="1"/>
  <c r="Q151" i="1"/>
  <c r="Q185" i="1"/>
  <c r="Q219" i="1"/>
  <c r="Q253" i="1"/>
  <c r="Q287" i="1"/>
  <c r="Q321" i="1"/>
  <c r="Q355" i="1"/>
  <c r="Q16" i="1"/>
  <c r="Q50" i="1"/>
  <c r="Q84" i="1"/>
  <c r="Q118" i="1"/>
  <c r="Q152" i="1"/>
  <c r="Q186" i="1"/>
  <c r="Q220" i="1"/>
  <c r="Q254" i="1"/>
  <c r="Q288" i="1"/>
  <c r="Q322" i="1"/>
  <c r="Q356" i="1"/>
  <c r="Q17" i="1"/>
  <c r="Q51" i="1"/>
  <c r="Q85" i="1"/>
  <c r="Q119" i="1"/>
  <c r="Q153" i="1"/>
  <c r="Q187" i="1"/>
  <c r="Q221" i="1"/>
  <c r="Q255" i="1"/>
  <c r="Q289" i="1"/>
  <c r="Q323" i="1"/>
  <c r="Q357" i="1"/>
  <c r="Q18" i="1"/>
  <c r="Q52" i="1"/>
  <c r="Q86" i="1"/>
  <c r="Q120" i="1"/>
  <c r="Q154" i="1"/>
  <c r="Q188" i="1"/>
  <c r="Q222" i="1"/>
  <c r="Q256" i="1"/>
  <c r="Q290" i="1"/>
  <c r="Q324" i="1"/>
  <c r="Q358" i="1"/>
  <c r="Q19" i="1"/>
  <c r="Q53" i="1"/>
  <c r="Q87" i="1"/>
  <c r="Q121" i="1"/>
  <c r="Q155" i="1"/>
  <c r="Q189" i="1"/>
  <c r="Q223" i="1"/>
  <c r="Q257" i="1"/>
  <c r="Q291" i="1"/>
  <c r="Q325" i="1"/>
  <c r="Q359" i="1"/>
  <c r="Q20" i="1"/>
  <c r="Q54" i="1"/>
  <c r="Q88" i="1"/>
  <c r="Q122" i="1"/>
  <c r="Q156" i="1"/>
  <c r="Q190" i="1"/>
  <c r="Q224" i="1"/>
  <c r="Q258" i="1"/>
  <c r="Q292" i="1"/>
  <c r="Q326" i="1"/>
  <c r="Q360" i="1"/>
  <c r="Q21" i="1"/>
  <c r="Q55" i="1"/>
  <c r="Q89" i="1"/>
  <c r="Q123" i="1"/>
  <c r="Q157" i="1"/>
  <c r="Q191" i="1"/>
  <c r="Q225" i="1"/>
  <c r="Q259" i="1"/>
  <c r="Q293" i="1"/>
  <c r="Q327" i="1"/>
  <c r="Q361" i="1"/>
  <c r="Q22" i="1"/>
  <c r="Q56" i="1"/>
  <c r="Q90" i="1"/>
  <c r="Q124" i="1"/>
  <c r="Q158" i="1"/>
  <c r="Q192" i="1"/>
  <c r="Q226" i="1"/>
  <c r="Q260" i="1"/>
  <c r="Q294" i="1"/>
  <c r="Q328" i="1"/>
  <c r="Q362" i="1"/>
  <c r="Q23" i="1"/>
  <c r="Q57" i="1"/>
  <c r="Q91" i="1"/>
  <c r="Q125" i="1"/>
  <c r="Q159" i="1"/>
  <c r="Q193" i="1"/>
  <c r="Q227" i="1"/>
  <c r="Q261" i="1"/>
  <c r="Q295" i="1"/>
  <c r="Q329" i="1"/>
  <c r="Q363" i="1"/>
  <c r="Q24" i="1"/>
  <c r="Q58" i="1"/>
  <c r="Q92" i="1"/>
  <c r="Q126" i="1"/>
  <c r="Q160" i="1"/>
  <c r="Q194" i="1"/>
  <c r="Q228" i="1"/>
  <c r="Q262" i="1"/>
  <c r="Q296" i="1"/>
  <c r="Q330" i="1"/>
  <c r="Q364" i="1"/>
  <c r="Q25" i="1"/>
  <c r="Q59" i="1"/>
  <c r="Q93" i="1"/>
  <c r="Q127" i="1"/>
  <c r="Q161" i="1"/>
  <c r="Q195" i="1"/>
  <c r="Q229" i="1"/>
  <c r="Q263" i="1"/>
  <c r="Q297" i="1"/>
  <c r="Q331" i="1"/>
  <c r="Q365" i="1"/>
  <c r="Q26" i="1"/>
  <c r="Q60" i="1"/>
  <c r="Q94" i="1"/>
  <c r="Q128" i="1"/>
  <c r="Q162" i="1"/>
  <c r="Q196" i="1"/>
  <c r="Q230" i="1"/>
  <c r="Q264" i="1"/>
  <c r="Q298" i="1"/>
  <c r="Q332" i="1"/>
  <c r="Q366" i="1"/>
  <c r="Q27" i="1"/>
  <c r="Q61" i="1"/>
  <c r="Q95" i="1"/>
  <c r="Q129" i="1"/>
  <c r="Q163" i="1"/>
  <c r="Q197" i="1"/>
  <c r="Q231" i="1"/>
  <c r="Q265" i="1"/>
  <c r="Q299" i="1"/>
  <c r="Q333" i="1"/>
  <c r="Q367" i="1"/>
  <c r="Q28" i="1"/>
  <c r="Q62" i="1"/>
  <c r="Q96" i="1"/>
  <c r="Q130" i="1"/>
  <c r="Q164" i="1"/>
  <c r="Q198" i="1"/>
  <c r="Q232" i="1"/>
  <c r="Q266" i="1"/>
  <c r="Q300" i="1"/>
  <c r="Q334" i="1"/>
  <c r="Q368" i="1"/>
  <c r="Q29" i="1"/>
  <c r="Q63" i="1"/>
  <c r="Q97" i="1"/>
  <c r="Q131" i="1"/>
  <c r="Q165" i="1"/>
  <c r="Q199" i="1"/>
  <c r="Q233" i="1"/>
  <c r="Q267" i="1"/>
  <c r="Q301" i="1"/>
  <c r="Q335" i="1"/>
  <c r="Q369" i="1"/>
  <c r="Q30" i="1"/>
  <c r="Q64" i="1"/>
  <c r="Q98" i="1"/>
  <c r="Q132" i="1"/>
  <c r="Q166" i="1"/>
  <c r="Q200" i="1"/>
  <c r="Q234" i="1"/>
  <c r="Q268" i="1"/>
  <c r="Q302" i="1"/>
  <c r="Q336" i="1"/>
  <c r="Q370" i="1"/>
  <c r="Q31" i="1"/>
  <c r="Q65" i="1"/>
  <c r="Q99" i="1"/>
  <c r="Q133" i="1"/>
  <c r="Q167" i="1"/>
  <c r="Q201" i="1"/>
  <c r="Q235" i="1"/>
  <c r="Q269" i="1"/>
  <c r="Q303" i="1"/>
  <c r="Q337" i="1"/>
  <c r="Q371" i="1"/>
  <c r="Q32" i="1"/>
  <c r="Q66" i="1"/>
  <c r="Q100" i="1"/>
  <c r="Q134" i="1"/>
  <c r="Q168" i="1"/>
  <c r="Q202" i="1"/>
  <c r="Q236" i="1"/>
  <c r="Q270" i="1"/>
  <c r="Q304" i="1"/>
  <c r="Q338" i="1"/>
  <c r="Q372" i="1"/>
  <c r="Q33" i="1"/>
  <c r="Q67" i="1"/>
  <c r="Q101" i="1"/>
  <c r="Q135" i="1"/>
  <c r="Q169" i="1"/>
  <c r="Q203" i="1"/>
  <c r="Q237" i="1"/>
  <c r="Q271" i="1"/>
  <c r="Q305" i="1"/>
  <c r="Q339" i="1"/>
  <c r="Q373" i="1"/>
  <c r="Q34" i="1"/>
  <c r="Q68" i="1"/>
  <c r="Q102" i="1"/>
  <c r="Q136" i="1"/>
  <c r="Q170" i="1"/>
  <c r="Q204" i="1"/>
  <c r="Q238" i="1"/>
  <c r="Q272" i="1"/>
  <c r="Q306" i="1"/>
  <c r="Q340" i="1"/>
  <c r="Q374" i="1"/>
  <c r="Q35" i="1"/>
  <c r="Q69" i="1"/>
  <c r="Q103" i="1"/>
  <c r="Q137" i="1"/>
  <c r="Q171" i="1"/>
  <c r="Q205" i="1"/>
  <c r="Q239" i="1"/>
  <c r="Q273" i="1"/>
  <c r="Q307" i="1"/>
  <c r="Q341" i="1"/>
  <c r="Q375" i="1"/>
  <c r="Q2" i="1"/>
  <c r="K240" i="1"/>
  <c r="L240" i="1"/>
  <c r="K36" i="1"/>
  <c r="L36" i="1"/>
  <c r="K342" i="1"/>
  <c r="L342" i="1"/>
  <c r="K206" i="1"/>
  <c r="L206" i="1"/>
  <c r="K274" i="1"/>
  <c r="L274" i="1"/>
  <c r="K308" i="1"/>
  <c r="L308" i="1"/>
  <c r="K104" i="1"/>
  <c r="L104" i="1"/>
  <c r="K172" i="1"/>
  <c r="L172" i="1"/>
  <c r="K2" i="1"/>
  <c r="L2" i="1"/>
  <c r="K138" i="1"/>
  <c r="L138" i="1"/>
  <c r="K71" i="1"/>
  <c r="L71" i="1"/>
  <c r="K241" i="1"/>
  <c r="L241" i="1"/>
  <c r="K37" i="1"/>
  <c r="L37" i="1"/>
  <c r="K343" i="1"/>
  <c r="L343" i="1"/>
  <c r="K207" i="1"/>
  <c r="L207" i="1"/>
  <c r="K275" i="1"/>
  <c r="L275" i="1"/>
  <c r="K309" i="1"/>
  <c r="L309" i="1"/>
  <c r="K105" i="1"/>
  <c r="L105" i="1"/>
  <c r="K173" i="1"/>
  <c r="L173" i="1"/>
  <c r="K3" i="1"/>
  <c r="L3" i="1"/>
  <c r="K139" i="1"/>
  <c r="L139" i="1"/>
  <c r="K72" i="1"/>
  <c r="L72" i="1"/>
  <c r="K242" i="1"/>
  <c r="L242" i="1"/>
  <c r="K38" i="1"/>
  <c r="L38" i="1"/>
  <c r="K344" i="1"/>
  <c r="L344" i="1"/>
  <c r="K208" i="1"/>
  <c r="L208" i="1"/>
  <c r="K276" i="1"/>
  <c r="L276" i="1"/>
  <c r="K310" i="1"/>
  <c r="L310" i="1"/>
  <c r="K106" i="1"/>
  <c r="L106" i="1"/>
  <c r="K174" i="1"/>
  <c r="L174" i="1"/>
  <c r="K4" i="1"/>
  <c r="L4" i="1"/>
  <c r="K140" i="1"/>
  <c r="L140" i="1"/>
  <c r="K73" i="1"/>
  <c r="L73" i="1"/>
  <c r="K243" i="1"/>
  <c r="L243" i="1"/>
  <c r="K39" i="1"/>
  <c r="L39" i="1"/>
  <c r="K345" i="1"/>
  <c r="L345" i="1"/>
  <c r="K209" i="1"/>
  <c r="L209" i="1"/>
  <c r="K277" i="1"/>
  <c r="L277" i="1"/>
  <c r="K311" i="1"/>
  <c r="L311" i="1"/>
  <c r="K107" i="1"/>
  <c r="L107" i="1"/>
  <c r="K175" i="1"/>
  <c r="L175" i="1"/>
  <c r="K5" i="1"/>
  <c r="L5" i="1"/>
  <c r="K141" i="1"/>
  <c r="L141" i="1"/>
  <c r="K74" i="1"/>
  <c r="L74" i="1"/>
  <c r="K244" i="1"/>
  <c r="L244" i="1"/>
  <c r="K40" i="1"/>
  <c r="L40" i="1"/>
  <c r="K346" i="1"/>
  <c r="L346" i="1"/>
  <c r="K210" i="1"/>
  <c r="L210" i="1"/>
  <c r="K278" i="1"/>
  <c r="L278" i="1"/>
  <c r="K312" i="1"/>
  <c r="L312" i="1"/>
  <c r="K108" i="1"/>
  <c r="L108" i="1"/>
  <c r="K176" i="1"/>
  <c r="L176" i="1"/>
  <c r="K6" i="1"/>
  <c r="L6" i="1"/>
  <c r="K142" i="1"/>
  <c r="L142" i="1"/>
  <c r="K75" i="1"/>
  <c r="L75" i="1"/>
  <c r="K245" i="1"/>
  <c r="L245" i="1"/>
  <c r="K41" i="1"/>
  <c r="L41" i="1"/>
  <c r="K347" i="1"/>
  <c r="L347" i="1"/>
  <c r="K211" i="1"/>
  <c r="L211" i="1"/>
  <c r="K279" i="1"/>
  <c r="L279" i="1"/>
  <c r="K313" i="1"/>
  <c r="L313" i="1"/>
  <c r="K109" i="1"/>
  <c r="L109" i="1"/>
  <c r="K177" i="1"/>
  <c r="L177" i="1"/>
  <c r="K7" i="1"/>
  <c r="L7" i="1"/>
  <c r="K143" i="1"/>
  <c r="L143" i="1"/>
  <c r="K76" i="1"/>
  <c r="L76" i="1"/>
  <c r="K246" i="1"/>
  <c r="L246" i="1"/>
  <c r="K42" i="1"/>
  <c r="L42" i="1"/>
  <c r="K348" i="1"/>
  <c r="L348" i="1"/>
  <c r="K212" i="1"/>
  <c r="L212" i="1"/>
  <c r="K280" i="1"/>
  <c r="L280" i="1"/>
  <c r="K314" i="1"/>
  <c r="L314" i="1"/>
  <c r="K110" i="1"/>
  <c r="L110" i="1"/>
  <c r="K178" i="1"/>
  <c r="L178" i="1"/>
  <c r="K8" i="1"/>
  <c r="L8" i="1"/>
  <c r="K144" i="1"/>
  <c r="L144" i="1"/>
  <c r="K77" i="1"/>
  <c r="L77" i="1"/>
  <c r="K247" i="1"/>
  <c r="L247" i="1"/>
  <c r="K43" i="1"/>
  <c r="L43" i="1"/>
  <c r="K349" i="1"/>
  <c r="L349" i="1"/>
  <c r="K213" i="1"/>
  <c r="L213" i="1"/>
  <c r="K281" i="1"/>
  <c r="L281" i="1"/>
  <c r="K315" i="1"/>
  <c r="L315" i="1"/>
  <c r="K111" i="1"/>
  <c r="L111" i="1"/>
  <c r="K179" i="1"/>
  <c r="L179" i="1"/>
  <c r="K9" i="1"/>
  <c r="L9" i="1"/>
  <c r="K145" i="1"/>
  <c r="L145" i="1"/>
  <c r="K78" i="1"/>
  <c r="L78" i="1"/>
  <c r="K248" i="1"/>
  <c r="L248" i="1"/>
  <c r="K44" i="1"/>
  <c r="L44" i="1"/>
  <c r="K350" i="1"/>
  <c r="L350" i="1"/>
  <c r="K214" i="1"/>
  <c r="L214" i="1"/>
  <c r="K282" i="1"/>
  <c r="L282" i="1"/>
  <c r="K316" i="1"/>
  <c r="L316" i="1"/>
  <c r="K112" i="1"/>
  <c r="L112" i="1"/>
  <c r="K180" i="1"/>
  <c r="L180" i="1"/>
  <c r="K10" i="1"/>
  <c r="L10" i="1"/>
  <c r="K146" i="1"/>
  <c r="L146" i="1"/>
  <c r="K79" i="1"/>
  <c r="L79" i="1"/>
  <c r="K249" i="1"/>
  <c r="L249" i="1"/>
  <c r="K45" i="1"/>
  <c r="L45" i="1"/>
  <c r="K351" i="1"/>
  <c r="L351" i="1"/>
  <c r="K215" i="1"/>
  <c r="L215" i="1"/>
  <c r="K283" i="1"/>
  <c r="L283" i="1"/>
  <c r="K317" i="1"/>
  <c r="L317" i="1"/>
  <c r="K113" i="1"/>
  <c r="L113" i="1"/>
  <c r="K181" i="1"/>
  <c r="L181" i="1"/>
  <c r="K11" i="1"/>
  <c r="L11" i="1"/>
  <c r="K147" i="1"/>
  <c r="L147" i="1"/>
  <c r="K80" i="1"/>
  <c r="L80" i="1"/>
  <c r="K250" i="1"/>
  <c r="L250" i="1"/>
  <c r="K46" i="1"/>
  <c r="L46" i="1"/>
  <c r="K352" i="1"/>
  <c r="L352" i="1"/>
  <c r="K216" i="1"/>
  <c r="L216" i="1"/>
  <c r="K284" i="1"/>
  <c r="L284" i="1"/>
  <c r="K318" i="1"/>
  <c r="L318" i="1"/>
  <c r="K114" i="1"/>
  <c r="L114" i="1"/>
  <c r="K182" i="1"/>
  <c r="L182" i="1"/>
  <c r="K12" i="1"/>
  <c r="L12" i="1"/>
  <c r="K148" i="1"/>
  <c r="L148" i="1"/>
  <c r="K81" i="1"/>
  <c r="L81" i="1"/>
  <c r="K251" i="1"/>
  <c r="L251" i="1"/>
  <c r="K47" i="1"/>
  <c r="L47" i="1"/>
  <c r="K353" i="1"/>
  <c r="L353" i="1"/>
  <c r="K217" i="1"/>
  <c r="L217" i="1"/>
  <c r="K285" i="1"/>
  <c r="L285" i="1"/>
  <c r="K319" i="1"/>
  <c r="L319" i="1"/>
  <c r="K115" i="1"/>
  <c r="L115" i="1"/>
  <c r="K183" i="1"/>
  <c r="L183" i="1"/>
  <c r="K13" i="1"/>
  <c r="L13" i="1"/>
  <c r="K149" i="1"/>
  <c r="L149" i="1"/>
  <c r="K82" i="1"/>
  <c r="L82" i="1"/>
  <c r="K252" i="1"/>
  <c r="L252" i="1"/>
  <c r="K48" i="1"/>
  <c r="L48" i="1"/>
  <c r="K354" i="1"/>
  <c r="L354" i="1"/>
  <c r="K218" i="1"/>
  <c r="L218" i="1"/>
  <c r="K286" i="1"/>
  <c r="L286" i="1"/>
  <c r="K320" i="1"/>
  <c r="L320" i="1"/>
  <c r="K116" i="1"/>
  <c r="L116" i="1"/>
  <c r="K184" i="1"/>
  <c r="L184" i="1"/>
  <c r="K14" i="1"/>
  <c r="L14" i="1"/>
  <c r="K150" i="1"/>
  <c r="L150" i="1"/>
  <c r="K83" i="1"/>
  <c r="L83" i="1"/>
  <c r="K253" i="1"/>
  <c r="L253" i="1"/>
  <c r="K49" i="1"/>
  <c r="L49" i="1"/>
  <c r="K355" i="1"/>
  <c r="L355" i="1"/>
  <c r="K219" i="1"/>
  <c r="L219" i="1"/>
  <c r="K287" i="1"/>
  <c r="L287" i="1"/>
  <c r="K321" i="1"/>
  <c r="L321" i="1"/>
  <c r="K117" i="1"/>
  <c r="L117" i="1"/>
  <c r="K185" i="1"/>
  <c r="L185" i="1"/>
  <c r="K15" i="1"/>
  <c r="L15" i="1"/>
  <c r="K151" i="1"/>
  <c r="L151" i="1"/>
  <c r="K84" i="1"/>
  <c r="L84" i="1"/>
  <c r="K254" i="1"/>
  <c r="L254" i="1"/>
  <c r="K50" i="1"/>
  <c r="L50" i="1"/>
  <c r="K356" i="1"/>
  <c r="L356" i="1"/>
  <c r="K220" i="1"/>
  <c r="L220" i="1"/>
  <c r="K288" i="1"/>
  <c r="L288" i="1"/>
  <c r="K322" i="1"/>
  <c r="L322" i="1"/>
  <c r="K118" i="1"/>
  <c r="L118" i="1"/>
  <c r="K186" i="1"/>
  <c r="L186" i="1"/>
  <c r="K16" i="1"/>
  <c r="L16" i="1"/>
  <c r="K152" i="1"/>
  <c r="L152" i="1"/>
  <c r="K85" i="1"/>
  <c r="L85" i="1"/>
  <c r="K255" i="1"/>
  <c r="L255" i="1"/>
  <c r="K51" i="1"/>
  <c r="L51" i="1"/>
  <c r="K357" i="1"/>
  <c r="L357" i="1"/>
  <c r="K221" i="1"/>
  <c r="L221" i="1"/>
  <c r="K289" i="1"/>
  <c r="L289" i="1"/>
  <c r="K323" i="1"/>
  <c r="L323" i="1"/>
  <c r="K119" i="1"/>
  <c r="L119" i="1"/>
  <c r="K187" i="1"/>
  <c r="L187" i="1"/>
  <c r="K17" i="1"/>
  <c r="L17" i="1"/>
  <c r="K153" i="1"/>
  <c r="L153" i="1"/>
  <c r="K86" i="1"/>
  <c r="L86" i="1"/>
  <c r="K256" i="1"/>
  <c r="L256" i="1"/>
  <c r="K52" i="1"/>
  <c r="L52" i="1"/>
  <c r="K358" i="1"/>
  <c r="L358" i="1"/>
  <c r="K222" i="1"/>
  <c r="L222" i="1"/>
  <c r="K290" i="1"/>
  <c r="L290" i="1"/>
  <c r="K324" i="1"/>
  <c r="L324" i="1"/>
  <c r="K120" i="1"/>
  <c r="L120" i="1"/>
  <c r="K188" i="1"/>
  <c r="L188" i="1"/>
  <c r="K18" i="1"/>
  <c r="L18" i="1"/>
  <c r="K154" i="1"/>
  <c r="L154" i="1"/>
  <c r="K87" i="1"/>
  <c r="L87" i="1"/>
  <c r="K257" i="1"/>
  <c r="L257" i="1"/>
  <c r="K53" i="1"/>
  <c r="L53" i="1"/>
  <c r="K359" i="1"/>
  <c r="L359" i="1"/>
  <c r="K223" i="1"/>
  <c r="L223" i="1"/>
  <c r="K291" i="1"/>
  <c r="L291" i="1"/>
  <c r="K325" i="1"/>
  <c r="L325" i="1"/>
  <c r="K121" i="1"/>
  <c r="L121" i="1"/>
  <c r="K189" i="1"/>
  <c r="L189" i="1"/>
  <c r="K19" i="1"/>
  <c r="L19" i="1"/>
  <c r="K155" i="1"/>
  <c r="L155" i="1"/>
  <c r="K88" i="1"/>
  <c r="L88" i="1"/>
  <c r="K258" i="1"/>
  <c r="L258" i="1"/>
  <c r="K54" i="1"/>
  <c r="L54" i="1"/>
  <c r="K360" i="1"/>
  <c r="L360" i="1"/>
  <c r="K224" i="1"/>
  <c r="L224" i="1"/>
  <c r="K292" i="1"/>
  <c r="L292" i="1"/>
  <c r="K326" i="1"/>
  <c r="L326" i="1"/>
  <c r="K122" i="1"/>
  <c r="L122" i="1"/>
  <c r="K190" i="1"/>
  <c r="L190" i="1"/>
  <c r="K20" i="1"/>
  <c r="L20" i="1"/>
  <c r="K156" i="1"/>
  <c r="L156" i="1"/>
  <c r="K89" i="1"/>
  <c r="L89" i="1"/>
  <c r="K259" i="1"/>
  <c r="L259" i="1"/>
  <c r="K55" i="1"/>
  <c r="L55" i="1"/>
  <c r="K361" i="1"/>
  <c r="L361" i="1"/>
  <c r="K225" i="1"/>
  <c r="L225" i="1"/>
  <c r="K293" i="1"/>
  <c r="L293" i="1"/>
  <c r="K327" i="1"/>
  <c r="L327" i="1"/>
  <c r="K123" i="1"/>
  <c r="L123" i="1"/>
  <c r="K191" i="1"/>
  <c r="L191" i="1"/>
  <c r="K21" i="1"/>
  <c r="L21" i="1"/>
  <c r="K157" i="1"/>
  <c r="L157" i="1"/>
  <c r="K90" i="1"/>
  <c r="L90" i="1"/>
  <c r="K260" i="1"/>
  <c r="L260" i="1"/>
  <c r="K56" i="1"/>
  <c r="L56" i="1"/>
  <c r="K362" i="1"/>
  <c r="L362" i="1"/>
  <c r="K226" i="1"/>
  <c r="L226" i="1"/>
  <c r="K294" i="1"/>
  <c r="L294" i="1"/>
  <c r="K328" i="1"/>
  <c r="L328" i="1"/>
  <c r="K124" i="1"/>
  <c r="L124" i="1"/>
  <c r="K192" i="1"/>
  <c r="L192" i="1"/>
  <c r="K22" i="1"/>
  <c r="L22" i="1"/>
  <c r="K158" i="1"/>
  <c r="L158" i="1"/>
  <c r="K91" i="1"/>
  <c r="L91" i="1"/>
  <c r="K261" i="1"/>
  <c r="L261" i="1"/>
  <c r="K57" i="1"/>
  <c r="L57" i="1"/>
  <c r="K363" i="1"/>
  <c r="L363" i="1"/>
  <c r="K227" i="1"/>
  <c r="L227" i="1"/>
  <c r="K295" i="1"/>
  <c r="L295" i="1"/>
  <c r="K329" i="1"/>
  <c r="L329" i="1"/>
  <c r="K125" i="1"/>
  <c r="L125" i="1"/>
  <c r="K193" i="1"/>
  <c r="L193" i="1"/>
  <c r="K23" i="1"/>
  <c r="L23" i="1"/>
  <c r="K159" i="1"/>
  <c r="L159" i="1"/>
  <c r="K92" i="1"/>
  <c r="L92" i="1"/>
  <c r="K262" i="1"/>
  <c r="L262" i="1"/>
  <c r="K58" i="1"/>
  <c r="L58" i="1"/>
  <c r="K364" i="1"/>
  <c r="L364" i="1"/>
  <c r="K228" i="1"/>
  <c r="L228" i="1"/>
  <c r="K296" i="1"/>
  <c r="L296" i="1"/>
  <c r="K330" i="1"/>
  <c r="L330" i="1"/>
  <c r="K126" i="1"/>
  <c r="L126" i="1"/>
  <c r="K194" i="1"/>
  <c r="L194" i="1"/>
  <c r="K24" i="1"/>
  <c r="L24" i="1"/>
  <c r="K160" i="1"/>
  <c r="L160" i="1"/>
  <c r="K93" i="1"/>
  <c r="L93" i="1"/>
  <c r="K263" i="1"/>
  <c r="L263" i="1"/>
  <c r="K59" i="1"/>
  <c r="L59" i="1"/>
  <c r="K365" i="1"/>
  <c r="L365" i="1"/>
  <c r="K229" i="1"/>
  <c r="L229" i="1"/>
  <c r="K297" i="1"/>
  <c r="L297" i="1"/>
  <c r="K331" i="1"/>
  <c r="L331" i="1"/>
  <c r="K127" i="1"/>
  <c r="L127" i="1"/>
  <c r="K195" i="1"/>
  <c r="L195" i="1"/>
  <c r="K25" i="1"/>
  <c r="L25" i="1"/>
  <c r="K161" i="1"/>
  <c r="L161" i="1"/>
  <c r="K94" i="1"/>
  <c r="L94" i="1"/>
  <c r="K264" i="1"/>
  <c r="L264" i="1"/>
  <c r="K60" i="1"/>
  <c r="L60" i="1"/>
  <c r="K366" i="1"/>
  <c r="L366" i="1"/>
  <c r="K230" i="1"/>
  <c r="L230" i="1"/>
  <c r="K298" i="1"/>
  <c r="L298" i="1"/>
  <c r="K332" i="1"/>
  <c r="L332" i="1"/>
  <c r="K128" i="1"/>
  <c r="L128" i="1"/>
  <c r="K196" i="1"/>
  <c r="L196" i="1"/>
  <c r="K26" i="1"/>
  <c r="L26" i="1"/>
  <c r="K162" i="1"/>
  <c r="L162" i="1"/>
  <c r="K95" i="1"/>
  <c r="L95" i="1"/>
  <c r="K265" i="1"/>
  <c r="L265" i="1"/>
  <c r="K61" i="1"/>
  <c r="L61" i="1"/>
  <c r="K367" i="1"/>
  <c r="L367" i="1"/>
  <c r="K231" i="1"/>
  <c r="L231" i="1"/>
  <c r="K299" i="1"/>
  <c r="L299" i="1"/>
  <c r="K333" i="1"/>
  <c r="L333" i="1"/>
  <c r="K129" i="1"/>
  <c r="L129" i="1"/>
  <c r="K197" i="1"/>
  <c r="L197" i="1"/>
  <c r="K27" i="1"/>
  <c r="L27" i="1"/>
  <c r="K163" i="1"/>
  <c r="L163" i="1"/>
  <c r="K96" i="1"/>
  <c r="L96" i="1"/>
  <c r="K266" i="1"/>
  <c r="L266" i="1"/>
  <c r="K62" i="1"/>
  <c r="L62" i="1"/>
  <c r="K368" i="1"/>
  <c r="L368" i="1"/>
  <c r="K232" i="1"/>
  <c r="L232" i="1"/>
  <c r="K300" i="1"/>
  <c r="L300" i="1"/>
  <c r="K334" i="1"/>
  <c r="L334" i="1"/>
  <c r="K130" i="1"/>
  <c r="L130" i="1"/>
  <c r="K198" i="1"/>
  <c r="L198" i="1"/>
  <c r="K28" i="1"/>
  <c r="L28" i="1"/>
  <c r="K164" i="1"/>
  <c r="L164" i="1"/>
  <c r="K97" i="1"/>
  <c r="L97" i="1"/>
  <c r="K267" i="1"/>
  <c r="L267" i="1"/>
  <c r="K63" i="1"/>
  <c r="L63" i="1"/>
  <c r="K369" i="1"/>
  <c r="L369" i="1"/>
  <c r="K233" i="1"/>
  <c r="L233" i="1"/>
  <c r="K301" i="1"/>
  <c r="L301" i="1"/>
  <c r="K335" i="1"/>
  <c r="L335" i="1"/>
  <c r="K131" i="1"/>
  <c r="L131" i="1"/>
  <c r="K199" i="1"/>
  <c r="L199" i="1"/>
  <c r="K29" i="1"/>
  <c r="L29" i="1"/>
  <c r="K165" i="1"/>
  <c r="L165" i="1"/>
  <c r="K98" i="1"/>
  <c r="L98" i="1"/>
  <c r="K268" i="1"/>
  <c r="L268" i="1"/>
  <c r="K64" i="1"/>
  <c r="L64" i="1"/>
  <c r="K370" i="1"/>
  <c r="L370" i="1"/>
  <c r="K234" i="1"/>
  <c r="L234" i="1"/>
  <c r="K302" i="1"/>
  <c r="L302" i="1"/>
  <c r="K336" i="1"/>
  <c r="L336" i="1"/>
  <c r="K132" i="1"/>
  <c r="L132" i="1"/>
  <c r="K200" i="1"/>
  <c r="L200" i="1"/>
  <c r="K30" i="1"/>
  <c r="L30" i="1"/>
  <c r="K166" i="1"/>
  <c r="L166" i="1"/>
  <c r="K99" i="1"/>
  <c r="L99" i="1"/>
  <c r="K269" i="1"/>
  <c r="L269" i="1"/>
  <c r="K65" i="1"/>
  <c r="L65" i="1"/>
  <c r="K371" i="1"/>
  <c r="L371" i="1"/>
  <c r="K235" i="1"/>
  <c r="L235" i="1"/>
  <c r="K303" i="1"/>
  <c r="L303" i="1"/>
  <c r="K337" i="1"/>
  <c r="L337" i="1"/>
  <c r="K133" i="1"/>
  <c r="L133" i="1"/>
  <c r="K201" i="1"/>
  <c r="L201" i="1"/>
  <c r="K31" i="1"/>
  <c r="L31" i="1"/>
  <c r="K167" i="1"/>
  <c r="L167" i="1"/>
  <c r="K100" i="1"/>
  <c r="L100" i="1"/>
  <c r="K270" i="1"/>
  <c r="L270" i="1"/>
  <c r="K66" i="1"/>
  <c r="L66" i="1"/>
  <c r="K372" i="1"/>
  <c r="L372" i="1"/>
  <c r="K236" i="1"/>
  <c r="L236" i="1"/>
  <c r="K304" i="1"/>
  <c r="L304" i="1"/>
  <c r="K338" i="1"/>
  <c r="L338" i="1"/>
  <c r="K134" i="1"/>
  <c r="L134" i="1"/>
  <c r="K202" i="1"/>
  <c r="L202" i="1"/>
  <c r="K32" i="1"/>
  <c r="L32" i="1"/>
  <c r="K168" i="1"/>
  <c r="L168" i="1"/>
  <c r="K101" i="1"/>
  <c r="L101" i="1"/>
  <c r="K271" i="1"/>
  <c r="L271" i="1"/>
  <c r="K67" i="1"/>
  <c r="L67" i="1"/>
  <c r="K373" i="1"/>
  <c r="L373" i="1"/>
  <c r="K237" i="1"/>
  <c r="L237" i="1"/>
  <c r="K305" i="1"/>
  <c r="L305" i="1"/>
  <c r="K339" i="1"/>
  <c r="L339" i="1"/>
  <c r="K135" i="1"/>
  <c r="L135" i="1"/>
  <c r="K203" i="1"/>
  <c r="L203" i="1"/>
  <c r="K33" i="1"/>
  <c r="L33" i="1"/>
  <c r="K169" i="1"/>
  <c r="L169" i="1"/>
  <c r="K102" i="1"/>
  <c r="L102" i="1"/>
  <c r="K272" i="1"/>
  <c r="L272" i="1"/>
  <c r="K68" i="1"/>
  <c r="L68" i="1"/>
  <c r="K374" i="1"/>
  <c r="L374" i="1"/>
  <c r="K238" i="1"/>
  <c r="L238" i="1"/>
  <c r="K306" i="1"/>
  <c r="L306" i="1"/>
  <c r="K340" i="1"/>
  <c r="L340" i="1"/>
  <c r="K136" i="1"/>
  <c r="L136" i="1"/>
  <c r="K204" i="1"/>
  <c r="L204" i="1"/>
  <c r="K34" i="1"/>
  <c r="L34" i="1"/>
  <c r="K170" i="1"/>
  <c r="L170" i="1"/>
  <c r="K103" i="1"/>
  <c r="L103" i="1"/>
  <c r="K273" i="1"/>
  <c r="L273" i="1"/>
  <c r="K69" i="1"/>
  <c r="L69" i="1"/>
  <c r="K375" i="1"/>
  <c r="L375" i="1"/>
  <c r="K239" i="1"/>
  <c r="L239" i="1"/>
  <c r="K307" i="1"/>
  <c r="L307" i="1"/>
  <c r="K341" i="1"/>
  <c r="L341" i="1"/>
  <c r="K137" i="1"/>
  <c r="L137" i="1"/>
  <c r="K205" i="1"/>
  <c r="L205" i="1"/>
  <c r="K35" i="1"/>
  <c r="L35" i="1"/>
  <c r="K171" i="1"/>
  <c r="L171" i="1"/>
  <c r="L70" i="1"/>
  <c r="K70" i="1"/>
  <c r="J240" i="1"/>
  <c r="J36" i="1"/>
  <c r="J342" i="1"/>
  <c r="J206" i="1"/>
  <c r="J274" i="1"/>
  <c r="J308" i="1"/>
  <c r="J104" i="1"/>
  <c r="J172" i="1"/>
  <c r="J2" i="1"/>
  <c r="J138" i="1"/>
  <c r="J71" i="1"/>
  <c r="J241" i="1"/>
  <c r="J37" i="1"/>
  <c r="J343" i="1"/>
  <c r="J207" i="1"/>
  <c r="J275" i="1"/>
  <c r="J309" i="1"/>
  <c r="J105" i="1"/>
  <c r="J173" i="1"/>
  <c r="J3" i="1"/>
  <c r="J139" i="1"/>
  <c r="J72" i="1"/>
  <c r="J242" i="1"/>
  <c r="J38" i="1"/>
  <c r="J344" i="1"/>
  <c r="J208" i="1"/>
  <c r="J276" i="1"/>
  <c r="J310" i="1"/>
  <c r="J106" i="1"/>
  <c r="J174" i="1"/>
  <c r="J4" i="1"/>
  <c r="J140" i="1"/>
  <c r="J73" i="1"/>
  <c r="J243" i="1"/>
  <c r="J39" i="1"/>
  <c r="J345" i="1"/>
  <c r="J209" i="1"/>
  <c r="J277" i="1"/>
  <c r="J311" i="1"/>
  <c r="J107" i="1"/>
  <c r="J175" i="1"/>
  <c r="J5" i="1"/>
  <c r="J141" i="1"/>
  <c r="J74" i="1"/>
  <c r="J244" i="1"/>
  <c r="J40" i="1"/>
  <c r="J346" i="1"/>
  <c r="J210" i="1"/>
  <c r="J278" i="1"/>
  <c r="J312" i="1"/>
  <c r="J108" i="1"/>
  <c r="J176" i="1"/>
  <c r="J6" i="1"/>
  <c r="J142" i="1"/>
  <c r="J75" i="1"/>
  <c r="J245" i="1"/>
  <c r="J41" i="1"/>
  <c r="J347" i="1"/>
  <c r="J211" i="1"/>
  <c r="J279" i="1"/>
  <c r="J313" i="1"/>
  <c r="J109" i="1"/>
  <c r="J177" i="1"/>
  <c r="J7" i="1"/>
  <c r="J143" i="1"/>
  <c r="J76" i="1"/>
  <c r="J246" i="1"/>
  <c r="J42" i="1"/>
  <c r="J348" i="1"/>
  <c r="J212" i="1"/>
  <c r="J280" i="1"/>
  <c r="J314" i="1"/>
  <c r="J110" i="1"/>
  <c r="J178" i="1"/>
  <c r="J8" i="1"/>
  <c r="J144" i="1"/>
  <c r="J77" i="1"/>
  <c r="J247" i="1"/>
  <c r="J43" i="1"/>
  <c r="J349" i="1"/>
  <c r="J213" i="1"/>
  <c r="J281" i="1"/>
  <c r="J315" i="1"/>
  <c r="J111" i="1"/>
  <c r="J179" i="1"/>
  <c r="J9" i="1"/>
  <c r="J145" i="1"/>
  <c r="J78" i="1"/>
  <c r="J248" i="1"/>
  <c r="J44" i="1"/>
  <c r="J350" i="1"/>
  <c r="J214" i="1"/>
  <c r="J282" i="1"/>
  <c r="J316" i="1"/>
  <c r="J112" i="1"/>
  <c r="J180" i="1"/>
  <c r="J10" i="1"/>
  <c r="J146" i="1"/>
  <c r="J79" i="1"/>
  <c r="J249" i="1"/>
  <c r="J45" i="1"/>
  <c r="J351" i="1"/>
  <c r="J215" i="1"/>
  <c r="J283" i="1"/>
  <c r="J317" i="1"/>
  <c r="J113" i="1"/>
  <c r="J181" i="1"/>
  <c r="J11" i="1"/>
  <c r="J147" i="1"/>
  <c r="J80" i="1"/>
  <c r="J250" i="1"/>
  <c r="J46" i="1"/>
  <c r="J352" i="1"/>
  <c r="J216" i="1"/>
  <c r="J284" i="1"/>
  <c r="J318" i="1"/>
  <c r="J114" i="1"/>
  <c r="J182" i="1"/>
  <c r="J12" i="1"/>
  <c r="J148" i="1"/>
  <c r="J81" i="1"/>
  <c r="J251" i="1"/>
  <c r="J47" i="1"/>
  <c r="J353" i="1"/>
  <c r="J217" i="1"/>
  <c r="J285" i="1"/>
  <c r="J319" i="1"/>
  <c r="J115" i="1"/>
  <c r="J183" i="1"/>
  <c r="J13" i="1"/>
  <c r="J149" i="1"/>
  <c r="J82" i="1"/>
  <c r="J252" i="1"/>
  <c r="J48" i="1"/>
  <c r="J354" i="1"/>
  <c r="J218" i="1"/>
  <c r="J286" i="1"/>
  <c r="J320" i="1"/>
  <c r="J116" i="1"/>
  <c r="J184" i="1"/>
  <c r="J14" i="1"/>
  <c r="J150" i="1"/>
  <c r="J83" i="1"/>
  <c r="J253" i="1"/>
  <c r="J49" i="1"/>
  <c r="J355" i="1"/>
  <c r="J219" i="1"/>
  <c r="J287" i="1"/>
  <c r="J321" i="1"/>
  <c r="J117" i="1"/>
  <c r="J185" i="1"/>
  <c r="J15" i="1"/>
  <c r="J151" i="1"/>
  <c r="J84" i="1"/>
  <c r="J254" i="1"/>
  <c r="J50" i="1"/>
  <c r="J356" i="1"/>
  <c r="J220" i="1"/>
  <c r="J288" i="1"/>
  <c r="J322" i="1"/>
  <c r="J118" i="1"/>
  <c r="J186" i="1"/>
  <c r="J16" i="1"/>
  <c r="J152" i="1"/>
  <c r="J85" i="1"/>
  <c r="J255" i="1"/>
  <c r="J51" i="1"/>
  <c r="J357" i="1"/>
  <c r="J221" i="1"/>
  <c r="J289" i="1"/>
  <c r="J323" i="1"/>
  <c r="J119" i="1"/>
  <c r="J187" i="1"/>
  <c r="J17" i="1"/>
  <c r="J153" i="1"/>
  <c r="J86" i="1"/>
  <c r="J256" i="1"/>
  <c r="J52" i="1"/>
  <c r="J358" i="1"/>
  <c r="J222" i="1"/>
  <c r="J290" i="1"/>
  <c r="J324" i="1"/>
  <c r="J120" i="1"/>
  <c r="J188" i="1"/>
  <c r="J18" i="1"/>
  <c r="J154" i="1"/>
  <c r="J87" i="1"/>
  <c r="J257" i="1"/>
  <c r="J53" i="1"/>
  <c r="J359" i="1"/>
  <c r="J223" i="1"/>
  <c r="J291" i="1"/>
  <c r="J325" i="1"/>
  <c r="J121" i="1"/>
  <c r="J189" i="1"/>
  <c r="J19" i="1"/>
  <c r="J155" i="1"/>
  <c r="J88" i="1"/>
  <c r="J258" i="1"/>
  <c r="J54" i="1"/>
  <c r="J360" i="1"/>
  <c r="J224" i="1"/>
  <c r="J292" i="1"/>
  <c r="J326" i="1"/>
  <c r="J122" i="1"/>
  <c r="J190" i="1"/>
  <c r="J20" i="1"/>
  <c r="J156" i="1"/>
  <c r="J89" i="1"/>
  <c r="J259" i="1"/>
  <c r="J55" i="1"/>
  <c r="J361" i="1"/>
  <c r="J225" i="1"/>
  <c r="J293" i="1"/>
  <c r="J327" i="1"/>
  <c r="J123" i="1"/>
  <c r="J191" i="1"/>
  <c r="J21" i="1"/>
  <c r="J157" i="1"/>
  <c r="J90" i="1"/>
  <c r="J260" i="1"/>
  <c r="J56" i="1"/>
  <c r="J362" i="1"/>
  <c r="J226" i="1"/>
  <c r="J294" i="1"/>
  <c r="J328" i="1"/>
  <c r="J124" i="1"/>
  <c r="J192" i="1"/>
  <c r="J22" i="1"/>
  <c r="J158" i="1"/>
  <c r="J91" i="1"/>
  <c r="J261" i="1"/>
  <c r="J57" i="1"/>
  <c r="J363" i="1"/>
  <c r="J227" i="1"/>
  <c r="J295" i="1"/>
  <c r="J329" i="1"/>
  <c r="J125" i="1"/>
  <c r="J193" i="1"/>
  <c r="J23" i="1"/>
  <c r="J159" i="1"/>
  <c r="J92" i="1"/>
  <c r="J262" i="1"/>
  <c r="J58" i="1"/>
  <c r="J364" i="1"/>
  <c r="J228" i="1"/>
  <c r="J296" i="1"/>
  <c r="J330" i="1"/>
  <c r="J126" i="1"/>
  <c r="J194" i="1"/>
  <c r="J24" i="1"/>
  <c r="J160" i="1"/>
  <c r="J93" i="1"/>
  <c r="J263" i="1"/>
  <c r="J59" i="1"/>
  <c r="J365" i="1"/>
  <c r="J229" i="1"/>
  <c r="J297" i="1"/>
  <c r="J331" i="1"/>
  <c r="J127" i="1"/>
  <c r="J195" i="1"/>
  <c r="J25" i="1"/>
  <c r="J161" i="1"/>
  <c r="J94" i="1"/>
  <c r="J264" i="1"/>
  <c r="J60" i="1"/>
  <c r="J366" i="1"/>
  <c r="J230" i="1"/>
  <c r="J298" i="1"/>
  <c r="J332" i="1"/>
  <c r="J128" i="1"/>
  <c r="J196" i="1"/>
  <c r="J26" i="1"/>
  <c r="J162" i="1"/>
  <c r="J95" i="1"/>
  <c r="J265" i="1"/>
  <c r="J61" i="1"/>
  <c r="J367" i="1"/>
  <c r="J231" i="1"/>
  <c r="J299" i="1"/>
  <c r="J333" i="1"/>
  <c r="J129" i="1"/>
  <c r="J197" i="1"/>
  <c r="J27" i="1"/>
  <c r="J163" i="1"/>
  <c r="J96" i="1"/>
  <c r="J266" i="1"/>
  <c r="J62" i="1"/>
  <c r="J368" i="1"/>
  <c r="J232" i="1"/>
  <c r="J300" i="1"/>
  <c r="J334" i="1"/>
  <c r="J130" i="1"/>
  <c r="J198" i="1"/>
  <c r="J28" i="1"/>
  <c r="J164" i="1"/>
  <c r="J97" i="1"/>
  <c r="J267" i="1"/>
  <c r="J63" i="1"/>
  <c r="J369" i="1"/>
  <c r="J233" i="1"/>
  <c r="J301" i="1"/>
  <c r="J335" i="1"/>
  <c r="J131" i="1"/>
  <c r="J199" i="1"/>
  <c r="J29" i="1"/>
  <c r="J165" i="1"/>
  <c r="J98" i="1"/>
  <c r="J268" i="1"/>
  <c r="J64" i="1"/>
  <c r="J370" i="1"/>
  <c r="J234" i="1"/>
  <c r="J302" i="1"/>
  <c r="J336" i="1"/>
  <c r="J132" i="1"/>
  <c r="J200" i="1"/>
  <c r="J30" i="1"/>
  <c r="J166" i="1"/>
  <c r="J99" i="1"/>
  <c r="J269" i="1"/>
  <c r="J65" i="1"/>
  <c r="J371" i="1"/>
  <c r="J235" i="1"/>
  <c r="J303" i="1"/>
  <c r="J337" i="1"/>
  <c r="J133" i="1"/>
  <c r="J201" i="1"/>
  <c r="J31" i="1"/>
  <c r="J167" i="1"/>
  <c r="J100" i="1"/>
  <c r="J270" i="1"/>
  <c r="J66" i="1"/>
  <c r="J372" i="1"/>
  <c r="J236" i="1"/>
  <c r="J304" i="1"/>
  <c r="J338" i="1"/>
  <c r="J134" i="1"/>
  <c r="J202" i="1"/>
  <c r="J32" i="1"/>
  <c r="J168" i="1"/>
  <c r="J101" i="1"/>
  <c r="J271" i="1"/>
  <c r="J67" i="1"/>
  <c r="J373" i="1"/>
  <c r="J237" i="1"/>
  <c r="J305" i="1"/>
  <c r="J339" i="1"/>
  <c r="J135" i="1"/>
  <c r="J203" i="1"/>
  <c r="J33" i="1"/>
  <c r="J169" i="1"/>
  <c r="J102" i="1"/>
  <c r="J272" i="1"/>
  <c r="J68" i="1"/>
  <c r="J374" i="1"/>
  <c r="J238" i="1"/>
  <c r="J306" i="1"/>
  <c r="J340" i="1"/>
  <c r="J136" i="1"/>
  <c r="J204" i="1"/>
  <c r="J34" i="1"/>
  <c r="J170" i="1"/>
  <c r="J103" i="1"/>
  <c r="J273" i="1"/>
  <c r="J69" i="1"/>
  <c r="J375" i="1"/>
  <c r="J239" i="1"/>
  <c r="J307" i="1"/>
  <c r="J341" i="1"/>
  <c r="J137" i="1"/>
  <c r="J205" i="1"/>
  <c r="J35" i="1"/>
  <c r="J171" i="1"/>
  <c r="J7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8EC4F4-EC57-4B8E-93EB-E0B2CBBECF74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0DD2BC3C-AE26-4AF4-AFB8-42F41835A771}" keepAlive="1" name="Query - Table1 (2)" description="Connection to the 'Table1 (2)' query in the workbook." type="5" refreshedVersion="8" background="1" saveData="1">
    <dbPr connection="Provider=Microsoft.Mashup.OleDb.1;Data Source=$Workbook$;Location=&quot;Table1 (2)&quot;;Extended Properties=&quot;&quot;" command="SELECT * FROM [Table1 (2)]"/>
  </connection>
  <connection id="3" xr16:uid="{312BE633-C4F4-498E-9EC0-157E9C364C2D}" keepAlive="1" name="Query - Table1 (3)" description="Connection to the 'Table1 (3)' query in the workbook." type="5" refreshedVersion="8" background="1" saveData="1">
    <dbPr connection="Provider=Microsoft.Mashup.OleDb.1;Data Source=$Workbook$;Location=&quot;Table1 (3)&quot;;Extended Properties=&quot;&quot;" command="SELECT * FROM [Table1 (3)]"/>
  </connection>
  <connection id="4" xr16:uid="{5F7A9E10-637A-47E0-BF26-0B4264C6B7D5}" keepAlive="1" name="Query - Table1 (4)" description="Connection to the 'Table1 (4)' query in the workbook." type="5" refreshedVersion="8" background="1" saveData="1">
    <dbPr connection="Provider=Microsoft.Mashup.OleDb.1;Data Source=$Workbook$;Location=&quot;Table1 (4)&quot;;Extended Properties=&quot;&quot;" command="SELECT * FROM [Table1 (4)]"/>
  </connection>
  <connection id="5" xr16:uid="{A4BA5EC6-C2CF-4B3A-8F9D-965E4607D957}" keepAlive="1" name="Query - Table1 (5)" description="Connection to the 'Table1 (5)' query in the workbook." type="5" refreshedVersion="8" background="1" saveData="1">
    <dbPr connection="Provider=Microsoft.Mashup.OleDb.1;Data Source=$Workbook$;Location=&quot;Table1 (5)&quot;;Extended Properties=&quot;&quot;" command="SELECT * FROM [Table1 (5)]"/>
  </connection>
  <connection id="6" xr16:uid="{5FFFE511-DA13-4F4B-BD26-01CB0FC23619}" keepAlive="1" name="Query - Table1 (6)" description="Connection to the 'Table1 (6)' query in the workbook." type="5" refreshedVersion="8" background="1" saveData="1">
    <dbPr connection="Provider=Microsoft.Mashup.OleDb.1;Data Source=$Workbook$;Location=&quot;Table1 (6)&quot;;Extended Properties=&quot;&quot;" command="SELECT * FROM [Table1 (6)]"/>
  </connection>
  <connection id="7" xr16:uid="{1684A88B-B6ED-4CC2-81AE-D1A31D462383}" keepAlive="1" name="Query - Table3" description="Connection to the 'Table3' query in the workbook." type="5" refreshedVersion="8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<sst xmlns="http://schemas.openxmlformats.org/spreadsheetml/2006/main" count="10106" uniqueCount="1250">
  <si>
    <t>fecha</t>
  </si>
  <si>
    <t>origen_j</t>
  </si>
  <si>
    <t>destino_i</t>
  </si>
  <si>
    <t>kilogramos</t>
  </si>
  <si>
    <t>miles_usd</t>
  </si>
  <si>
    <t>gdp_j</t>
  </si>
  <si>
    <t>gdp_i</t>
  </si>
  <si>
    <t>Costa Rica</t>
  </si>
  <si>
    <t>Dominican Republic</t>
  </si>
  <si>
    <t>Russian Federation</t>
  </si>
  <si>
    <t>Colombia</t>
  </si>
  <si>
    <t>United States of America</t>
  </si>
  <si>
    <t>Mexico</t>
  </si>
  <si>
    <t>Spain</t>
  </si>
  <si>
    <t>Türkiye</t>
  </si>
  <si>
    <t>Japan</t>
  </si>
  <si>
    <t>China</t>
  </si>
  <si>
    <t>Italy</t>
  </si>
  <si>
    <t>dist_simple</t>
  </si>
  <si>
    <t>distw</t>
  </si>
  <si>
    <t>CHN</t>
  </si>
  <si>
    <t>RUS</t>
  </si>
  <si>
    <t>COL</t>
  </si>
  <si>
    <t>CRI</t>
  </si>
  <si>
    <t>DOM</t>
  </si>
  <si>
    <t>ITA</t>
  </si>
  <si>
    <t>JPN</t>
  </si>
  <si>
    <t>MEX</t>
  </si>
  <si>
    <t>ESP</t>
  </si>
  <si>
    <t>TUR</t>
  </si>
  <si>
    <t>USA</t>
  </si>
  <si>
    <t>iso_j</t>
  </si>
  <si>
    <t>iso_i</t>
  </si>
  <si>
    <t>dist_id</t>
  </si>
  <si>
    <t>ABW</t>
  </si>
  <si>
    <t>AFG</t>
  </si>
  <si>
    <t>AGO</t>
  </si>
  <si>
    <t>ALB</t>
  </si>
  <si>
    <t>AND</t>
  </si>
  <si>
    <t>ARE</t>
  </si>
  <si>
    <t>ARG</t>
  </si>
  <si>
    <t>ARM</t>
  </si>
  <si>
    <t>ATG</t>
  </si>
  <si>
    <t>AUS</t>
  </si>
  <si>
    <t>AUT</t>
  </si>
  <si>
    <t>AZE</t>
  </si>
  <si>
    <t>BDI</t>
  </si>
  <si>
    <t>BEL</t>
  </si>
  <si>
    <t>BEN</t>
  </si>
  <si>
    <t>BFA</t>
  </si>
  <si>
    <t>BGD</t>
  </si>
  <si>
    <t>BGR</t>
  </si>
  <si>
    <t>BHR</t>
  </si>
  <si>
    <t>BHS</t>
  </si>
  <si>
    <t>BIH</t>
  </si>
  <si>
    <t>BLR</t>
  </si>
  <si>
    <t>BLZ</t>
  </si>
  <si>
    <t>BMU</t>
  </si>
  <si>
    <t>BOL</t>
  </si>
  <si>
    <t>BRA</t>
  </si>
  <si>
    <t>BRB</t>
  </si>
  <si>
    <t>BRN</t>
  </si>
  <si>
    <t>BTN</t>
  </si>
  <si>
    <t>BWA</t>
  </si>
  <si>
    <t>CAF</t>
  </si>
  <si>
    <t>CAN</t>
  </si>
  <si>
    <t>CHE</t>
  </si>
  <si>
    <t>CHL</t>
  </si>
  <si>
    <t>CIV</t>
  </si>
  <si>
    <t>CMR</t>
  </si>
  <si>
    <t>COG</t>
  </si>
  <si>
    <t>COM</t>
  </si>
  <si>
    <t>CPV</t>
  </si>
  <si>
    <t>CRIDOM</t>
  </si>
  <si>
    <t>CUB</t>
  </si>
  <si>
    <t>CYM</t>
  </si>
  <si>
    <t>CYP</t>
  </si>
  <si>
    <t>CZE</t>
  </si>
  <si>
    <t>DEU</t>
  </si>
  <si>
    <t>DJI</t>
  </si>
  <si>
    <t>DMA</t>
  </si>
  <si>
    <t>DNK</t>
  </si>
  <si>
    <t>DZA</t>
  </si>
  <si>
    <t>ECU</t>
  </si>
  <si>
    <t>EGY</t>
  </si>
  <si>
    <t>ERI</t>
  </si>
  <si>
    <t>EST</t>
  </si>
  <si>
    <t>ETH</t>
  </si>
  <si>
    <t>FIN</t>
  </si>
  <si>
    <t>FJI</t>
  </si>
  <si>
    <t>FRA</t>
  </si>
  <si>
    <t>FRO</t>
  </si>
  <si>
    <t>FSM</t>
  </si>
  <si>
    <t>GAB</t>
  </si>
  <si>
    <t>GBR</t>
  </si>
  <si>
    <t>GEO</t>
  </si>
  <si>
    <t>GHA</t>
  </si>
  <si>
    <t>GIB</t>
  </si>
  <si>
    <t>GIN</t>
  </si>
  <si>
    <t>GMB</t>
  </si>
  <si>
    <t>GNB</t>
  </si>
  <si>
    <t>GNQ</t>
  </si>
  <si>
    <t>GRC</t>
  </si>
  <si>
    <t>GRD</t>
  </si>
  <si>
    <t>GRL</t>
  </si>
  <si>
    <t>GTM</t>
  </si>
  <si>
    <t>GUY</t>
  </si>
  <si>
    <t>HKG</t>
  </si>
  <si>
    <t>HND</t>
  </si>
  <si>
    <t>HRV</t>
  </si>
  <si>
    <t>HTI</t>
  </si>
  <si>
    <t>HUN</t>
  </si>
  <si>
    <t>IDN</t>
  </si>
  <si>
    <t>IND</t>
  </si>
  <si>
    <t>IRL</t>
  </si>
  <si>
    <t>IRN</t>
  </si>
  <si>
    <t>IRQ</t>
  </si>
  <si>
    <t>ISL</t>
  </si>
  <si>
    <t>ISR</t>
  </si>
  <si>
    <t>JAM</t>
  </si>
  <si>
    <t>JOR</t>
  </si>
  <si>
    <t>KAZ</t>
  </si>
  <si>
    <t>KEN</t>
  </si>
  <si>
    <t>KGZ</t>
  </si>
  <si>
    <t>KHM</t>
  </si>
  <si>
    <t>KIR</t>
  </si>
  <si>
    <t>KNA</t>
  </si>
  <si>
    <t>KOR</t>
  </si>
  <si>
    <t>KWT</t>
  </si>
  <si>
    <t>LAO</t>
  </si>
  <si>
    <t>LBN</t>
  </si>
  <si>
    <t>LBR</t>
  </si>
  <si>
    <t>LBY</t>
  </si>
  <si>
    <t>LCA</t>
  </si>
  <si>
    <t>LKA</t>
  </si>
  <si>
    <t>LSO</t>
  </si>
  <si>
    <t>LTU</t>
  </si>
  <si>
    <t>LUX</t>
  </si>
  <si>
    <t>LVA</t>
  </si>
  <si>
    <t>MAC</t>
  </si>
  <si>
    <t>MAR</t>
  </si>
  <si>
    <t>MDA</t>
  </si>
  <si>
    <t>MDG</t>
  </si>
  <si>
    <t>MDV</t>
  </si>
  <si>
    <t>MHL</t>
  </si>
  <si>
    <t>MKD</t>
  </si>
  <si>
    <t>MLI</t>
  </si>
  <si>
    <t>MLT</t>
  </si>
  <si>
    <t>MMR</t>
  </si>
  <si>
    <t>MNG</t>
  </si>
  <si>
    <t>MNP</t>
  </si>
  <si>
    <t>MOZ</t>
  </si>
  <si>
    <t>MRT</t>
  </si>
  <si>
    <t>MUS</t>
  </si>
  <si>
    <t>MWI</t>
  </si>
  <si>
    <t>MYS</t>
  </si>
  <si>
    <t>NAM</t>
  </si>
  <si>
    <t>NCL</t>
  </si>
  <si>
    <t>NER</t>
  </si>
  <si>
    <t>NGA</t>
  </si>
  <si>
    <t>NIC</t>
  </si>
  <si>
    <t>NLD</t>
  </si>
  <si>
    <t>NOR</t>
  </si>
  <si>
    <t>NPL</t>
  </si>
  <si>
    <t>NRU</t>
  </si>
  <si>
    <t>NZL</t>
  </si>
  <si>
    <t>OMN</t>
  </si>
  <si>
    <t>PAK</t>
  </si>
  <si>
    <t>PAN</t>
  </si>
  <si>
    <t>PER</t>
  </si>
  <si>
    <t>PHL</t>
  </si>
  <si>
    <t>PLW</t>
  </si>
  <si>
    <t>PNG</t>
  </si>
  <si>
    <t>POL</t>
  </si>
  <si>
    <t>PRI</t>
  </si>
  <si>
    <t>PRK</t>
  </si>
  <si>
    <t>PRT</t>
  </si>
  <si>
    <t>PRY</t>
  </si>
  <si>
    <t>PYF</t>
  </si>
  <si>
    <t>QAT</t>
  </si>
  <si>
    <t>RWA</t>
  </si>
  <si>
    <t>SAU</t>
  </si>
  <si>
    <t>SDN</t>
  </si>
  <si>
    <t>SEN</t>
  </si>
  <si>
    <t>SGP</t>
  </si>
  <si>
    <t>SLB</t>
  </si>
  <si>
    <t>SLE</t>
  </si>
  <si>
    <t>SLV</t>
  </si>
  <si>
    <t>SMR</t>
  </si>
  <si>
    <t>SOM</t>
  </si>
  <si>
    <t>STP</t>
  </si>
  <si>
    <t>SUR</t>
  </si>
  <si>
    <t>SVK</t>
  </si>
  <si>
    <t>SVN</t>
  </si>
  <si>
    <t>SWE</t>
  </si>
  <si>
    <t>SWZ</t>
  </si>
  <si>
    <t>SYC</t>
  </si>
  <si>
    <t>SYR</t>
  </si>
  <si>
    <t>TCA</t>
  </si>
  <si>
    <t>TCD</t>
  </si>
  <si>
    <t>TGO</t>
  </si>
  <si>
    <t>THA</t>
  </si>
  <si>
    <t>TJK</t>
  </si>
  <si>
    <t>TKM</t>
  </si>
  <si>
    <t>TON</t>
  </si>
  <si>
    <t>TTO</t>
  </si>
  <si>
    <t>TUN</t>
  </si>
  <si>
    <t>TUV</t>
  </si>
  <si>
    <t>TZA</t>
  </si>
  <si>
    <t>UGA</t>
  </si>
  <si>
    <t>UKR</t>
  </si>
  <si>
    <t>URY</t>
  </si>
  <si>
    <t>UZB</t>
  </si>
  <si>
    <t>VCT</t>
  </si>
  <si>
    <t>VEN</t>
  </si>
  <si>
    <t>VGB</t>
  </si>
  <si>
    <t>VNM</t>
  </si>
  <si>
    <t>VUT</t>
  </si>
  <si>
    <t>WSM</t>
  </si>
  <si>
    <t>YEM</t>
  </si>
  <si>
    <t>ZAF</t>
  </si>
  <si>
    <t>ZMB</t>
  </si>
  <si>
    <t>ZWE</t>
  </si>
  <si>
    <t>fx_origin</t>
  </si>
  <si>
    <t>q2</t>
  </si>
  <si>
    <t>q3</t>
  </si>
  <si>
    <t>q4</t>
  </si>
  <si>
    <t>imports_7206</t>
  </si>
  <si>
    <t>us_hrc_price</t>
  </si>
  <si>
    <t>imports_7207</t>
  </si>
  <si>
    <t>bilateral_ji_total</t>
  </si>
  <si>
    <t>bilateral_ji_total_sin_varillas</t>
  </si>
  <si>
    <t>Malaysia</t>
  </si>
  <si>
    <t>Ukraine</t>
  </si>
  <si>
    <t>Portugal</t>
  </si>
  <si>
    <t>India</t>
  </si>
  <si>
    <t>Greece</t>
  </si>
  <si>
    <t>Poland</t>
  </si>
  <si>
    <t>Brazil</t>
  </si>
  <si>
    <t>Hungary</t>
  </si>
  <si>
    <t>Hong Kong, China</t>
  </si>
  <si>
    <t>Austria</t>
  </si>
  <si>
    <t>France</t>
  </si>
  <si>
    <t>Kazakhstan</t>
  </si>
  <si>
    <t>Norway</t>
  </si>
  <si>
    <t>Lithuania</t>
  </si>
  <si>
    <t>South Africa</t>
  </si>
  <si>
    <t>Bosnia and Herzegovina</t>
  </si>
  <si>
    <t>Peru</t>
  </si>
  <si>
    <t>Guatemala</t>
  </si>
  <si>
    <t>Thailand</t>
  </si>
  <si>
    <t>Bulgaria</t>
  </si>
  <si>
    <t>Canada</t>
  </si>
  <si>
    <t>Kenya</t>
  </si>
  <si>
    <t>Belgium</t>
  </si>
  <si>
    <t>El Salvador</t>
  </si>
  <si>
    <t>Honduras</t>
  </si>
  <si>
    <t>United Kingdom</t>
  </si>
  <si>
    <t>Serbia</t>
  </si>
  <si>
    <t>Latvia</t>
  </si>
  <si>
    <t>Zambia</t>
  </si>
  <si>
    <t>Uganda</t>
  </si>
  <si>
    <t>Netherlands</t>
  </si>
  <si>
    <t>Bahrain</t>
  </si>
  <si>
    <t>Indonesia</t>
  </si>
  <si>
    <t>Estonia</t>
  </si>
  <si>
    <t>Benin</t>
  </si>
  <si>
    <t>Senegal</t>
  </si>
  <si>
    <t>Slovenia</t>
  </si>
  <si>
    <t>Luxembourg</t>
  </si>
  <si>
    <t>Angola</t>
  </si>
  <si>
    <t>Georgia</t>
  </si>
  <si>
    <t>Côte d'Ivoire</t>
  </si>
  <si>
    <t>Sweden</t>
  </si>
  <si>
    <t>Ireland</t>
  </si>
  <si>
    <t>Botswana</t>
  </si>
  <si>
    <t>Croatia</t>
  </si>
  <si>
    <t>Chile</t>
  </si>
  <si>
    <t>Trinidad and Tobago</t>
  </si>
  <si>
    <t>Denmark</t>
  </si>
  <si>
    <t>Nicaragua</t>
  </si>
  <si>
    <t>Macao, China</t>
  </si>
  <si>
    <t>Burkina Faso</t>
  </si>
  <si>
    <t>Finland</t>
  </si>
  <si>
    <t>Germany</t>
  </si>
  <si>
    <t>Togo</t>
  </si>
  <si>
    <t>Switzerland</t>
  </si>
  <si>
    <t>New Zealand</t>
  </si>
  <si>
    <t>Tunisia</t>
  </si>
  <si>
    <t>Fiji</t>
  </si>
  <si>
    <t>Ethiopia</t>
  </si>
  <si>
    <t>Philippines</t>
  </si>
  <si>
    <t>Singapore</t>
  </si>
  <si>
    <t>Panama</t>
  </si>
  <si>
    <t>Zimbabwe</t>
  </si>
  <si>
    <t>Kuwait</t>
  </si>
  <si>
    <t>Morocco</t>
  </si>
  <si>
    <t>Barbados</t>
  </si>
  <si>
    <t>Australia</t>
  </si>
  <si>
    <t>Madagascar</t>
  </si>
  <si>
    <t>Malawi</t>
  </si>
  <si>
    <t>Mozambique</t>
  </si>
  <si>
    <t>Niger</t>
  </si>
  <si>
    <t>Nigeria</t>
  </si>
  <si>
    <t>Curaçao</t>
  </si>
  <si>
    <t>Namibia</t>
  </si>
  <si>
    <t>Mauritius</t>
  </si>
  <si>
    <t>Lesotho</t>
  </si>
  <si>
    <t>Jordan</t>
  </si>
  <si>
    <t>Israel</t>
  </si>
  <si>
    <t>Armenia</t>
  </si>
  <si>
    <t>Argentina</t>
  </si>
  <si>
    <t>Bahamas</t>
  </si>
  <si>
    <t>Burundi</t>
  </si>
  <si>
    <t>Brunei Darussalam</t>
  </si>
  <si>
    <t>Ecuador</t>
  </si>
  <si>
    <t>Congo</t>
  </si>
  <si>
    <t>Eswatini</t>
  </si>
  <si>
    <t>Romania</t>
  </si>
  <si>
    <t>Saudi Arabia</t>
  </si>
  <si>
    <t>Uruguay</t>
  </si>
  <si>
    <t>United Arab Emirates</t>
  </si>
  <si>
    <t>Haiti</t>
  </si>
  <si>
    <t>New Caledonia</t>
  </si>
  <si>
    <t>Oman</t>
  </si>
  <si>
    <t>exports_j_varillas</t>
  </si>
  <si>
    <t>palanquillas</t>
  </si>
  <si>
    <t>precio_j</t>
  </si>
  <si>
    <t>precio_i</t>
  </si>
  <si>
    <t>2017</t>
  </si>
  <si>
    <t>2018</t>
  </si>
  <si>
    <t>2019</t>
  </si>
  <si>
    <t>2020</t>
  </si>
  <si>
    <t>2021</t>
  </si>
  <si>
    <t>2022</t>
  </si>
  <si>
    <t>2023</t>
  </si>
  <si>
    <t>2024</t>
  </si>
  <si>
    <t>*Amarillo son supuestos para las proyecciones</t>
  </si>
  <si>
    <t>Supuestos basados en proyecciones del FMI, se aplico la tasa de crecimiento a los valores nominales</t>
  </si>
  <si>
    <t>Fuente</t>
  </si>
  <si>
    <t>Trademap</t>
  </si>
  <si>
    <t>https://www.imf.org/en/Publications/WEO/weo-database/2025/april/weo-report?c=238,&amp;s=NGDP_RPCH,TMG_RPCH,TXG_RPCH,&amp;sy=2023&amp;ey=2030&amp;ssm=0&amp;scsm=1&amp;scc=0&amp;ssd=1&amp;ssc=0&amp;sic=0&amp;sort=country&amp;ds=.&amp;br=1</t>
  </si>
  <si>
    <t>Fuente: Fondo Monetario Internacional</t>
  </si>
  <si>
    <t>* Solo estas variables se utilizaron para el modelo</t>
  </si>
  <si>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</si>
  <si>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</si>
  <si>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</si>
  <si>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</si>
  <si>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</si>
  <si>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</si>
  <si>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</si>
  <si>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</si>
  <si>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</si>
  <si>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</si>
  <si>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</si>
  <si>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</si>
  <si>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</si>
  <si>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</si>
  <si>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</si>
  <si>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</si>
  <si>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</si>
  <si>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</si>
  <si>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</si>
  <si>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</si>
  <si>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</si>
  <si>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</si>
  <si>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</si>
  <si>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</si>
  <si>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</si>
  <si>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</si>
  <si>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</si>
  <si>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</si>
  <si>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</si>
  <si>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</si>
  <si>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</si>
  <si>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</si>
  <si>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</si>
  <si>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</si>
  <si>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</si>
  <si>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</si>
  <si>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</si>
  <si>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</si>
  <si>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</si>
  <si>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</si>
  <si>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</si>
  <si>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</si>
  <si>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</si>
  <si>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</si>
  <si>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</si>
  <si>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</si>
  <si>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</si>
  <si>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</si>
  <si>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</si>
  <si>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</si>
  <si>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</si>
  <si>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</si>
  <si>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</si>
  <si>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</si>
  <si>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</si>
  <si>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</si>
  <si>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</si>
  <si>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</si>
  <si>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</si>
  <si>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</si>
  <si>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</si>
  <si>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</si>
  <si>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</si>
  <si>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</si>
  <si>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Aruba</t>
  </si>
  <si>
    <t>GDP (constant 2015 US$)</t>
  </si>
  <si>
    <t>NY.GDP.MKTP.KD</t>
  </si>
  <si>
    <t>Africa Eastern and Southern</t>
  </si>
  <si>
    <t>AFE</t>
  </si>
  <si>
    <t>Afghanistan</t>
  </si>
  <si>
    <t>Africa Western and Central</t>
  </si>
  <si>
    <t>AFW</t>
  </si>
  <si>
    <t>Albania</t>
  </si>
  <si>
    <t>Andorra</t>
  </si>
  <si>
    <t>Arab World</t>
  </si>
  <si>
    <t>ARB</t>
  </si>
  <si>
    <t>American Samoa</t>
  </si>
  <si>
    <t>ASM</t>
  </si>
  <si>
    <t>Antigua and Barbuda</t>
  </si>
  <si>
    <t>Azerbaijan</t>
  </si>
  <si>
    <t>Bangladesh</t>
  </si>
  <si>
    <t>Bahamas, The</t>
  </si>
  <si>
    <t>Belarus</t>
  </si>
  <si>
    <t>Belize</t>
  </si>
  <si>
    <t>Bermuda</t>
  </si>
  <si>
    <t>Bolivia</t>
  </si>
  <si>
    <t>Bhutan</t>
  </si>
  <si>
    <t>Central African Republic</t>
  </si>
  <si>
    <t>Central Europe and the Baltics</t>
  </si>
  <si>
    <t>CEB</t>
  </si>
  <si>
    <t>Channel Islands</t>
  </si>
  <si>
    <t>CHI</t>
  </si>
  <si>
    <t>Cote d'Ivoire</t>
  </si>
  <si>
    <t>Cameroon</t>
  </si>
  <si>
    <t>Congo, Dem. Rep.</t>
  </si>
  <si>
    <t>COD</t>
  </si>
  <si>
    <t>Congo, Rep.</t>
  </si>
  <si>
    <t>Comoros</t>
  </si>
  <si>
    <t>Cabo Verde</t>
  </si>
  <si>
    <t>Caribbean small states</t>
  </si>
  <si>
    <t>CSS</t>
  </si>
  <si>
    <t>Cuba</t>
  </si>
  <si>
    <t>Curacao</t>
  </si>
  <si>
    <t>CUW</t>
  </si>
  <si>
    <t>Cayman Islands</t>
  </si>
  <si>
    <t>Cyprus</t>
  </si>
  <si>
    <t>Czechia</t>
  </si>
  <si>
    <t>Djibouti</t>
  </si>
  <si>
    <t>Dominica</t>
  </si>
  <si>
    <t>Algeria</t>
  </si>
  <si>
    <t>East Asia &amp; Pacific (excluding high income)</t>
  </si>
  <si>
    <t>EAP</t>
  </si>
  <si>
    <t>Early-demographic dividend</t>
  </si>
  <si>
    <t>EAR</t>
  </si>
  <si>
    <t>East Asia &amp; Pacific</t>
  </si>
  <si>
    <t>EAS</t>
  </si>
  <si>
    <t>Europe &amp; Central Asia (excluding high income)</t>
  </si>
  <si>
    <t>ECA</t>
  </si>
  <si>
    <t>Europe &amp; Central Asia</t>
  </si>
  <si>
    <t>ECS</t>
  </si>
  <si>
    <t>Egypt, Arab Rep.</t>
  </si>
  <si>
    <t>Euro area</t>
  </si>
  <si>
    <t>EMU</t>
  </si>
  <si>
    <t>Eritrea</t>
  </si>
  <si>
    <t>European Union</t>
  </si>
  <si>
    <t>EUU</t>
  </si>
  <si>
    <t>Fragile and conflict affected situations</t>
  </si>
  <si>
    <t>FCS</t>
  </si>
  <si>
    <t>Faroe Islands</t>
  </si>
  <si>
    <t>Micronesia, Fed. Sts.</t>
  </si>
  <si>
    <t>Gabon</t>
  </si>
  <si>
    <t>Ghana</t>
  </si>
  <si>
    <t>Gibraltar</t>
  </si>
  <si>
    <t>Guinea</t>
  </si>
  <si>
    <t>Gambia, The</t>
  </si>
  <si>
    <t>Guinea-Bissau</t>
  </si>
  <si>
    <t>Equatorial Guinea</t>
  </si>
  <si>
    <t>Grenada</t>
  </si>
  <si>
    <t>Greenland</t>
  </si>
  <si>
    <t>Guam</t>
  </si>
  <si>
    <t>GUM</t>
  </si>
  <si>
    <t>Guyana</t>
  </si>
  <si>
    <t>High income</t>
  </si>
  <si>
    <t>HIC</t>
  </si>
  <si>
    <t>Hong Kong SAR, China</t>
  </si>
  <si>
    <t>Heavily indebted poor countries (HIPC)</t>
  </si>
  <si>
    <t>HPC</t>
  </si>
  <si>
    <t>IBRD only</t>
  </si>
  <si>
    <t>IBD</t>
  </si>
  <si>
    <t>IDA &amp; IBRD total</t>
  </si>
  <si>
    <t>IBT</t>
  </si>
  <si>
    <t>IDA total</t>
  </si>
  <si>
    <t>IDA</t>
  </si>
  <si>
    <t>IDA blend</t>
  </si>
  <si>
    <t>IDB</t>
  </si>
  <si>
    <t>IDA only</t>
  </si>
  <si>
    <t>IDX</t>
  </si>
  <si>
    <t>Isle of Man</t>
  </si>
  <si>
    <t>IMN</t>
  </si>
  <si>
    <t>Not classified</t>
  </si>
  <si>
    <t>INX</t>
  </si>
  <si>
    <t>Iran, Islamic Rep.</t>
  </si>
  <si>
    <t>Iraq</t>
  </si>
  <si>
    <t>Iceland</t>
  </si>
  <si>
    <t>Jamaica</t>
  </si>
  <si>
    <t>Kyrgyz Republic</t>
  </si>
  <si>
    <t>Cambodia</t>
  </si>
  <si>
    <t>Kiribati</t>
  </si>
  <si>
    <t>St. Kitts and Nevis</t>
  </si>
  <si>
    <t>Korea, Rep.</t>
  </si>
  <si>
    <t>Latin America &amp; Caribbean (excluding high income)</t>
  </si>
  <si>
    <t>LAC</t>
  </si>
  <si>
    <t>Lao PDR</t>
  </si>
  <si>
    <t>Lebanon</t>
  </si>
  <si>
    <t>Liberia</t>
  </si>
  <si>
    <t>Libya</t>
  </si>
  <si>
    <t>St. Lucia</t>
  </si>
  <si>
    <t>Latin America &amp; Caribbean</t>
  </si>
  <si>
    <t>LCN</t>
  </si>
  <si>
    <t>Least developed countries: UN classification</t>
  </si>
  <si>
    <t>LDC</t>
  </si>
  <si>
    <t>Low income</t>
  </si>
  <si>
    <t>LIC</t>
  </si>
  <si>
    <t>Liechtenstein</t>
  </si>
  <si>
    <t>LIE</t>
  </si>
  <si>
    <t>Sri Lanka</t>
  </si>
  <si>
    <t>Lower middle income</t>
  </si>
  <si>
    <t>LMC</t>
  </si>
  <si>
    <t>Low &amp; middle income</t>
  </si>
  <si>
    <t>LMY</t>
  </si>
  <si>
    <t>Late-demographic dividend</t>
  </si>
  <si>
    <t>LTE</t>
  </si>
  <si>
    <t>Macao SAR, China</t>
  </si>
  <si>
    <t>St. Martin (French part)</t>
  </si>
  <si>
    <t>MAF</t>
  </si>
  <si>
    <t>Monaco</t>
  </si>
  <si>
    <t>MCO</t>
  </si>
  <si>
    <t>Moldova</t>
  </si>
  <si>
    <t>Maldives</t>
  </si>
  <si>
    <t>Middle East, North Africa, Afghanistan &amp; Pakistan</t>
  </si>
  <si>
    <t>MEA</t>
  </si>
  <si>
    <t>Marshall Islands</t>
  </si>
  <si>
    <t>Middle income</t>
  </si>
  <si>
    <t>MIC</t>
  </si>
  <si>
    <t>North Macedonia</t>
  </si>
  <si>
    <t>Mali</t>
  </si>
  <si>
    <t>Malta</t>
  </si>
  <si>
    <t>Myanmar</t>
  </si>
  <si>
    <t>Middle East, North Africa, Afghanistan &amp; Pakistan (excluding high income)</t>
  </si>
  <si>
    <t>MNA</t>
  </si>
  <si>
    <t>Montenegro</t>
  </si>
  <si>
    <t>MNE</t>
  </si>
  <si>
    <t>Mongolia</t>
  </si>
  <si>
    <t>Northern Mariana Islands</t>
  </si>
  <si>
    <t>Mauritania</t>
  </si>
  <si>
    <t>North America</t>
  </si>
  <si>
    <t>NAC</t>
  </si>
  <si>
    <t>Nepal</t>
  </si>
  <si>
    <t>Nauru</t>
  </si>
  <si>
    <t>OECD members</t>
  </si>
  <si>
    <t>OED</t>
  </si>
  <si>
    <t>Other small states</t>
  </si>
  <si>
    <t>OSS</t>
  </si>
  <si>
    <t>Pakistan</t>
  </si>
  <si>
    <t>Palau</t>
  </si>
  <si>
    <t>Papua New Guinea</t>
  </si>
  <si>
    <t>Pre-demographic dividend</t>
  </si>
  <si>
    <t>PRE</t>
  </si>
  <si>
    <t>Puerto Rico (US)</t>
  </si>
  <si>
    <t>Korea, Dem. People's Rep.</t>
  </si>
  <si>
    <t>Paraguay</t>
  </si>
  <si>
    <t>West Bank and Gaza</t>
  </si>
  <si>
    <t>PSE</t>
  </si>
  <si>
    <t>Pacific island small states</t>
  </si>
  <si>
    <t>PSS</t>
  </si>
  <si>
    <t>Post-demographic dividend</t>
  </si>
  <si>
    <t>PST</t>
  </si>
  <si>
    <t>French Polynesia</t>
  </si>
  <si>
    <t>Qatar</t>
  </si>
  <si>
    <t>ROU</t>
  </si>
  <si>
    <t>Rwanda</t>
  </si>
  <si>
    <t>South Asia</t>
  </si>
  <si>
    <t>SAS</t>
  </si>
  <si>
    <t>Sudan</t>
  </si>
  <si>
    <t>Solomon Islands</t>
  </si>
  <si>
    <t>Sierra Leone</t>
  </si>
  <si>
    <t>San Marino</t>
  </si>
  <si>
    <t>Somalia</t>
  </si>
  <si>
    <t>SRB</t>
  </si>
  <si>
    <t>Sub-Saharan Africa (excluding high income)</t>
  </si>
  <si>
    <t>SSA</t>
  </si>
  <si>
    <t>South Sudan</t>
  </si>
  <si>
    <t>SSD</t>
  </si>
  <si>
    <t>Sub-Saharan Africa</t>
  </si>
  <si>
    <t>SSF</t>
  </si>
  <si>
    <t>Small states</t>
  </si>
  <si>
    <t>SST</t>
  </si>
  <si>
    <t>Sao Tome and Principe</t>
  </si>
  <si>
    <t>Suriname</t>
  </si>
  <si>
    <t>Slovak Republic</t>
  </si>
  <si>
    <t>Sint Maarten (Dutch part)</t>
  </si>
  <si>
    <t>SXM</t>
  </si>
  <si>
    <t>Seychelles</t>
  </si>
  <si>
    <t>Syrian Arab Republic</t>
  </si>
  <si>
    <t>Turks and Caicos Islands</t>
  </si>
  <si>
    <t>Chad</t>
  </si>
  <si>
    <t>East Asia &amp; Pacific (IDA &amp; IBRD countries)</t>
  </si>
  <si>
    <t>TEA</t>
  </si>
  <si>
    <t>Europe &amp; Central Asia (IDA &amp; IBRD countries)</t>
  </si>
  <si>
    <t>TEC</t>
  </si>
  <si>
    <t>Tajikistan</t>
  </si>
  <si>
    <t>Turkmenistan</t>
  </si>
  <si>
    <t>Latin America &amp; the Caribbean (IDA &amp; IBRD countries)</t>
  </si>
  <si>
    <t>TLA</t>
  </si>
  <si>
    <t>Timor-Leste</t>
  </si>
  <si>
    <t>TLS</t>
  </si>
  <si>
    <t>Middle East, North Africa, Afghanistan &amp; Pakistan (IDA &amp; IBRD)</t>
  </si>
  <si>
    <t>TMN</t>
  </si>
  <si>
    <t>Tonga</t>
  </si>
  <si>
    <t>South Asia (IDA &amp; IBRD)</t>
  </si>
  <si>
    <t>TSA</t>
  </si>
  <si>
    <t>Sub-Saharan Africa (IDA &amp; IBRD countries)</t>
  </si>
  <si>
    <t>TSS</t>
  </si>
  <si>
    <t>Turkiye</t>
  </si>
  <si>
    <t>Tuvalu</t>
  </si>
  <si>
    <t>Tanzania</t>
  </si>
  <si>
    <t>Upper middle income</t>
  </si>
  <si>
    <t>UMC</t>
  </si>
  <si>
    <t>United States</t>
  </si>
  <si>
    <t>Uzbekistan</t>
  </si>
  <si>
    <t>St. Vincent and the Grenadines</t>
  </si>
  <si>
    <t>Venezuela, RB</t>
  </si>
  <si>
    <t>British Virgin Islands</t>
  </si>
  <si>
    <t>Virgin Islands (U.S.)</t>
  </si>
  <si>
    <t>VIR</t>
  </si>
  <si>
    <t>Viet Nam</t>
  </si>
  <si>
    <t>Vanuatu</t>
  </si>
  <si>
    <t>World</t>
  </si>
  <si>
    <t>WLD</t>
  </si>
  <si>
    <t>Samoa</t>
  </si>
  <si>
    <t>Kosovo</t>
  </si>
  <si>
    <t>XKX</t>
  </si>
  <si>
    <t>Yemen, Rep.</t>
  </si>
  <si>
    <t>Fuente: Banco Mundial</t>
  </si>
  <si>
    <t>Date</t>
  </si>
  <si>
    <t>Price</t>
  </si>
  <si>
    <t>Open</t>
  </si>
  <si>
    <t>High</t>
  </si>
  <si>
    <t>Low</t>
  </si>
  <si>
    <t>Vol.</t>
  </si>
  <si>
    <t>Change %</t>
  </si>
  <si>
    <t>0.59K</t>
  </si>
  <si>
    <t>1.02K</t>
  </si>
  <si>
    <t>4.24K</t>
  </si>
  <si>
    <t>2.31K</t>
  </si>
  <si>
    <t>1.44K</t>
  </si>
  <si>
    <t>2.66K</t>
  </si>
  <si>
    <t>1.98K</t>
  </si>
  <si>
    <t>1.99K</t>
  </si>
  <si>
    <t>1.53K</t>
  </si>
  <si>
    <t>1.32K</t>
  </si>
  <si>
    <t>1.58K</t>
  </si>
  <si>
    <t>2.03K</t>
  </si>
  <si>
    <t>1.59K</t>
  </si>
  <si>
    <t>1.51K</t>
  </si>
  <si>
    <t>2.39K</t>
  </si>
  <si>
    <t>1.87K</t>
  </si>
  <si>
    <t>2.55K</t>
  </si>
  <si>
    <t>1.07K</t>
  </si>
  <si>
    <t>1.41K</t>
  </si>
  <si>
    <t>2.73K</t>
  </si>
  <si>
    <t>1.16K</t>
  </si>
  <si>
    <t>1.54K</t>
  </si>
  <si>
    <t>3.54K</t>
  </si>
  <si>
    <t>2.34K</t>
  </si>
  <si>
    <t>2.00K</t>
  </si>
  <si>
    <t>2.64K</t>
  </si>
  <si>
    <t>2.96K</t>
  </si>
  <si>
    <t>1.79K</t>
  </si>
  <si>
    <t>1.77K</t>
  </si>
  <si>
    <t>2.20K</t>
  </si>
  <si>
    <t>1.72K</t>
  </si>
  <si>
    <t>1.81K</t>
  </si>
  <si>
    <t>2.77K</t>
  </si>
  <si>
    <t>2.74K</t>
  </si>
  <si>
    <t>2.61K</t>
  </si>
  <si>
    <t>2.40K</t>
  </si>
  <si>
    <t>1.08K</t>
  </si>
  <si>
    <t>3.47K</t>
  </si>
  <si>
    <t>2.63K</t>
  </si>
  <si>
    <t>3.64K</t>
  </si>
  <si>
    <t>4.35K</t>
  </si>
  <si>
    <t>3.30K</t>
  </si>
  <si>
    <t>2.01K</t>
  </si>
  <si>
    <t>1.94K</t>
  </si>
  <si>
    <t>0.96K</t>
  </si>
  <si>
    <t>0.46K</t>
  </si>
  <si>
    <t>1.17K</t>
  </si>
  <si>
    <t>1.56K</t>
  </si>
  <si>
    <t>0.90K</t>
  </si>
  <si>
    <t>0.80K</t>
  </si>
  <si>
    <t>2.30K</t>
  </si>
  <si>
    <t>1.71K</t>
  </si>
  <si>
    <t>0.83K</t>
  </si>
  <si>
    <t>1.52K</t>
  </si>
  <si>
    <t>0.94K</t>
  </si>
  <si>
    <t>1.25K</t>
  </si>
  <si>
    <t>1.78K</t>
  </si>
  <si>
    <t>1.86K</t>
  </si>
  <si>
    <t>1.83K</t>
  </si>
  <si>
    <t>0.44K</t>
  </si>
  <si>
    <t>0.89K</t>
  </si>
  <si>
    <t>0.66K</t>
  </si>
  <si>
    <t>0.26K</t>
  </si>
  <si>
    <t>0.99K</t>
  </si>
  <si>
    <t>0.54K</t>
  </si>
  <si>
    <t>0.33K</t>
  </si>
  <si>
    <t>0.93K</t>
  </si>
  <si>
    <t>1.57K</t>
  </si>
  <si>
    <t>3.24K</t>
  </si>
  <si>
    <t>0.74K</t>
  </si>
  <si>
    <t>2.18K</t>
  </si>
  <si>
    <t>1.29K</t>
  </si>
  <si>
    <t>0.57K</t>
  </si>
  <si>
    <t>0.45K</t>
  </si>
  <si>
    <t>1.23K</t>
  </si>
  <si>
    <t>0.58K</t>
  </si>
  <si>
    <t>0.10K</t>
  </si>
  <si>
    <t>0.03K</t>
  </si>
  <si>
    <t>0.53K</t>
  </si>
  <si>
    <t>0.31K</t>
  </si>
  <si>
    <t>0.49K</t>
  </si>
  <si>
    <t>0.07K</t>
  </si>
  <si>
    <t>0.06K</t>
  </si>
  <si>
    <t>0.01K</t>
  </si>
  <si>
    <t>0.11K</t>
  </si>
  <si>
    <t xml:space="preserve">Fuente: </t>
  </si>
  <si>
    <t>https://www.investing.com/commodities/us-steel-coil-futures-historical-data</t>
  </si>
  <si>
    <t>Investing</t>
  </si>
  <si>
    <t xml:space="preserve">Lista de los mercados proveedores para un producto importado por Dominican Republic </t>
  </si>
  <si>
    <t>Producto: 721420 Bars and rods, of iron or non-alloy steel, with indentations, ribs, groves or other deformations ...</t>
  </si>
  <si>
    <t>Fuentes: Cálculos del CCI basados en estadísticas de Oficina Nacional De Estadísticas, República Dominicana.</t>
  </si>
  <si>
    <t>Unidad : miles Dólar Americano</t>
  </si>
  <si>
    <t>Exportadores</t>
  </si>
  <si>
    <t>Valor importado en 2020-T3</t>
  </si>
  <si>
    <t>Valor importado en 2020-T4</t>
  </si>
  <si>
    <t>Valor importado en 2021-T1</t>
  </si>
  <si>
    <t>Valor importado en 2021-T2</t>
  </si>
  <si>
    <t>Valor importado en 2021-T3</t>
  </si>
  <si>
    <t>Valor importado en 2021-T4</t>
  </si>
  <si>
    <t>Valor importado en 2022-T1</t>
  </si>
  <si>
    <t>Valor importado en 2022-T2</t>
  </si>
  <si>
    <t>Valor importado en 2022-T3</t>
  </si>
  <si>
    <t>Valor importado en 2022-T4</t>
  </si>
  <si>
    <t>Valor importado en 2023-T1</t>
  </si>
  <si>
    <t>Valor importado en 2023-T2</t>
  </si>
  <si>
    <t>Valor importado en 2023-T3</t>
  </si>
  <si>
    <t>Valor importado en 2023-T4</t>
  </si>
  <si>
    <t>Valor importado en 2024-T1</t>
  </si>
  <si>
    <t>Valor importado en 2024-T2</t>
  </si>
  <si>
    <t>Valor importado en 2024-T3</t>
  </si>
  <si>
    <t>Valor importado en 2024-T4</t>
  </si>
  <si>
    <t>Valor importado en 2025-T1</t>
  </si>
  <si>
    <t>Valor importado en 2025-T2</t>
  </si>
  <si>
    <t>Mundo</t>
  </si>
  <si>
    <t>Rusia, Federación de</t>
  </si>
  <si>
    <t>Estados Unidos de América</t>
  </si>
  <si>
    <t>México</t>
  </si>
  <si>
    <t>España</t>
  </si>
  <si>
    <t>República Dominicana</t>
  </si>
  <si>
    <t>Japón</t>
  </si>
  <si>
    <t>Islas Vírgenes Británicas</t>
  </si>
  <si>
    <t>Venezuela, República Bolivariana de</t>
  </si>
  <si>
    <t xml:space="preserve">Lista de los mercados proveedores para un producto importado por República Dominicana </t>
  </si>
  <si>
    <t>Producto: 721420 Barras de hierro o acero sin alear, con muescas, cordones, huecos o relieves, producidos en ...</t>
  </si>
  <si>
    <t>Valor importado en 2015-T4</t>
  </si>
  <si>
    <t>Valor importado en 2016-T1</t>
  </si>
  <si>
    <t>Valor importado en 2016-T2</t>
  </si>
  <si>
    <t>Valor importado en 2016-T3</t>
  </si>
  <si>
    <t>Valor importado en 2016-T4</t>
  </si>
  <si>
    <t>Valor importado en 2017-T1</t>
  </si>
  <si>
    <t>Valor importado en 2017-T2</t>
  </si>
  <si>
    <t>Valor importado en 2017-T3</t>
  </si>
  <si>
    <t>Valor importado en 2017-T4</t>
  </si>
  <si>
    <t>Valor importado en 2018-T1</t>
  </si>
  <si>
    <t>Valor importado en 2018-T2</t>
  </si>
  <si>
    <t>Valor importado en 2018-T3</t>
  </si>
  <si>
    <t>Valor importado en 2018-T4</t>
  </si>
  <si>
    <t>Valor importado en 2019-T1</t>
  </si>
  <si>
    <t>Valor importado en 2019-T2</t>
  </si>
  <si>
    <t>Valor importado en 2019-T3</t>
  </si>
  <si>
    <t>Valor importado en 2019-T4</t>
  </si>
  <si>
    <t>Valor importado en 2020-T1</t>
  </si>
  <si>
    <t>Valor importado en 2020-T2</t>
  </si>
  <si>
    <t>Zona Nep</t>
  </si>
  <si>
    <t>Francia</t>
  </si>
  <si>
    <t>Italia</t>
  </si>
  <si>
    <t>Brasil</t>
  </si>
  <si>
    <t>2015-T4</t>
  </si>
  <si>
    <t>2016-T1</t>
  </si>
  <si>
    <t>2016-T2</t>
  </si>
  <si>
    <t>2016-T3</t>
  </si>
  <si>
    <t>2016-T4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</si>
  <si>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</si>
  <si>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</si>
  <si>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</si>
  <si>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</si>
  <si>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</si>
  <si>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</si>
  <si>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</si>
  <si>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</si>
  <si>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</si>
  <si>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</si>
  <si>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</si>
  <si>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</si>
  <si>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</si>
  <si>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</si>
  <si>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</si>
  <si>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Cantidad importada,</t>
  </si>
  <si>
    <t>Cantidad importada, Kilograms</t>
  </si>
  <si>
    <t>No hay cantidades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</si>
  <si>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</si>
  <si>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</si>
  <si>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</si>
  <si>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</si>
  <si>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</si>
  <si>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</si>
  <si>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</si>
  <si>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</si>
  <si>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</si>
  <si>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</si>
  <si>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</si>
  <si>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</si>
  <si>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</si>
  <si>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</si>
  <si>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</si>
  <si>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</si>
  <si>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</si>
  <si>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</si>
  <si>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</si>
  <si>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Fuente: Trademap</t>
  </si>
  <si>
    <t>https://www.trademap.org/Country_SelCountry_MQ_TS.aspx?nvpm=3%7c214%7c%7c%7c%7c721420%7c%7c%7c6%7c1%7c1%7c1%7c2%7c2%7c2%7c2%7c1%7c1</t>
  </si>
  <si>
    <t xml:space="preserve">Lista de los importadores para el producto seleccionado </t>
  </si>
  <si>
    <t>Producto: 7206 Hierro y acero sin alear, en lingotes o demás formas primarias (exc. lingotes de chatarra, ...</t>
  </si>
  <si>
    <t>Fuentes: Cálculos basados en estadísticas del ITC.</t>
  </si>
  <si>
    <t>Importadores</t>
  </si>
  <si>
    <t>Cantidad importada</t>
  </si>
  <si>
    <t>Unidad</t>
  </si>
  <si>
    <t>Kilograms</t>
  </si>
  <si>
    <t>Países Bajos</t>
  </si>
  <si>
    <t>Bélgica</t>
  </si>
  <si>
    <t>Sudáfrica</t>
  </si>
  <si>
    <t>Canadá</t>
  </si>
  <si>
    <t>Tons</t>
  </si>
  <si>
    <t>Letonia</t>
  </si>
  <si>
    <t>Grecia</t>
  </si>
  <si>
    <t>Luxemburgo</t>
  </si>
  <si>
    <t>Mixed</t>
  </si>
  <si>
    <t>Reino Unido</t>
  </si>
  <si>
    <t>Camboya</t>
  </si>
  <si>
    <t>República Checa</t>
  </si>
  <si>
    <t>Hungría</t>
  </si>
  <si>
    <t>Suecia</t>
  </si>
  <si>
    <t>Rumania</t>
  </si>
  <si>
    <t>Malasia</t>
  </si>
  <si>
    <t>Noruega</t>
  </si>
  <si>
    <t>Finlandia</t>
  </si>
  <si>
    <t>Lituania</t>
  </si>
  <si>
    <t>Polonia</t>
  </si>
  <si>
    <t>Azerbaiyán</t>
  </si>
  <si>
    <t>Bosnia y Herzegovina</t>
  </si>
  <si>
    <t>Bahrein</t>
  </si>
  <si>
    <t>Suiza</t>
  </si>
  <si>
    <t>Tailandia</t>
  </si>
  <si>
    <t>Islandia</t>
  </si>
  <si>
    <t>Nueva Zelandia</t>
  </si>
  <si>
    <t>Corea, República de</t>
  </si>
  <si>
    <t>Irlanda</t>
  </si>
  <si>
    <t>Eslovaquia</t>
  </si>
  <si>
    <t>Dinamarca</t>
  </si>
  <si>
    <t>Croacia</t>
  </si>
  <si>
    <t>Alemania</t>
  </si>
  <si>
    <t>Taipei Chino</t>
  </si>
  <si>
    <t>Panamá</t>
  </si>
  <si>
    <t>Singapur</t>
  </si>
  <si>
    <t>Chipre</t>
  </si>
  <si>
    <t>Bolivia, Estado Plurinacional de</t>
  </si>
  <si>
    <t>Belice</t>
  </si>
  <si>
    <t>Pounds</t>
  </si>
  <si>
    <t>Eslovenia</t>
  </si>
  <si>
    <t>Ucrania</t>
  </si>
  <si>
    <t>Kilogrammes</t>
  </si>
  <si>
    <t>Perú</t>
  </si>
  <si>
    <t>Mauricio</t>
  </si>
  <si>
    <t>Malí</t>
  </si>
  <si>
    <t>Marruecos</t>
  </si>
  <si>
    <t>Níger</t>
  </si>
  <si>
    <t>San Vicente y las Granadinas</t>
  </si>
  <si>
    <t>Arabia Saudita</t>
  </si>
  <si>
    <t>Filipinas</t>
  </si>
  <si>
    <t>Papua Nueva Guinea</t>
  </si>
  <si>
    <t>Number of items</t>
  </si>
  <si>
    <t>Pakistán</t>
  </si>
  <si>
    <t>Egipto</t>
  </si>
  <si>
    <t>Túnez</t>
  </si>
  <si>
    <t>Tanzanía, República Unida de</t>
  </si>
  <si>
    <t>Gambia</t>
  </si>
  <si>
    <t>Palestina, Estado de</t>
  </si>
  <si>
    <t>Etiopía</t>
  </si>
  <si>
    <t>Irán, República Islámica del</t>
  </si>
  <si>
    <t>Kirguistán</t>
  </si>
  <si>
    <t>Lao, República Democrática Popular</t>
  </si>
  <si>
    <t>Lesoto</t>
  </si>
  <si>
    <t>Kazajstán</t>
  </si>
  <si>
    <t>Botsuana</t>
  </si>
  <si>
    <t>Bermudas</t>
  </si>
  <si>
    <t>Antigua y Barbuda</t>
  </si>
  <si>
    <t>Congo, República Democrática del</t>
  </si>
  <si>
    <t>República Centroafricana</t>
  </si>
  <si>
    <t>Producto: 7207 Productos intermedios de hierro o acero sin alear</t>
  </si>
  <si>
    <t>Trinidad y Tobago</t>
  </si>
  <si>
    <t>Jordania</t>
  </si>
  <si>
    <t>https://www.trademap.org/Country_SelCountry_MQ_TS.aspx?nvpm=3%7c%7c%7c%7c%7c7207%7c%7c%7c4%7c1%7c1%7c1%7c2%7c2%7c2%7c2%7c1%7c1</t>
  </si>
  <si>
    <t>Fecha en trimestre</t>
  </si>
  <si>
    <t>Origen de las importaciones</t>
  </si>
  <si>
    <t>Destino de las importaciones en nuestro caso siempre sera Republica Dominicana</t>
  </si>
  <si>
    <t>kilogramos de varillas (721420) exportados desde el pais origen al pais destino</t>
  </si>
  <si>
    <t>valor FOB de varillas (721420) exportados desde el pais origen al pais destino</t>
  </si>
  <si>
    <t>Precio unitario pais origen</t>
  </si>
  <si>
    <t>Precio unitario pais destino, es decir, precio local de Republica Dominicana</t>
  </si>
  <si>
    <t>dummy para el trimestre 2</t>
  </si>
  <si>
    <t>dummy para el trimestre 3</t>
  </si>
  <si>
    <t>dummy para el trimestre 4</t>
  </si>
  <si>
    <t>Importaciones de palanquillas 7206 en kilogramos del pais origen. Ejemplo si Costa Rica importa mas palanquillas tendra mas materia prima para producir varillas</t>
  </si>
  <si>
    <t>Importaciones de palanquillas 7207 en kilogramos del pais origen. Ejemplo si Costa Rica importa mas palanquillas tendra mas materia prima para producir varillas</t>
  </si>
  <si>
    <t>Precio indice de acero en Estados Unidos</t>
  </si>
  <si>
    <t>Variables</t>
  </si>
  <si>
    <t xml:space="preserve">Descripcion </t>
  </si>
  <si>
    <t>Total de exportaciones en kilogramos del pais origen a Republica Dominicana, con el objetivo de tomar en cuenta las relaciones bilaterales con el pais con otros productos</t>
  </si>
  <si>
    <t>Total de exportaciones en kg del pais origen a Republica Dominicana sin incluir las varillas</t>
  </si>
  <si>
    <t>Total de exportaciones en kg del pais origen a otros paises excluyendo RD, con el objetivo de analizar si solo mandan varillas a RD o tambien a otros paises</t>
  </si>
  <si>
    <t>PIB del pais origen en precios constantes de 2015</t>
  </si>
  <si>
    <t>PIB del pais destino precios constantes de 2015</t>
  </si>
  <si>
    <t>Banco Mundial</t>
  </si>
  <si>
    <t>Producto: TOTAL All products</t>
  </si>
  <si>
    <t>Estados Unidos Minor periferico Islas</t>
  </si>
  <si>
    <t>Argelia</t>
  </si>
  <si>
    <t>Guinea Ecuatorial</t>
  </si>
  <si>
    <t>Gabón</t>
  </si>
  <si>
    <t>Emiratos Árabes Unidos</t>
  </si>
  <si>
    <t>Haití</t>
  </si>
  <si>
    <t>Camerún</t>
  </si>
  <si>
    <t>Santa Lucía</t>
  </si>
  <si>
    <t>Omán</t>
  </si>
  <si>
    <t>Saint Kitts y Nevis</t>
  </si>
  <si>
    <t>República Árabe Siria</t>
  </si>
  <si>
    <t>Yemen</t>
  </si>
  <si>
    <t>Uzbekistán</t>
  </si>
  <si>
    <t>Caribe Nep</t>
  </si>
  <si>
    <t>Afganistán</t>
  </si>
  <si>
    <t>Islas Feroe</t>
  </si>
  <si>
    <t>Moldova, República de</t>
  </si>
  <si>
    <t>Islas Turks y Caicos</t>
  </si>
  <si>
    <t>Nueva Caledonia</t>
  </si>
  <si>
    <t>Turkmenistán</t>
  </si>
  <si>
    <t>Líbano</t>
  </si>
  <si>
    <t>Bouvet Island</t>
  </si>
  <si>
    <t>Polinesia Francesa</t>
  </si>
  <si>
    <t>Sao Tomé y Príncipe</t>
  </si>
  <si>
    <t>Granada</t>
  </si>
  <si>
    <t>Montserrat</t>
  </si>
  <si>
    <t>Libia Estado de</t>
  </si>
  <si>
    <t>Groenlandia</t>
  </si>
  <si>
    <t>Bhután</t>
  </si>
  <si>
    <t>Islas Caimanes</t>
  </si>
  <si>
    <t>Belarús</t>
  </si>
  <si>
    <t>Territorio Británico del Océano Índico</t>
  </si>
  <si>
    <t>Islas Salomon</t>
  </si>
  <si>
    <t>Tierras Australes y Antárticas Francesas</t>
  </si>
  <si>
    <t>Islas (Malvinas) Falkland</t>
  </si>
  <si>
    <t>Isla de Navidad</t>
  </si>
  <si>
    <t>Islas Cocos (Keeling)</t>
  </si>
  <si>
    <t>Islas Cook</t>
  </si>
  <si>
    <t>Comoras</t>
  </si>
  <si>
    <t>Anguila</t>
  </si>
  <si>
    <t>Sierra Leona</t>
  </si>
  <si>
    <t>Sudán</t>
  </si>
  <si>
    <t>Sahara occidental</t>
  </si>
  <si>
    <t>Ruanda</t>
  </si>
  <si>
    <t>Micronesia, Estados Federados de</t>
  </si>
  <si>
    <t>Islas Marshall</t>
  </si>
  <si>
    <t>Islas Wallis y Fortuna</t>
  </si>
  <si>
    <t>Macedonia del Norte</t>
  </si>
  <si>
    <t>Tokelau</t>
  </si>
  <si>
    <t>Tayikistán</t>
  </si>
  <si>
    <t>Pagina del Archivo</t>
  </si>
  <si>
    <t>Descripcion</t>
  </si>
  <si>
    <t>Variables Data</t>
  </si>
  <si>
    <t>Data</t>
  </si>
  <si>
    <t>Data Cruda 7206</t>
  </si>
  <si>
    <t>Data Cruda 7207</t>
  </si>
  <si>
    <t>Datos PIB</t>
  </si>
  <si>
    <t>Datos - Costa Rica</t>
  </si>
  <si>
    <t>Datos HRC Acero</t>
  </si>
  <si>
    <t>Exportaciones a RD Total</t>
  </si>
  <si>
    <t>Supuestos Proyeccion</t>
  </si>
  <si>
    <t>Descripcion de todos los campos utilizados en la pagina "Data"</t>
  </si>
  <si>
    <t>Todos los datos utilizados para el modelo econometrico</t>
  </si>
  <si>
    <t>Precio Local</t>
  </si>
  <si>
    <t>Precio de las varillas de la RPN</t>
  </si>
  <si>
    <t>Data Cruda 7214020</t>
  </si>
  <si>
    <t>Datos crudos descargados sin modificar de las exportaciones de varillas de otros paises a Republica Dominicana</t>
  </si>
  <si>
    <t>Datos crudos descargados sin modificar de las importaciones de palanquillas de todos los paises que exportan a RD</t>
  </si>
  <si>
    <t>Datos del Producto Interno Bruto de todos los paises</t>
  </si>
  <si>
    <t>Indice de Precios del Acero</t>
  </si>
  <si>
    <t>Extracto de la pagina "Data" pero unicamente para Costa Rica y sus uspuestos para las proyecciones</t>
  </si>
  <si>
    <t>Datos crudos descargados sin modificar del total de las exportaciones que hacen los paises analizados a RD</t>
  </si>
  <si>
    <t>Supuestos y prueba del origen de los supuestos y de donde fueron tomados</t>
  </si>
  <si>
    <t>Importers</t>
  </si>
  <si>
    <t>Imported value in 2017-M01</t>
  </si>
  <si>
    <t>Imported value in 2017-M02</t>
  </si>
  <si>
    <t>Imported value in 2017-M03</t>
  </si>
  <si>
    <t>Imported value in 2017-M04</t>
  </si>
  <si>
    <t>Imported value in 2017-M05</t>
  </si>
  <si>
    <t>Imported value in 2017-M06</t>
  </si>
  <si>
    <t>Imported value in 2017-M07</t>
  </si>
  <si>
    <t>Imported value in 2017-M08</t>
  </si>
  <si>
    <t>Imported value in 2017-M09</t>
  </si>
  <si>
    <t>Imported value in 2017-M10</t>
  </si>
  <si>
    <t>Imported value in 2017-M11</t>
  </si>
  <si>
    <t>Imported value in 2017-M12</t>
  </si>
  <si>
    <t>Imported value in 2018-M01</t>
  </si>
  <si>
    <t>Imported value in 2018-M02</t>
  </si>
  <si>
    <t>Imported value in 2018-M03</t>
  </si>
  <si>
    <t>Imported value in 2018-M04</t>
  </si>
  <si>
    <t>Imported value in 2018-M05</t>
  </si>
  <si>
    <t>Imported value in 2018-M06</t>
  </si>
  <si>
    <t>Imported value in 2018-M07</t>
  </si>
  <si>
    <t>Imported value in 2018-M08</t>
  </si>
  <si>
    <t>Imported value in 2018-M09</t>
  </si>
  <si>
    <t>Imported value in 2018-M10</t>
  </si>
  <si>
    <t>Imported value in 2018-M11</t>
  </si>
  <si>
    <t>Imported value in 2018-M12</t>
  </si>
  <si>
    <t>Imported value in 2019-M01</t>
  </si>
  <si>
    <t>Imported value in 2019-M02</t>
  </si>
  <si>
    <t>Imported value in 2019-M03</t>
  </si>
  <si>
    <t>Imported value in 2019-M04</t>
  </si>
  <si>
    <t>Imported value in 2019-M05</t>
  </si>
  <si>
    <t>Imported value in 2019-M06</t>
  </si>
  <si>
    <t>Imported value in 2019-M07</t>
  </si>
  <si>
    <t>Imported value in 2019-M08</t>
  </si>
  <si>
    <t>Imported value in 2019-M09</t>
  </si>
  <si>
    <t>Imported value in 2019-M10</t>
  </si>
  <si>
    <t>Imported value in 2019-M11</t>
  </si>
  <si>
    <t>Imported value in 2019-M12</t>
  </si>
  <si>
    <t>Imported value in 2020-M01</t>
  </si>
  <si>
    <t>Imported value in 2020-M02</t>
  </si>
  <si>
    <t>Imported value in 2020-M03</t>
  </si>
  <si>
    <t>Imported value in 2020-M04</t>
  </si>
  <si>
    <t>Imported value in 2020-M05</t>
  </si>
  <si>
    <t>Imported value in 2020-M06</t>
  </si>
  <si>
    <t>Imported value in 2020-M07</t>
  </si>
  <si>
    <t>Imported value in 2020-M08</t>
  </si>
  <si>
    <t>Imported value in 2020-M09</t>
  </si>
  <si>
    <t>Imported value in 2020-M10</t>
  </si>
  <si>
    <t>Imported value in 2020-M11</t>
  </si>
  <si>
    <t>Imported value in 2020-M12</t>
  </si>
  <si>
    <t>Imported value in 2021-M01</t>
  </si>
  <si>
    <t>Imported value in 2021-M02</t>
  </si>
  <si>
    <t>Imported value in 2021-M03</t>
  </si>
  <si>
    <t>Imported value in 2021-M04</t>
  </si>
  <si>
    <t>Imported value in 2021-M05</t>
  </si>
  <si>
    <t>Imported value in 2021-M06</t>
  </si>
  <si>
    <t>Imported value in 2021-M07</t>
  </si>
  <si>
    <t>Imported value in 2021-M08</t>
  </si>
  <si>
    <t>Imported value in 2021-M09</t>
  </si>
  <si>
    <t>Imported value in 2021-M10</t>
  </si>
  <si>
    <t>Imported value in 2021-M11</t>
  </si>
  <si>
    <t>Imported value in 2021-M12</t>
  </si>
  <si>
    <t>Imported value in 2022-M01</t>
  </si>
  <si>
    <t>Imported value in 2022-M02</t>
  </si>
  <si>
    <t>Imported value in 2022-M03</t>
  </si>
  <si>
    <t>Imported value in 2022-M04</t>
  </si>
  <si>
    <t>Imported value in 2022-M05</t>
  </si>
  <si>
    <t>Imported value in 2022-M06</t>
  </si>
  <si>
    <t>Imported value in 2022-M07</t>
  </si>
  <si>
    <t>Imported value in 2022-M08</t>
  </si>
  <si>
    <t>Imported value in 2022-M09</t>
  </si>
  <si>
    <t>Imported value in 2022-M10</t>
  </si>
  <si>
    <t>Imported value in 2022-M11</t>
  </si>
  <si>
    <t>Imported value in 2022-M12</t>
  </si>
  <si>
    <t>Imported value in 2023-M01</t>
  </si>
  <si>
    <t>Imported value in 2023-M02</t>
  </si>
  <si>
    <t>Imported value in 2023-M03</t>
  </si>
  <si>
    <t>Imported value in 2023-M04</t>
  </si>
  <si>
    <t>Imported value in 2023-M05</t>
  </si>
  <si>
    <t>Imported value in 2023-M06</t>
  </si>
  <si>
    <t>Imported value in 2023-M07</t>
  </si>
  <si>
    <t>Imported value in 2023-M08</t>
  </si>
  <si>
    <t>Imported value in 2023-M09</t>
  </si>
  <si>
    <t>Imported value in 2023-M10</t>
  </si>
  <si>
    <t>Imported value in 2023-M11</t>
  </si>
  <si>
    <t>Imported value in 2023-M12</t>
  </si>
  <si>
    <t>Imported value in 2024-M01</t>
  </si>
  <si>
    <t>Imported value in 2024-M02</t>
  </si>
  <si>
    <t>Imported value in 2024-M03</t>
  </si>
  <si>
    <t>Imported value in 2024-M04</t>
  </si>
  <si>
    <t>Imported value in 2024-M05</t>
  </si>
  <si>
    <t>Imported value in 2024-M06</t>
  </si>
  <si>
    <t>Imported value in 2024-M07</t>
  </si>
  <si>
    <t>Imported value in 2024-M08</t>
  </si>
  <si>
    <t>Imported value in 2024-M09</t>
  </si>
  <si>
    <t>Imported value in 2024-M10</t>
  </si>
  <si>
    <t>Imported value in 2024-M11</t>
  </si>
  <si>
    <t>Imported value in 2024-M12</t>
  </si>
  <si>
    <t>Imported value in 2025-M01</t>
  </si>
  <si>
    <t>Imported value in 2025-M02</t>
  </si>
  <si>
    <t>Imported value in 2025-M03</t>
  </si>
  <si>
    <t>Imported value in 2025-M04</t>
  </si>
  <si>
    <t>Imported value in 2025-M05</t>
  </si>
  <si>
    <t>Imported value in 2025-M06</t>
  </si>
  <si>
    <t>Imported value in 2025-M07</t>
  </si>
  <si>
    <t>Imported value in 2025-M08</t>
  </si>
  <si>
    <t>Imported value in 2025-M09</t>
  </si>
  <si>
    <t>Bolivia, Plurinational State of</t>
  </si>
  <si>
    <t>Czech Republic</t>
  </si>
  <si>
    <t>Iran, Islamic Republic of</t>
  </si>
  <si>
    <t>Korea, Republic of</t>
  </si>
  <si>
    <t>Kyrgyzstan</t>
  </si>
  <si>
    <t>Palestine, State of</t>
  </si>
  <si>
    <t>Saint Vincent and the Grenadines</t>
  </si>
  <si>
    <t>Slovakia</t>
  </si>
  <si>
    <t>Taipei, Chinese</t>
  </si>
  <si>
    <t>Tanzania, United Republic of</t>
  </si>
  <si>
    <t>2017-M01</t>
  </si>
  <si>
    <t>2017-M02</t>
  </si>
  <si>
    <t>2017-M03</t>
  </si>
  <si>
    <t>2017-M04</t>
  </si>
  <si>
    <t>2017-M05</t>
  </si>
  <si>
    <t>2017-M06</t>
  </si>
  <si>
    <t>2017-M07</t>
  </si>
  <si>
    <t>2017-M08</t>
  </si>
  <si>
    <t>2017-M09</t>
  </si>
  <si>
    <t>2017-M10</t>
  </si>
  <si>
    <t>2017-M11</t>
  </si>
  <si>
    <t>2017-M12</t>
  </si>
  <si>
    <t>2018-M01</t>
  </si>
  <si>
    <t>2018-M02</t>
  </si>
  <si>
    <t>2018-M03</t>
  </si>
  <si>
    <t>2018-M04</t>
  </si>
  <si>
    <t>2018-M05</t>
  </si>
  <si>
    <t>2018-M06</t>
  </si>
  <si>
    <t>2018-M07</t>
  </si>
  <si>
    <t>2018-M08</t>
  </si>
  <si>
    <t>2018-M09</t>
  </si>
  <si>
    <t>2018-M10</t>
  </si>
  <si>
    <t>2018-M11</t>
  </si>
  <si>
    <t>2018-M12</t>
  </si>
  <si>
    <t>2019-M01</t>
  </si>
  <si>
    <t>2019-M02</t>
  </si>
  <si>
    <t>2019-M03</t>
  </si>
  <si>
    <t>2019-M04</t>
  </si>
  <si>
    <t>2019-M05</t>
  </si>
  <si>
    <t>2019-M06</t>
  </si>
  <si>
    <t>2019-M07</t>
  </si>
  <si>
    <t>2019-M08</t>
  </si>
  <si>
    <t>2019-M09</t>
  </si>
  <si>
    <t>2019-M10</t>
  </si>
  <si>
    <t>2019-M11</t>
  </si>
  <si>
    <t>2019-M12</t>
  </si>
  <si>
    <t>2020-M01</t>
  </si>
  <si>
    <t>2020-M02</t>
  </si>
  <si>
    <t>2020-M03</t>
  </si>
  <si>
    <t>2020-M04</t>
  </si>
  <si>
    <t>2020-M05</t>
  </si>
  <si>
    <t>2020-M06</t>
  </si>
  <si>
    <t>2020-M07</t>
  </si>
  <si>
    <t>2020-M08</t>
  </si>
  <si>
    <t>2020-M09</t>
  </si>
  <si>
    <t>2020-M10</t>
  </si>
  <si>
    <t>2020-M11</t>
  </si>
  <si>
    <t>2020-M12</t>
  </si>
  <si>
    <t>2021-M01</t>
  </si>
  <si>
    <t>2021-M02</t>
  </si>
  <si>
    <t>2021-M03</t>
  </si>
  <si>
    <t>2021-M04</t>
  </si>
  <si>
    <t>2021-M05</t>
  </si>
  <si>
    <t>2021-M06</t>
  </si>
  <si>
    <t>2021-M07</t>
  </si>
  <si>
    <t>2021-M08</t>
  </si>
  <si>
    <t>2021-M09</t>
  </si>
  <si>
    <t>2021-M10</t>
  </si>
  <si>
    <t>2021-M11</t>
  </si>
  <si>
    <t>2021-M12</t>
  </si>
  <si>
    <t>2022-M01</t>
  </si>
  <si>
    <t>2022-M02</t>
  </si>
  <si>
    <t>2022-M03</t>
  </si>
  <si>
    <t>2022-M04</t>
  </si>
  <si>
    <t>2022-M05</t>
  </si>
  <si>
    <t>2022-M06</t>
  </si>
  <si>
    <t>2022-M07</t>
  </si>
  <si>
    <t>2022-M08</t>
  </si>
  <si>
    <t>2022-M09</t>
  </si>
  <si>
    <t>2022-M10</t>
  </si>
  <si>
    <t>2022-M11</t>
  </si>
  <si>
    <t>2022-M12</t>
  </si>
  <si>
    <t>2023-M01</t>
  </si>
  <si>
    <t>2023-M02</t>
  </si>
  <si>
    <t>2023-M03</t>
  </si>
  <si>
    <t>2023-M04</t>
  </si>
  <si>
    <t>2023-M05</t>
  </si>
  <si>
    <t>2023-M06</t>
  </si>
  <si>
    <t>2023-M07</t>
  </si>
  <si>
    <t>2023-M08</t>
  </si>
  <si>
    <t>2023-M09</t>
  </si>
  <si>
    <t>2023-M10</t>
  </si>
  <si>
    <t>2023-M11</t>
  </si>
  <si>
    <t>2023-M12</t>
  </si>
  <si>
    <t>2024-M01</t>
  </si>
  <si>
    <t>2024-M02</t>
  </si>
  <si>
    <t>2024-M03</t>
  </si>
  <si>
    <t>2024-M04</t>
  </si>
  <si>
    <t>2024-M05</t>
  </si>
  <si>
    <t>2024-M06</t>
  </si>
  <si>
    <t>2024-M07</t>
  </si>
  <si>
    <t>2024-M08</t>
  </si>
  <si>
    <t>2024-M09</t>
  </si>
  <si>
    <t>2024-M10</t>
  </si>
  <si>
    <t>2024-M11</t>
  </si>
  <si>
    <t>2024-M12</t>
  </si>
  <si>
    <t>2025-M01</t>
  </si>
  <si>
    <t>2025-M02</t>
  </si>
  <si>
    <t>2025-M03</t>
  </si>
  <si>
    <t>2025-M04</t>
  </si>
  <si>
    <t>2025-M05</t>
  </si>
  <si>
    <t>2025-M06</t>
  </si>
  <si>
    <t>2025-M07</t>
  </si>
  <si>
    <t>2025-M08</t>
  </si>
  <si>
    <t>Imported quantity</t>
  </si>
  <si>
    <t>Unit</t>
  </si>
  <si>
    <t>No Quantity</t>
  </si>
  <si>
    <t xml:space="preserve"> </t>
  </si>
  <si>
    <t>Precios</t>
  </si>
  <si>
    <t>Data Cruda 721420 - Para Precio</t>
  </si>
  <si>
    <t>Datos de Volumen, Valor y Precios de las importaciones mundiales de varillas</t>
  </si>
  <si>
    <t>Datos 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</si>
</sst>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2B54"/>
      <name val="Calibri"/>
      <family val="2"/>
      <scheme val="minor"/>
    </font>
    <font>
      <sz val="11"/>
      <color rgb="FF00B05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2B54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/>
      <diagonal/>
    </border>
    <border>
      <left style="thin">
        <color rgb="FF002B5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2B54"/>
      </top>
      <bottom style="thin">
        <color rgb="FF000000"/>
      </bottom>
      <diagonal/>
    </border>
    <border>
      <left/>
      <right style="thin">
        <color rgb="FF000000"/>
      </right>
      <top style="thin">
        <color rgb="FF002B54"/>
      </top>
      <bottom style="thin">
        <color rgb="FF000000"/>
      </bottom>
      <diagonal/>
    </border>
    <border>
      <left/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4">
    <xf numFmtId="0" fontId="0" fillId="0" borderId="0" xfId="0"/>
    <xf numFmtId="43" fontId="0" fillId="0" borderId="0" xfId="1" applyFont="1"/>
    <xf numFmtId="164" fontId="0" fillId="0" borderId="0" xfId="1" applyNumberFormat="1" applyFont="1"/>
    <xf numFmtId="2" fontId="0" fillId="0" borderId="0" xfId="0" applyNumberFormat="1"/>
    <xf numFmtId="14" fontId="0" fillId="0" borderId="0" xfId="0" applyNumberFormat="1"/>
    <xf numFmtId="14" fontId="0" fillId="33" borderId="0" xfId="0" applyNumberFormat="1" applyFill="1"/>
    <xf numFmtId="0" fontId="0" fillId="33" borderId="0" xfId="0" applyFill="1"/>
    <xf numFmtId="164" fontId="0" fillId="33" borderId="0" xfId="0" applyNumberFormat="1" applyFill="1"/>
    <xf numFmtId="164" fontId="0" fillId="33" borderId="0" xfId="1" applyNumberFormat="1" applyFont="1" applyFill="1"/>
    <xf numFmtId="2" fontId="0" fillId="33" borderId="0" xfId="0" applyNumberFormat="1" applyFill="1"/>
    <xf numFmtId="43" fontId="0" fillId="33" borderId="0" xfId="0" applyNumberFormat="1" applyFill="1"/>
    <xf numFmtId="43" fontId="0" fillId="33" borderId="0" xfId="1" applyFont="1" applyFill="1"/>
    <xf numFmtId="165" fontId="0" fillId="0" borderId="0" xfId="3" applyNumberFormat="1" applyFont="1"/>
    <xf numFmtId="166" fontId="0" fillId="0" borderId="0" xfId="0" applyNumberFormat="1"/>
    <xf numFmtId="0" fontId="19" fillId="0" borderId="0" xfId="0" applyFont="1"/>
    <xf numFmtId="0" fontId="20" fillId="0" borderId="0" xfId="0" applyFont="1"/>
    <xf numFmtId="10" fontId="0" fillId="0" borderId="0" xfId="0" applyNumberFormat="1"/>
    <xf numFmtId="4" fontId="0" fillId="0" borderId="0" xfId="0" applyNumberFormat="1"/>
    <xf numFmtId="0" fontId="2" fillId="0" borderId="0" xfId="2" applyAlignment="1"/>
    <xf numFmtId="0" fontId="24" fillId="36" borderId="14" xfId="0" applyFont="1" applyFill="1" applyBorder="1" applyAlignment="1">
      <alignment horizontal="left"/>
    </xf>
    <xf numFmtId="0" fontId="24" fillId="35" borderId="15" xfId="0" applyFont="1" applyFill="1" applyBorder="1" applyAlignment="1">
      <alignment horizontal="right"/>
    </xf>
    <xf numFmtId="0" fontId="24" fillId="35" borderId="10" xfId="0" applyFont="1" applyFill="1" applyBorder="1" applyAlignment="1">
      <alignment horizontal="right"/>
    </xf>
    <xf numFmtId="0" fontId="24" fillId="35" borderId="14" xfId="0" applyFont="1" applyFill="1" applyBorder="1" applyAlignment="1">
      <alignment horizontal="left"/>
    </xf>
    <xf numFmtId="0" fontId="24" fillId="36" borderId="10" xfId="0" applyFont="1" applyFill="1" applyBorder="1" applyAlignment="1">
      <alignment horizontal="right"/>
    </xf>
    <xf numFmtId="0" fontId="24" fillId="35" borderId="18" xfId="0" applyFont="1" applyFill="1" applyBorder="1" applyAlignment="1">
      <alignment horizontal="right"/>
    </xf>
    <xf numFmtId="0" fontId="21" fillId="0" borderId="0" xfId="0" applyFont="1"/>
    <xf numFmtId="0" fontId="23" fillId="34" borderId="12" xfId="0" applyFont="1" applyFill="1" applyBorder="1" applyAlignment="1">
      <alignment horizontal="center" vertical="center"/>
    </xf>
    <xf numFmtId="0" fontId="24" fillId="35" borderId="17" xfId="0" applyFont="1" applyFill="1" applyBorder="1" applyAlignment="1">
      <alignment horizontal="right"/>
    </xf>
    <xf numFmtId="0" fontId="23" fillId="34" borderId="11" xfId="0" applyFont="1" applyFill="1" applyBorder="1" applyAlignment="1">
      <alignment horizontal="center" vertical="center"/>
    </xf>
    <xf numFmtId="0" fontId="24" fillId="35" borderId="16" xfId="0" applyFont="1" applyFill="1" applyBorder="1" applyAlignment="1">
      <alignment horizontal="left"/>
    </xf>
    <xf numFmtId="0" fontId="24" fillId="36" borderId="15" xfId="0" applyFont="1" applyFill="1" applyBorder="1" applyAlignment="1">
      <alignment horizontal="right"/>
    </xf>
    <xf numFmtId="0" fontId="23" fillId="34" borderId="12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 wrapText="1"/>
    </xf>
    <xf numFmtId="0" fontId="24" fillId="36" borderId="16" xfId="0" applyFont="1" applyFill="1" applyBorder="1" applyAlignment="1">
      <alignment horizontal="left"/>
    </xf>
    <xf numFmtId="0" fontId="24" fillId="36" borderId="18" xfId="0" applyFont="1" applyFill="1" applyBorder="1" applyAlignment="1">
      <alignment horizontal="right"/>
    </xf>
    <xf numFmtId="0" fontId="23" fillId="34" borderId="13" xfId="0" applyFont="1" applyFill="1" applyBorder="1" applyAlignment="1">
      <alignment horizontal="center"/>
    </xf>
    <xf numFmtId="0" fontId="0" fillId="0" borderId="24" xfId="0" applyBorder="1"/>
    <xf numFmtId="0" fontId="23" fillId="34" borderId="20" xfId="0" applyFont="1" applyFill="1" applyBorder="1" applyAlignment="1">
      <alignment vertical="center"/>
    </xf>
    <xf numFmtId="0" fontId="24" fillId="36" borderId="17" xfId="0" applyFont="1" applyFill="1" applyBorder="1" applyAlignment="1">
      <alignment horizontal="right"/>
    </xf>
    <xf numFmtId="0" fontId="0" fillId="0" borderId="24" xfId="0" applyBorder="1" applyAlignment="1">
      <alignment wrapText="1"/>
    </xf>
    <xf numFmtId="0" fontId="22" fillId="0" borderId="0" xfId="0" applyFont="1"/>
    <xf numFmtId="0" fontId="23" fillId="34" borderId="15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9" xfId="0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/>
    </xf>
    <xf numFmtId="0" fontId="24" fillId="35" borderId="16" xfId="0" applyFont="1" applyFill="1" applyBorder="1" applyAlignment="1">
      <alignment horizontal="left" wrapText="1"/>
    </xf>
    <xf numFmtId="0" fontId="24" fillId="35" borderId="17" xfId="0" applyFont="1" applyFill="1" applyBorder="1" applyAlignment="1">
      <alignment horizontal="right" wrapText="1"/>
    </xf>
    <xf numFmtId="0" fontId="24" fillId="35" borderId="18" xfId="0" applyFont="1" applyFill="1" applyBorder="1" applyAlignment="1">
      <alignment horizontal="right" wrapText="1"/>
    </xf>
    <xf numFmtId="0" fontId="0" fillId="0" borderId="24" xfId="0" applyBorder="1" applyAlignment="1">
      <alignment vertical="center"/>
    </xf>
    <xf numFmtId="0" fontId="17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7" fillId="0" borderId="24" xfId="0" applyFont="1" applyBorder="1"/>
    <xf numFmtId="0" fontId="2" fillId="0" borderId="0" xfId="2" applyAlignment="1">
      <alignment wrapText="1"/>
    </xf>
    <xf numFmtId="0" fontId="23" fillId="34" borderId="12" xfId="0" applyFont="1" applyFill="1" applyBorder="1" applyAlignment="1">
      <alignment horizontal="center" wrapText="1"/>
    </xf>
    <xf numFmtId="0" fontId="23" fillId="34" borderId="1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3" fillId="34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right" wrapText="1"/>
    </xf>
    <xf numFmtId="0" fontId="24" fillId="36" borderId="10" xfId="0" applyFont="1" applyFill="1" applyBorder="1" applyAlignment="1">
      <alignment horizontal="right" wrapText="1"/>
    </xf>
    <xf numFmtId="0" fontId="23" fillId="34" borderId="15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left" wrapText="1"/>
    </xf>
    <xf numFmtId="0" fontId="24" fillId="35" borderId="15" xfId="0" applyFont="1" applyFill="1" applyBorder="1" applyAlignment="1">
      <alignment horizontal="right" wrapText="1"/>
    </xf>
    <xf numFmtId="0" fontId="24" fillId="36" borderId="14" xfId="0" applyFont="1" applyFill="1" applyBorder="1" applyAlignment="1">
      <alignment horizontal="left" wrapText="1"/>
    </xf>
    <xf numFmtId="0" fontId="24" fillId="36" borderId="15" xfId="0" applyFont="1" applyFill="1" applyBorder="1" applyAlignment="1">
      <alignment horizontal="right" wrapText="1"/>
    </xf>
    <xf numFmtId="0" fontId="24" fillId="36" borderId="16" xfId="0" applyFont="1" applyFill="1" applyBorder="1" applyAlignment="1">
      <alignment horizontal="left" wrapText="1"/>
    </xf>
    <xf numFmtId="0" fontId="24" fillId="36" borderId="17" xfId="0" applyFont="1" applyFill="1" applyBorder="1" applyAlignment="1">
      <alignment horizontal="right" wrapText="1"/>
    </xf>
    <xf numFmtId="0" fontId="24" fillId="36" borderId="18" xfId="0" applyFont="1" applyFill="1" applyBorder="1" applyAlignment="1">
      <alignment horizontal="right" wrapText="1"/>
    </xf>
    <xf numFmtId="0" fontId="21" fillId="0" borderId="0" xfId="0" applyFont="1" applyAlignment="1">
      <alignment wrapText="1"/>
    </xf>
    <xf numFmtId="0" fontId="17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5" fillId="0" borderId="0" xfId="0" applyFont="1"/>
    <xf numFmtId="43" fontId="0" fillId="0" borderId="0" xfId="0" applyNumberFormat="1"/>
    <xf numFmtId="0" fontId="23" fillId="34" borderId="19" xfId="0" applyFont="1" applyFill="1" applyBorder="1" applyAlignment="1">
      <alignment horizontal="center" vertical="center"/>
    </xf>
    <xf numFmtId="0" fontId="23" fillId="34" borderId="20" xfId="0" applyFont="1" applyFill="1" applyBorder="1" applyAlignment="1">
      <alignment horizontal="center" vertical="center"/>
    </xf>
    <xf numFmtId="0" fontId="23" fillId="34" borderId="19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wrapText="1"/>
    </xf>
    <xf numFmtId="0" fontId="23" fillId="34" borderId="22" xfId="0" applyFont="1" applyFill="1" applyBorder="1" applyAlignment="1">
      <alignment horizontal="center" wrapText="1"/>
    </xf>
    <xf numFmtId="0" fontId="23" fillId="34" borderId="23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15</xdr:row>
      <xdr:rowOff>53340</xdr:rowOff>
    </xdr:from>
    <xdr:to>
      <xdr:col>17</xdr:col>
      <xdr:colOff>304089</xdr:colOff>
      <xdr:row>28</xdr:row>
      <xdr:rowOff>57482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600EC-20DC-B174-9873-1BB7AB6F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796540"/>
          <a:ext cx="13108229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ne.gob.do/" TargetMode="External"/><Relationship Id="rId2" Type="http://schemas.openxmlformats.org/officeDocument/2006/relationships/hyperlink" Target="http://www.one.gob.do/" TargetMode="External"/><Relationship Id="rId1" Type="http://schemas.openxmlformats.org/officeDocument/2006/relationships/hyperlink" Target="http://www.one.gob.do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one.gob.do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ne.gob.do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75BD-ECD3-4621-ACA6-22E3661AE618}">
  <dimension ref="B1:C14"/>
  <sheetViews>
    <sheetView showGridLines="0" workbookViewId="0">
      <selection activeCell="E10" sqref="E10"/>
    </sheetView>
  </sheetViews>
  <sheetFormatPr defaultRowHeight="14.5" x14ac:dyDescent="0.35"/>
  <cols>
    <col min="2" max="2" width="28.1796875" bestFit="1" customWidth="1"/>
    <col min="3" max="3" width="44.54296875" customWidth="1"/>
  </cols>
  <sheetData>
    <row r="1" spans="2:3" ht="15" thickBot="1" x14ac:dyDescent="0.4"/>
    <row r="2" spans="2:3" ht="15" thickBot="1" x14ac:dyDescent="0.4">
      <c r="B2" s="68" t="s">
        <v>999</v>
      </c>
      <c r="C2" s="68" t="s">
        <v>1000</v>
      </c>
    </row>
    <row r="3" spans="2:3" ht="29.5" thickBot="1" x14ac:dyDescent="0.4">
      <c r="B3" s="69" t="s">
        <v>1001</v>
      </c>
      <c r="C3" s="69" t="s">
        <v>1010</v>
      </c>
    </row>
    <row r="4" spans="2:3" ht="29.5" thickBot="1" x14ac:dyDescent="0.4">
      <c r="B4" s="69" t="s">
        <v>1002</v>
      </c>
      <c r="C4" s="69" t="s">
        <v>1011</v>
      </c>
    </row>
    <row r="5" spans="2:3" ht="15" thickBot="1" x14ac:dyDescent="0.4">
      <c r="B5" s="69" t="s">
        <v>1012</v>
      </c>
      <c r="C5" s="69" t="s">
        <v>1013</v>
      </c>
    </row>
    <row r="6" spans="2:3" ht="44" thickBot="1" x14ac:dyDescent="0.4">
      <c r="B6" s="69" t="s">
        <v>1014</v>
      </c>
      <c r="C6" s="69" t="s">
        <v>1015</v>
      </c>
    </row>
    <row r="7" spans="2:3" ht="29.5" thickBot="1" x14ac:dyDescent="0.4">
      <c r="B7" s="69" t="s">
        <v>1247</v>
      </c>
      <c r="C7" s="69" t="s">
        <v>1248</v>
      </c>
    </row>
    <row r="8" spans="2:3" ht="44" thickBot="1" x14ac:dyDescent="0.4">
      <c r="B8" s="69" t="s">
        <v>1003</v>
      </c>
      <c r="C8" s="69" t="s">
        <v>1016</v>
      </c>
    </row>
    <row r="9" spans="2:3" ht="44" thickBot="1" x14ac:dyDescent="0.4">
      <c r="B9" s="69" t="s">
        <v>1004</v>
      </c>
      <c r="C9" s="69" t="s">
        <v>1016</v>
      </c>
    </row>
    <row r="10" spans="2:3" ht="44" thickBot="1" x14ac:dyDescent="0.4">
      <c r="B10" s="69" t="s">
        <v>1008</v>
      </c>
      <c r="C10" s="69" t="s">
        <v>1020</v>
      </c>
    </row>
    <row r="11" spans="2:3" ht="29.5" thickBot="1" x14ac:dyDescent="0.4">
      <c r="B11" s="69" t="s">
        <v>1005</v>
      </c>
      <c r="C11" s="69" t="s">
        <v>1017</v>
      </c>
    </row>
    <row r="12" spans="2:3" ht="15" thickBot="1" x14ac:dyDescent="0.4">
      <c r="B12" s="69" t="s">
        <v>1007</v>
      </c>
      <c r="C12" s="69" t="s">
        <v>1018</v>
      </c>
    </row>
    <row r="13" spans="2:3" ht="29.5" thickBot="1" x14ac:dyDescent="0.4">
      <c r="B13" s="69" t="s">
        <v>1006</v>
      </c>
      <c r="C13" s="69" t="s">
        <v>1019</v>
      </c>
    </row>
    <row r="14" spans="2:3" ht="29.5" thickBot="1" x14ac:dyDescent="0.4">
      <c r="B14" s="69" t="s">
        <v>1009</v>
      </c>
      <c r="C14" s="69" t="s">
        <v>1021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9DEA-6FC6-4E23-8148-4E3765C20641}">
  <dimension ref="A1:J106"/>
  <sheetViews>
    <sheetView workbookViewId="0"/>
  </sheetViews>
  <sheetFormatPr defaultRowHeight="14.5" x14ac:dyDescent="0.35"/>
  <cols>
    <col min="1" max="1" width="10.81640625" customWidth="1"/>
  </cols>
  <sheetData>
    <row r="1" spans="1:10" x14ac:dyDescent="0.35">
      <c r="A1" t="s">
        <v>741</v>
      </c>
    </row>
    <row r="2" spans="1:10" x14ac:dyDescent="0.35">
      <c r="A2" t="s">
        <v>648</v>
      </c>
      <c r="B2" t="s">
        <v>649</v>
      </c>
      <c r="C2" t="s">
        <v>650</v>
      </c>
      <c r="D2" t="s">
        <v>651</v>
      </c>
      <c r="E2" t="s">
        <v>652</v>
      </c>
      <c r="F2" t="s">
        <v>653</v>
      </c>
      <c r="G2" t="s">
        <v>654</v>
      </c>
      <c r="I2" t="s">
        <v>740</v>
      </c>
      <c r="J2" s="15" t="s">
        <v>742</v>
      </c>
    </row>
    <row r="3" spans="1:10" x14ac:dyDescent="0.35">
      <c r="A3" s="4">
        <v>45870</v>
      </c>
      <c r="B3">
        <v>831</v>
      </c>
      <c r="C3">
        <v>848</v>
      </c>
      <c r="D3">
        <v>855</v>
      </c>
      <c r="E3">
        <v>830</v>
      </c>
      <c r="F3" t="s">
        <v>655</v>
      </c>
      <c r="G3" s="16">
        <v>-1.3100000000000001E-2</v>
      </c>
    </row>
    <row r="4" spans="1:10" x14ac:dyDescent="0.35">
      <c r="A4" s="4">
        <v>45839</v>
      </c>
      <c r="B4">
        <v>842</v>
      </c>
      <c r="C4">
        <v>879</v>
      </c>
      <c r="D4">
        <v>893</v>
      </c>
      <c r="E4">
        <v>840</v>
      </c>
      <c r="F4" t="s">
        <v>656</v>
      </c>
      <c r="G4" s="16">
        <v>-4.3200000000000002E-2</v>
      </c>
    </row>
    <row r="5" spans="1:10" x14ac:dyDescent="0.35">
      <c r="A5" s="4">
        <v>45809</v>
      </c>
      <c r="B5">
        <v>880</v>
      </c>
      <c r="C5">
        <v>856</v>
      </c>
      <c r="D5">
        <v>910</v>
      </c>
      <c r="E5">
        <v>856</v>
      </c>
      <c r="F5" t="s">
        <v>657</v>
      </c>
      <c r="G5" s="16">
        <v>4.7600000000000003E-2</v>
      </c>
    </row>
    <row r="6" spans="1:10" x14ac:dyDescent="0.35">
      <c r="A6" s="4">
        <v>45778</v>
      </c>
      <c r="B6">
        <v>840</v>
      </c>
      <c r="C6">
        <v>866</v>
      </c>
      <c r="D6">
        <v>903</v>
      </c>
      <c r="E6">
        <v>829</v>
      </c>
      <c r="F6" t="s">
        <v>658</v>
      </c>
      <c r="G6" s="16">
        <v>-0.03</v>
      </c>
    </row>
    <row r="7" spans="1:10" x14ac:dyDescent="0.35">
      <c r="A7" s="4">
        <v>45748</v>
      </c>
      <c r="B7">
        <v>866</v>
      </c>
      <c r="C7">
        <v>894</v>
      </c>
      <c r="D7">
        <v>950</v>
      </c>
      <c r="E7">
        <v>865</v>
      </c>
      <c r="F7" t="s">
        <v>659</v>
      </c>
      <c r="G7" s="16">
        <v>-2.7E-2</v>
      </c>
    </row>
    <row r="8" spans="1:10" x14ac:dyDescent="0.35">
      <c r="A8" s="4">
        <v>45717</v>
      </c>
      <c r="B8">
        <v>890</v>
      </c>
      <c r="C8">
        <v>915</v>
      </c>
      <c r="D8">
        <v>945</v>
      </c>
      <c r="E8">
        <v>882</v>
      </c>
      <c r="F8" t="s">
        <v>660</v>
      </c>
      <c r="G8" s="16">
        <v>-2.41E-2</v>
      </c>
    </row>
    <row r="9" spans="1:10" x14ac:dyDescent="0.35">
      <c r="A9" s="4">
        <v>45689</v>
      </c>
      <c r="B9">
        <v>912</v>
      </c>
      <c r="C9">
        <v>747</v>
      </c>
      <c r="D9">
        <v>920</v>
      </c>
      <c r="E9">
        <v>732</v>
      </c>
      <c r="F9" t="s">
        <v>661</v>
      </c>
      <c r="G9" s="16">
        <v>0.2324</v>
      </c>
    </row>
    <row r="10" spans="1:10" x14ac:dyDescent="0.35">
      <c r="A10" s="4">
        <v>45658</v>
      </c>
      <c r="B10">
        <v>740</v>
      </c>
      <c r="C10">
        <v>708</v>
      </c>
      <c r="D10">
        <v>745</v>
      </c>
      <c r="E10">
        <v>688</v>
      </c>
      <c r="F10" t="s">
        <v>662</v>
      </c>
      <c r="G10" s="16">
        <v>4.3700000000000003E-2</v>
      </c>
    </row>
    <row r="11" spans="1:10" x14ac:dyDescent="0.35">
      <c r="A11" s="4">
        <v>45627</v>
      </c>
      <c r="B11">
        <v>709</v>
      </c>
      <c r="C11">
        <v>704</v>
      </c>
      <c r="D11">
        <v>740</v>
      </c>
      <c r="E11">
        <v>670</v>
      </c>
      <c r="F11" t="s">
        <v>663</v>
      </c>
      <c r="G11" s="16">
        <v>1.29E-2</v>
      </c>
    </row>
    <row r="12" spans="1:10" x14ac:dyDescent="0.35">
      <c r="A12" s="4">
        <v>45597</v>
      </c>
      <c r="B12">
        <v>700</v>
      </c>
      <c r="C12">
        <v>708</v>
      </c>
      <c r="D12">
        <v>720</v>
      </c>
      <c r="E12">
        <v>676</v>
      </c>
      <c r="F12" t="s">
        <v>664</v>
      </c>
      <c r="G12" s="16">
        <v>-2.1000000000000001E-2</v>
      </c>
    </row>
    <row r="13" spans="1:10" x14ac:dyDescent="0.35">
      <c r="A13" s="4">
        <v>45566</v>
      </c>
      <c r="B13">
        <v>715</v>
      </c>
      <c r="C13">
        <v>733</v>
      </c>
      <c r="D13">
        <v>734</v>
      </c>
      <c r="E13">
        <v>690</v>
      </c>
      <c r="F13" t="s">
        <v>665</v>
      </c>
      <c r="G13" s="16">
        <v>-2.7199999999999998E-2</v>
      </c>
    </row>
    <row r="14" spans="1:10" x14ac:dyDescent="0.35">
      <c r="A14" s="4">
        <v>45536</v>
      </c>
      <c r="B14">
        <v>735</v>
      </c>
      <c r="C14">
        <v>711</v>
      </c>
      <c r="D14">
        <v>759</v>
      </c>
      <c r="E14">
        <v>685</v>
      </c>
      <c r="F14" t="s">
        <v>666</v>
      </c>
      <c r="G14" s="16">
        <v>2.9399999999999999E-2</v>
      </c>
    </row>
    <row r="15" spans="1:10" x14ac:dyDescent="0.35">
      <c r="A15" s="4">
        <v>45505</v>
      </c>
      <c r="B15">
        <v>714</v>
      </c>
      <c r="C15">
        <v>712</v>
      </c>
      <c r="D15">
        <v>744</v>
      </c>
      <c r="E15">
        <v>656</v>
      </c>
      <c r="F15" t="s">
        <v>667</v>
      </c>
      <c r="G15" s="16">
        <v>1.4200000000000001E-2</v>
      </c>
    </row>
    <row r="16" spans="1:10" x14ac:dyDescent="0.35">
      <c r="A16" s="4">
        <v>45474</v>
      </c>
      <c r="B16">
        <v>704</v>
      </c>
      <c r="C16">
        <v>685</v>
      </c>
      <c r="D16">
        <v>713</v>
      </c>
      <c r="E16">
        <v>654</v>
      </c>
      <c r="F16" t="s">
        <v>668</v>
      </c>
      <c r="G16" s="16">
        <v>4.4499999999999998E-2</v>
      </c>
    </row>
    <row r="17" spans="1:7" x14ac:dyDescent="0.35">
      <c r="A17" s="4">
        <v>45444</v>
      </c>
      <c r="B17">
        <v>674</v>
      </c>
      <c r="C17">
        <v>753</v>
      </c>
      <c r="D17">
        <v>760</v>
      </c>
      <c r="E17">
        <v>669</v>
      </c>
      <c r="F17" t="s">
        <v>669</v>
      </c>
      <c r="G17" s="16">
        <v>-0.1143</v>
      </c>
    </row>
    <row r="18" spans="1:7" x14ac:dyDescent="0.35">
      <c r="A18" s="4">
        <v>45413</v>
      </c>
      <c r="B18">
        <v>761</v>
      </c>
      <c r="C18">
        <v>811</v>
      </c>
      <c r="D18">
        <v>813</v>
      </c>
      <c r="E18">
        <v>755</v>
      </c>
      <c r="F18" t="s">
        <v>670</v>
      </c>
      <c r="G18" s="16">
        <v>-6.4000000000000001E-2</v>
      </c>
    </row>
    <row r="19" spans="1:7" x14ac:dyDescent="0.35">
      <c r="A19" s="4">
        <v>45383</v>
      </c>
      <c r="B19">
        <v>813</v>
      </c>
      <c r="C19">
        <v>863</v>
      </c>
      <c r="D19">
        <v>881</v>
      </c>
      <c r="E19">
        <v>806</v>
      </c>
      <c r="F19" t="s">
        <v>671</v>
      </c>
      <c r="G19" s="16">
        <v>-5.4699999999999999E-2</v>
      </c>
    </row>
    <row r="20" spans="1:7" x14ac:dyDescent="0.35">
      <c r="A20" s="4">
        <v>45352</v>
      </c>
      <c r="B20">
        <v>860</v>
      </c>
      <c r="C20">
        <v>791</v>
      </c>
      <c r="D20">
        <v>880</v>
      </c>
      <c r="E20">
        <v>780</v>
      </c>
      <c r="F20" t="s">
        <v>672</v>
      </c>
      <c r="G20" s="16">
        <v>8.1799999999999998E-2</v>
      </c>
    </row>
    <row r="21" spans="1:7" x14ac:dyDescent="0.35">
      <c r="A21" s="4">
        <v>45323</v>
      </c>
      <c r="B21">
        <v>795</v>
      </c>
      <c r="C21">
        <v>966</v>
      </c>
      <c r="D21">
        <v>975</v>
      </c>
      <c r="E21">
        <v>795</v>
      </c>
      <c r="F21" t="s">
        <v>673</v>
      </c>
      <c r="G21" s="16">
        <v>-0.17449999999999999</v>
      </c>
    </row>
    <row r="22" spans="1:7" x14ac:dyDescent="0.35">
      <c r="A22" s="4">
        <v>45292</v>
      </c>
      <c r="B22">
        <v>963</v>
      </c>
      <c r="C22" s="17">
        <v>1135</v>
      </c>
      <c r="D22" s="17">
        <v>1135</v>
      </c>
      <c r="E22">
        <v>961</v>
      </c>
      <c r="F22" t="s">
        <v>674</v>
      </c>
      <c r="G22" s="16">
        <v>-0.1515</v>
      </c>
    </row>
    <row r="23" spans="1:7" x14ac:dyDescent="0.35">
      <c r="A23" s="4">
        <v>45261</v>
      </c>
      <c r="B23" s="17">
        <v>1135</v>
      </c>
      <c r="C23" s="17">
        <v>1039</v>
      </c>
      <c r="D23" s="17">
        <v>1155</v>
      </c>
      <c r="E23" s="17">
        <v>1026</v>
      </c>
      <c r="F23" t="s">
        <v>675</v>
      </c>
      <c r="G23" s="16">
        <v>8.72E-2</v>
      </c>
    </row>
    <row r="24" spans="1:7" x14ac:dyDescent="0.35">
      <c r="A24" s="4">
        <v>45231</v>
      </c>
      <c r="B24" s="17">
        <v>1044</v>
      </c>
      <c r="C24">
        <v>875</v>
      </c>
      <c r="D24" s="17">
        <v>1048</v>
      </c>
      <c r="E24">
        <v>873</v>
      </c>
      <c r="F24" t="s">
        <v>676</v>
      </c>
      <c r="G24" s="16">
        <v>0.1986</v>
      </c>
    </row>
    <row r="25" spans="1:7" x14ac:dyDescent="0.35">
      <c r="A25" s="4">
        <v>45200</v>
      </c>
      <c r="B25">
        <v>871</v>
      </c>
      <c r="C25">
        <v>697</v>
      </c>
      <c r="D25">
        <v>885</v>
      </c>
      <c r="E25">
        <v>685</v>
      </c>
      <c r="F25" t="s">
        <v>677</v>
      </c>
      <c r="G25" s="16">
        <v>0.23719999999999999</v>
      </c>
    </row>
    <row r="26" spans="1:7" x14ac:dyDescent="0.35">
      <c r="A26" s="4">
        <v>45170</v>
      </c>
      <c r="B26">
        <v>704</v>
      </c>
      <c r="C26">
        <v>723</v>
      </c>
      <c r="D26">
        <v>730</v>
      </c>
      <c r="E26">
        <v>690</v>
      </c>
      <c r="F26" t="s">
        <v>678</v>
      </c>
      <c r="G26" s="16">
        <v>-3.4299999999999997E-2</v>
      </c>
    </row>
    <row r="27" spans="1:7" x14ac:dyDescent="0.35">
      <c r="A27" s="4">
        <v>45139</v>
      </c>
      <c r="B27">
        <v>729</v>
      </c>
      <c r="C27">
        <v>827</v>
      </c>
      <c r="D27">
        <v>829</v>
      </c>
      <c r="E27">
        <v>720</v>
      </c>
      <c r="F27" t="s">
        <v>679</v>
      </c>
      <c r="G27" s="16">
        <v>-0.1164</v>
      </c>
    </row>
    <row r="28" spans="1:7" x14ac:dyDescent="0.35">
      <c r="A28" s="4">
        <v>45108</v>
      </c>
      <c r="B28">
        <v>825</v>
      </c>
      <c r="C28">
        <v>860</v>
      </c>
      <c r="D28">
        <v>910</v>
      </c>
      <c r="E28">
        <v>819</v>
      </c>
      <c r="F28" t="s">
        <v>680</v>
      </c>
      <c r="G28" s="16">
        <v>-6.3600000000000004E-2</v>
      </c>
    </row>
    <row r="29" spans="1:7" x14ac:dyDescent="0.35">
      <c r="A29" s="4">
        <v>45078</v>
      </c>
      <c r="B29">
        <v>881</v>
      </c>
      <c r="C29">
        <v>937</v>
      </c>
      <c r="D29">
        <v>948</v>
      </c>
      <c r="E29">
        <v>865</v>
      </c>
      <c r="F29" t="s">
        <v>681</v>
      </c>
      <c r="G29" s="16">
        <v>-5.67E-2</v>
      </c>
    </row>
    <row r="30" spans="1:7" x14ac:dyDescent="0.35">
      <c r="A30" s="4">
        <v>45047</v>
      </c>
      <c r="B30">
        <v>934</v>
      </c>
      <c r="C30" s="17">
        <v>1078</v>
      </c>
      <c r="D30" s="17">
        <v>1118</v>
      </c>
      <c r="E30">
        <v>930</v>
      </c>
      <c r="F30" t="s">
        <v>682</v>
      </c>
      <c r="G30" s="16">
        <v>-0.1263</v>
      </c>
    </row>
    <row r="31" spans="1:7" x14ac:dyDescent="0.35">
      <c r="A31" s="4">
        <v>45017</v>
      </c>
      <c r="B31" s="17">
        <v>1069</v>
      </c>
      <c r="C31" s="17">
        <v>1151</v>
      </c>
      <c r="D31" s="17">
        <v>1200</v>
      </c>
      <c r="E31" s="17">
        <v>1065</v>
      </c>
      <c r="F31" t="s">
        <v>683</v>
      </c>
      <c r="G31" s="16">
        <v>-8.1600000000000006E-2</v>
      </c>
    </row>
    <row r="32" spans="1:7" x14ac:dyDescent="0.35">
      <c r="A32" s="4">
        <v>44986</v>
      </c>
      <c r="B32" s="17">
        <v>1164</v>
      </c>
      <c r="C32" s="17">
        <v>1002</v>
      </c>
      <c r="D32" s="17">
        <v>1181</v>
      </c>
      <c r="E32" s="17">
        <v>1002</v>
      </c>
      <c r="F32" t="s">
        <v>672</v>
      </c>
      <c r="G32" s="16">
        <v>0.10440000000000001</v>
      </c>
    </row>
    <row r="33" spans="1:7" x14ac:dyDescent="0.35">
      <c r="A33" s="4">
        <v>44958</v>
      </c>
      <c r="B33" s="17">
        <v>1054</v>
      </c>
      <c r="C33">
        <v>786</v>
      </c>
      <c r="D33" s="17">
        <v>1070</v>
      </c>
      <c r="E33">
        <v>785</v>
      </c>
      <c r="F33" t="s">
        <v>658</v>
      </c>
      <c r="G33" s="16">
        <v>0.33760000000000001</v>
      </c>
    </row>
    <row r="34" spans="1:7" x14ac:dyDescent="0.35">
      <c r="A34" s="4">
        <v>44927</v>
      </c>
      <c r="B34">
        <v>788</v>
      </c>
      <c r="C34">
        <v>744</v>
      </c>
      <c r="D34">
        <v>790</v>
      </c>
      <c r="E34">
        <v>712</v>
      </c>
      <c r="F34" t="s">
        <v>684</v>
      </c>
      <c r="G34" s="16">
        <v>5.91E-2</v>
      </c>
    </row>
    <row r="35" spans="1:7" x14ac:dyDescent="0.35">
      <c r="A35" s="4">
        <v>44896</v>
      </c>
      <c r="B35">
        <v>744</v>
      </c>
      <c r="C35">
        <v>656</v>
      </c>
      <c r="D35">
        <v>750</v>
      </c>
      <c r="E35">
        <v>650</v>
      </c>
      <c r="F35" t="s">
        <v>685</v>
      </c>
      <c r="G35" s="16">
        <v>0.13589999999999999</v>
      </c>
    </row>
    <row r="36" spans="1:7" x14ac:dyDescent="0.35">
      <c r="A36" s="4">
        <v>44866</v>
      </c>
      <c r="B36">
        <v>655</v>
      </c>
      <c r="C36">
        <v>713</v>
      </c>
      <c r="D36">
        <v>713</v>
      </c>
      <c r="E36">
        <v>645</v>
      </c>
      <c r="F36" t="s">
        <v>686</v>
      </c>
      <c r="G36" s="16">
        <v>-8.1299999999999997E-2</v>
      </c>
    </row>
    <row r="37" spans="1:7" x14ac:dyDescent="0.35">
      <c r="A37" s="4">
        <v>44835</v>
      </c>
      <c r="B37">
        <v>713</v>
      </c>
      <c r="C37">
        <v>770</v>
      </c>
      <c r="D37">
        <v>790</v>
      </c>
      <c r="E37">
        <v>682</v>
      </c>
      <c r="F37" t="s">
        <v>687</v>
      </c>
      <c r="G37" s="16">
        <v>-8.1199999999999994E-2</v>
      </c>
    </row>
    <row r="38" spans="1:7" x14ac:dyDescent="0.35">
      <c r="A38" s="4">
        <v>44805</v>
      </c>
      <c r="B38">
        <v>776</v>
      </c>
      <c r="C38">
        <v>772</v>
      </c>
      <c r="D38">
        <v>820</v>
      </c>
      <c r="E38">
        <v>765</v>
      </c>
      <c r="F38" t="s">
        <v>688</v>
      </c>
      <c r="G38" s="16">
        <v>-5.1000000000000004E-3</v>
      </c>
    </row>
    <row r="39" spans="1:7" x14ac:dyDescent="0.35">
      <c r="A39" s="4">
        <v>44774</v>
      </c>
      <c r="B39">
        <v>780</v>
      </c>
      <c r="C39">
        <v>848</v>
      </c>
      <c r="D39">
        <v>848</v>
      </c>
      <c r="E39">
        <v>772</v>
      </c>
      <c r="F39" t="s">
        <v>689</v>
      </c>
      <c r="G39" s="16">
        <v>-8.77E-2</v>
      </c>
    </row>
    <row r="40" spans="1:7" x14ac:dyDescent="0.35">
      <c r="A40" s="4">
        <v>44743</v>
      </c>
      <c r="B40">
        <v>855</v>
      </c>
      <c r="C40">
        <v>930</v>
      </c>
      <c r="D40">
        <v>930</v>
      </c>
      <c r="E40">
        <v>842</v>
      </c>
      <c r="F40" t="s">
        <v>690</v>
      </c>
      <c r="G40" s="16">
        <v>-8.0600000000000005E-2</v>
      </c>
    </row>
    <row r="41" spans="1:7" x14ac:dyDescent="0.35">
      <c r="A41" s="4">
        <v>44713</v>
      </c>
      <c r="B41">
        <v>930</v>
      </c>
      <c r="C41" s="17">
        <v>1208</v>
      </c>
      <c r="D41" s="17">
        <v>1208</v>
      </c>
      <c r="E41">
        <v>930</v>
      </c>
      <c r="F41" t="s">
        <v>691</v>
      </c>
      <c r="G41" s="16">
        <v>-0.2185</v>
      </c>
    </row>
    <row r="42" spans="1:7" x14ac:dyDescent="0.35">
      <c r="A42" s="4">
        <v>44682</v>
      </c>
      <c r="B42" s="17">
        <v>1190</v>
      </c>
      <c r="C42" s="17">
        <v>1395</v>
      </c>
      <c r="D42" s="17">
        <v>1400</v>
      </c>
      <c r="E42" s="17">
        <v>1181</v>
      </c>
      <c r="F42" t="s">
        <v>679</v>
      </c>
      <c r="G42" s="16">
        <v>-0.15</v>
      </c>
    </row>
    <row r="43" spans="1:7" x14ac:dyDescent="0.35">
      <c r="A43" s="4">
        <v>44652</v>
      </c>
      <c r="B43" s="17">
        <v>1400</v>
      </c>
      <c r="C43" s="17">
        <v>1541</v>
      </c>
      <c r="D43" s="17">
        <v>1570</v>
      </c>
      <c r="E43" s="17">
        <v>1350</v>
      </c>
      <c r="F43" t="s">
        <v>692</v>
      </c>
      <c r="G43" s="16">
        <v>-9.1499999999999998E-2</v>
      </c>
    </row>
    <row r="44" spans="1:7" x14ac:dyDescent="0.35">
      <c r="A44" s="4">
        <v>44621</v>
      </c>
      <c r="B44" s="17">
        <v>1541</v>
      </c>
      <c r="C44" s="17">
        <v>1065</v>
      </c>
      <c r="D44" s="17">
        <v>1544</v>
      </c>
      <c r="E44" s="17">
        <v>1035</v>
      </c>
      <c r="F44" t="s">
        <v>693</v>
      </c>
      <c r="G44" s="16">
        <v>0.45929999999999999</v>
      </c>
    </row>
    <row r="45" spans="1:7" x14ac:dyDescent="0.35">
      <c r="A45" s="4">
        <v>44593</v>
      </c>
      <c r="B45" s="17">
        <v>1056</v>
      </c>
      <c r="C45" s="17">
        <v>1175</v>
      </c>
      <c r="D45" s="17">
        <v>1200</v>
      </c>
      <c r="E45">
        <v>970</v>
      </c>
      <c r="F45" t="s">
        <v>694</v>
      </c>
      <c r="G45" s="16">
        <v>-9.3600000000000003E-2</v>
      </c>
    </row>
    <row r="46" spans="1:7" x14ac:dyDescent="0.35">
      <c r="A46" s="4">
        <v>44562</v>
      </c>
      <c r="B46" s="17">
        <v>1165</v>
      </c>
      <c r="C46" s="17">
        <v>1435</v>
      </c>
      <c r="D46" s="17">
        <v>1440</v>
      </c>
      <c r="E46" s="17">
        <v>1150</v>
      </c>
      <c r="F46" t="s">
        <v>695</v>
      </c>
      <c r="G46" s="16">
        <v>-0.18820000000000001</v>
      </c>
    </row>
    <row r="47" spans="1:7" x14ac:dyDescent="0.35">
      <c r="A47" s="4">
        <v>44531</v>
      </c>
      <c r="B47" s="17">
        <v>1435</v>
      </c>
      <c r="C47" s="17">
        <v>1590</v>
      </c>
      <c r="D47" s="17">
        <v>1649</v>
      </c>
      <c r="E47" s="17">
        <v>1410</v>
      </c>
      <c r="F47" t="s">
        <v>696</v>
      </c>
      <c r="G47" s="16">
        <v>-0.1087</v>
      </c>
    </row>
    <row r="48" spans="1:7" x14ac:dyDescent="0.35">
      <c r="A48" s="4">
        <v>44501</v>
      </c>
      <c r="B48" s="17">
        <v>1610</v>
      </c>
      <c r="C48" s="17">
        <v>1789</v>
      </c>
      <c r="D48" s="17">
        <v>1815</v>
      </c>
      <c r="E48" s="17">
        <v>1589</v>
      </c>
      <c r="F48" t="s">
        <v>697</v>
      </c>
      <c r="G48" s="16">
        <v>-0.107</v>
      </c>
    </row>
    <row r="49" spans="1:7" x14ac:dyDescent="0.35">
      <c r="A49" s="4">
        <v>44470</v>
      </c>
      <c r="B49" s="17">
        <v>1803</v>
      </c>
      <c r="C49" s="17">
        <v>1911</v>
      </c>
      <c r="D49" s="17">
        <v>1930</v>
      </c>
      <c r="E49" s="17">
        <v>1775</v>
      </c>
      <c r="F49" t="s">
        <v>698</v>
      </c>
      <c r="G49" s="16">
        <v>-5.11E-2</v>
      </c>
    </row>
    <row r="50" spans="1:7" x14ac:dyDescent="0.35">
      <c r="A50" s="4">
        <v>44440</v>
      </c>
      <c r="B50" s="17">
        <v>1900</v>
      </c>
      <c r="C50" s="17">
        <v>1945</v>
      </c>
      <c r="D50" s="17">
        <v>1945</v>
      </c>
      <c r="E50" s="17">
        <v>1895</v>
      </c>
      <c r="F50" t="s">
        <v>699</v>
      </c>
      <c r="G50" s="16">
        <v>-2.3099999999999999E-2</v>
      </c>
    </row>
    <row r="51" spans="1:7" x14ac:dyDescent="0.35">
      <c r="A51" s="4">
        <v>44409</v>
      </c>
      <c r="B51" s="17">
        <v>1945</v>
      </c>
      <c r="C51" s="17">
        <v>1888</v>
      </c>
      <c r="D51" s="17">
        <v>1945</v>
      </c>
      <c r="E51" s="17">
        <v>1829</v>
      </c>
      <c r="F51" t="s">
        <v>700</v>
      </c>
      <c r="G51" s="16">
        <v>3.0200000000000001E-2</v>
      </c>
    </row>
    <row r="52" spans="1:7" x14ac:dyDescent="0.35">
      <c r="A52" s="4">
        <v>44378</v>
      </c>
      <c r="B52" s="17">
        <v>1888</v>
      </c>
      <c r="C52" s="17">
        <v>1789</v>
      </c>
      <c r="D52" s="17">
        <v>1900</v>
      </c>
      <c r="E52" s="17">
        <v>1775</v>
      </c>
      <c r="F52" t="s">
        <v>697</v>
      </c>
      <c r="G52" s="16">
        <v>4.3099999999999999E-2</v>
      </c>
    </row>
    <row r="53" spans="1:7" x14ac:dyDescent="0.35">
      <c r="A53" s="4">
        <v>44348</v>
      </c>
      <c r="B53" s="17">
        <v>1810</v>
      </c>
      <c r="C53" s="17">
        <v>1665</v>
      </c>
      <c r="D53" s="17">
        <v>1815</v>
      </c>
      <c r="E53" s="17">
        <v>1630</v>
      </c>
      <c r="F53" t="s">
        <v>699</v>
      </c>
      <c r="G53" s="16">
        <v>8.7099999999999997E-2</v>
      </c>
    </row>
    <row r="54" spans="1:7" x14ac:dyDescent="0.35">
      <c r="A54" s="4">
        <v>44317</v>
      </c>
      <c r="B54" s="17">
        <v>1665</v>
      </c>
      <c r="C54" s="17">
        <v>1492</v>
      </c>
      <c r="D54" s="17">
        <v>1680</v>
      </c>
      <c r="E54" s="17">
        <v>1485</v>
      </c>
      <c r="F54" t="s">
        <v>701</v>
      </c>
      <c r="G54" s="16">
        <v>0.10630000000000001</v>
      </c>
    </row>
    <row r="55" spans="1:7" x14ac:dyDescent="0.35">
      <c r="A55" s="4">
        <v>44287</v>
      </c>
      <c r="B55" s="17">
        <v>1505</v>
      </c>
      <c r="C55" s="17">
        <v>1348</v>
      </c>
      <c r="D55" s="17">
        <v>1505</v>
      </c>
      <c r="E55" s="17">
        <v>1345</v>
      </c>
      <c r="F55" t="s">
        <v>702</v>
      </c>
      <c r="G55" s="16">
        <v>0.11650000000000001</v>
      </c>
    </row>
    <row r="56" spans="1:7" x14ac:dyDescent="0.35">
      <c r="A56" s="4">
        <v>44256</v>
      </c>
      <c r="B56" s="17">
        <v>1348</v>
      </c>
      <c r="C56" s="17">
        <v>1252</v>
      </c>
      <c r="D56" s="17">
        <v>1295</v>
      </c>
      <c r="E56" s="17">
        <v>1235</v>
      </c>
      <c r="F56" t="s">
        <v>703</v>
      </c>
      <c r="G56" s="16">
        <v>6.6500000000000004E-2</v>
      </c>
    </row>
    <row r="57" spans="1:7" x14ac:dyDescent="0.35">
      <c r="A57" s="4">
        <v>44228</v>
      </c>
      <c r="B57" s="17">
        <v>1264</v>
      </c>
      <c r="C57" s="17">
        <v>1155</v>
      </c>
      <c r="D57" s="17">
        <v>1265</v>
      </c>
      <c r="E57" s="17">
        <v>1140</v>
      </c>
      <c r="F57" t="s">
        <v>704</v>
      </c>
      <c r="G57" s="16">
        <v>0.10009999999999999</v>
      </c>
    </row>
    <row r="58" spans="1:7" x14ac:dyDescent="0.35">
      <c r="A58" s="4">
        <v>44197</v>
      </c>
      <c r="B58" s="17">
        <v>1149</v>
      </c>
      <c r="C58" s="17">
        <v>1020</v>
      </c>
      <c r="D58" s="17">
        <v>1156</v>
      </c>
      <c r="E58" s="17">
        <v>1015</v>
      </c>
      <c r="F58" t="s">
        <v>705</v>
      </c>
      <c r="G58" s="16">
        <v>0.14330000000000001</v>
      </c>
    </row>
    <row r="59" spans="1:7" x14ac:dyDescent="0.35">
      <c r="A59" s="4">
        <v>44166</v>
      </c>
      <c r="B59" s="17">
        <v>1005</v>
      </c>
      <c r="C59">
        <v>805</v>
      </c>
      <c r="D59" s="17">
        <v>1015</v>
      </c>
      <c r="E59">
        <v>800</v>
      </c>
      <c r="F59" t="s">
        <v>706</v>
      </c>
      <c r="G59" s="16">
        <v>0.25629999999999997</v>
      </c>
    </row>
    <row r="60" spans="1:7" x14ac:dyDescent="0.35">
      <c r="A60" s="4">
        <v>44136</v>
      </c>
      <c r="B60">
        <v>800</v>
      </c>
      <c r="C60">
        <v>702</v>
      </c>
      <c r="D60">
        <v>805</v>
      </c>
      <c r="E60">
        <v>700</v>
      </c>
      <c r="F60" t="s">
        <v>707</v>
      </c>
      <c r="G60" s="16">
        <v>0.14449999999999999</v>
      </c>
    </row>
    <row r="61" spans="1:7" x14ac:dyDescent="0.35">
      <c r="A61" s="4">
        <v>44105</v>
      </c>
      <c r="B61">
        <v>699</v>
      </c>
      <c r="C61">
        <v>628</v>
      </c>
      <c r="D61">
        <v>702</v>
      </c>
      <c r="E61">
        <v>622</v>
      </c>
      <c r="F61" t="s">
        <v>708</v>
      </c>
      <c r="G61" s="16">
        <v>0.1366</v>
      </c>
    </row>
    <row r="62" spans="1:7" x14ac:dyDescent="0.35">
      <c r="A62" s="4">
        <v>44075</v>
      </c>
      <c r="B62">
        <v>615</v>
      </c>
      <c r="C62">
        <v>521</v>
      </c>
      <c r="D62">
        <v>620</v>
      </c>
      <c r="E62">
        <v>521</v>
      </c>
      <c r="F62" t="s">
        <v>709</v>
      </c>
      <c r="G62" s="16">
        <v>0.18729999999999999</v>
      </c>
    </row>
    <row r="63" spans="1:7" x14ac:dyDescent="0.35">
      <c r="A63" s="4">
        <v>44044</v>
      </c>
      <c r="B63">
        <v>518</v>
      </c>
      <c r="C63">
        <v>483</v>
      </c>
      <c r="D63">
        <v>519</v>
      </c>
      <c r="E63">
        <v>447</v>
      </c>
      <c r="F63" t="s">
        <v>710</v>
      </c>
      <c r="G63" s="16">
        <v>7.4700000000000003E-2</v>
      </c>
    </row>
    <row r="64" spans="1:7" x14ac:dyDescent="0.35">
      <c r="A64" s="4">
        <v>44013</v>
      </c>
      <c r="B64">
        <v>482</v>
      </c>
      <c r="C64">
        <v>489</v>
      </c>
      <c r="D64">
        <v>492</v>
      </c>
      <c r="E64">
        <v>471</v>
      </c>
      <c r="F64" t="s">
        <v>711</v>
      </c>
      <c r="G64" s="16">
        <v>-1.23E-2</v>
      </c>
    </row>
    <row r="65" spans="1:7" x14ac:dyDescent="0.35">
      <c r="A65" s="4">
        <v>43983</v>
      </c>
      <c r="B65">
        <v>488</v>
      </c>
      <c r="C65">
        <v>512</v>
      </c>
      <c r="D65">
        <v>518</v>
      </c>
      <c r="E65">
        <v>485</v>
      </c>
      <c r="F65" t="s">
        <v>705</v>
      </c>
      <c r="G65" s="16">
        <v>-4.87E-2</v>
      </c>
    </row>
    <row r="66" spans="1:7" x14ac:dyDescent="0.35">
      <c r="A66" s="4">
        <v>43952</v>
      </c>
      <c r="B66">
        <v>513</v>
      </c>
      <c r="C66">
        <v>471</v>
      </c>
      <c r="D66">
        <v>516</v>
      </c>
      <c r="E66">
        <v>468</v>
      </c>
      <c r="F66" t="s">
        <v>712</v>
      </c>
      <c r="G66" s="16">
        <v>9.6199999999999994E-2</v>
      </c>
    </row>
    <row r="67" spans="1:7" x14ac:dyDescent="0.35">
      <c r="A67" s="4">
        <v>43922</v>
      </c>
      <c r="B67">
        <v>468</v>
      </c>
      <c r="C67">
        <v>522</v>
      </c>
      <c r="D67">
        <v>522</v>
      </c>
      <c r="E67">
        <v>452</v>
      </c>
      <c r="F67" t="s">
        <v>659</v>
      </c>
      <c r="G67" s="16">
        <v>-0.112</v>
      </c>
    </row>
    <row r="68" spans="1:7" x14ac:dyDescent="0.35">
      <c r="A68" s="4">
        <v>43891</v>
      </c>
      <c r="B68">
        <v>527</v>
      </c>
      <c r="C68">
        <v>585</v>
      </c>
      <c r="D68">
        <v>596</v>
      </c>
      <c r="E68">
        <v>515</v>
      </c>
      <c r="F68" t="s">
        <v>713</v>
      </c>
      <c r="G68" s="16">
        <v>-0.10680000000000001</v>
      </c>
    </row>
    <row r="69" spans="1:7" x14ac:dyDescent="0.35">
      <c r="A69" s="4">
        <v>43862</v>
      </c>
      <c r="B69">
        <v>590</v>
      </c>
      <c r="C69">
        <v>578</v>
      </c>
      <c r="D69">
        <v>590</v>
      </c>
      <c r="E69">
        <v>567</v>
      </c>
      <c r="F69" t="s">
        <v>714</v>
      </c>
      <c r="G69" s="16">
        <v>2.0799999999999999E-2</v>
      </c>
    </row>
    <row r="70" spans="1:7" x14ac:dyDescent="0.35">
      <c r="A70" s="4">
        <v>43831</v>
      </c>
      <c r="B70">
        <v>578</v>
      </c>
      <c r="C70">
        <v>586</v>
      </c>
      <c r="D70">
        <v>592</v>
      </c>
      <c r="E70">
        <v>571</v>
      </c>
      <c r="F70" t="s">
        <v>715</v>
      </c>
      <c r="G70" s="16">
        <v>-1.7000000000000001E-2</v>
      </c>
    </row>
    <row r="71" spans="1:7" x14ac:dyDescent="0.35">
      <c r="A71" s="4">
        <v>43800</v>
      </c>
      <c r="B71">
        <v>588</v>
      </c>
      <c r="C71">
        <v>565</v>
      </c>
      <c r="D71">
        <v>615</v>
      </c>
      <c r="E71">
        <v>543</v>
      </c>
      <c r="F71" t="s">
        <v>716</v>
      </c>
      <c r="G71" s="16">
        <v>6.9099999999999995E-2</v>
      </c>
    </row>
    <row r="72" spans="1:7" x14ac:dyDescent="0.35">
      <c r="A72" s="4">
        <v>43770</v>
      </c>
      <c r="B72">
        <v>550</v>
      </c>
      <c r="C72">
        <v>490</v>
      </c>
      <c r="D72">
        <v>560</v>
      </c>
      <c r="E72">
        <v>490</v>
      </c>
      <c r="F72" t="s">
        <v>717</v>
      </c>
      <c r="G72" s="16">
        <v>0.10440000000000001</v>
      </c>
    </row>
    <row r="73" spans="1:7" x14ac:dyDescent="0.35">
      <c r="A73" s="4">
        <v>43739</v>
      </c>
      <c r="B73">
        <v>498</v>
      </c>
      <c r="C73">
        <v>529</v>
      </c>
      <c r="D73">
        <v>529</v>
      </c>
      <c r="E73">
        <v>495</v>
      </c>
      <c r="F73" t="s">
        <v>718</v>
      </c>
      <c r="G73" s="16">
        <v>-4.7800000000000002E-2</v>
      </c>
    </row>
    <row r="74" spans="1:7" x14ac:dyDescent="0.35">
      <c r="A74" s="4">
        <v>43709</v>
      </c>
      <c r="B74">
        <v>523</v>
      </c>
      <c r="C74">
        <v>570</v>
      </c>
      <c r="D74">
        <v>574</v>
      </c>
      <c r="E74">
        <v>523</v>
      </c>
      <c r="F74" t="s">
        <v>719</v>
      </c>
      <c r="G74" s="16">
        <v>-6.6100000000000006E-2</v>
      </c>
    </row>
    <row r="75" spans="1:7" x14ac:dyDescent="0.35">
      <c r="A75" s="4">
        <v>43678</v>
      </c>
      <c r="B75">
        <v>560</v>
      </c>
      <c r="C75">
        <v>602</v>
      </c>
      <c r="D75">
        <v>605</v>
      </c>
      <c r="E75">
        <v>550</v>
      </c>
      <c r="F75" t="s">
        <v>720</v>
      </c>
      <c r="G75" s="16">
        <v>-7.5899999999999995E-2</v>
      </c>
    </row>
    <row r="76" spans="1:7" x14ac:dyDescent="0.35">
      <c r="A76" s="4">
        <v>43647</v>
      </c>
      <c r="B76">
        <v>606</v>
      </c>
      <c r="C76">
        <v>540</v>
      </c>
      <c r="D76">
        <v>606</v>
      </c>
      <c r="E76">
        <v>520</v>
      </c>
      <c r="F76" t="s">
        <v>707</v>
      </c>
      <c r="G76" s="16">
        <v>0.13059999999999999</v>
      </c>
    </row>
    <row r="77" spans="1:7" x14ac:dyDescent="0.35">
      <c r="A77" s="4">
        <v>43617</v>
      </c>
      <c r="B77">
        <v>536</v>
      </c>
      <c r="C77">
        <v>578</v>
      </c>
      <c r="D77">
        <v>582</v>
      </c>
      <c r="E77">
        <v>530</v>
      </c>
      <c r="F77" t="s">
        <v>721</v>
      </c>
      <c r="G77" s="16">
        <v>-8.2199999999999995E-2</v>
      </c>
    </row>
    <row r="78" spans="1:7" x14ac:dyDescent="0.35">
      <c r="A78" s="4">
        <v>43586</v>
      </c>
      <c r="B78">
        <v>584</v>
      </c>
      <c r="C78">
        <v>654</v>
      </c>
      <c r="D78">
        <v>654</v>
      </c>
      <c r="E78">
        <v>578</v>
      </c>
      <c r="F78" t="s">
        <v>722</v>
      </c>
      <c r="G78" s="16">
        <v>-0.107</v>
      </c>
    </row>
    <row r="79" spans="1:7" x14ac:dyDescent="0.35">
      <c r="A79" s="4">
        <v>43556</v>
      </c>
      <c r="B79">
        <v>654</v>
      </c>
      <c r="C79">
        <v>693</v>
      </c>
      <c r="D79">
        <v>699</v>
      </c>
      <c r="E79">
        <v>649</v>
      </c>
      <c r="F79" t="s">
        <v>723</v>
      </c>
      <c r="G79" s="16">
        <v>-6.1699999999999998E-2</v>
      </c>
    </row>
    <row r="80" spans="1:7" x14ac:dyDescent="0.35">
      <c r="A80" s="4">
        <v>43525</v>
      </c>
      <c r="B80">
        <v>697</v>
      </c>
      <c r="C80">
        <v>710</v>
      </c>
      <c r="D80">
        <v>712</v>
      </c>
      <c r="E80">
        <v>697</v>
      </c>
      <c r="F80" t="s">
        <v>675</v>
      </c>
      <c r="G80" s="16">
        <v>-2.3800000000000002E-2</v>
      </c>
    </row>
    <row r="81" spans="1:7" x14ac:dyDescent="0.35">
      <c r="A81" s="4">
        <v>43497</v>
      </c>
      <c r="B81">
        <v>714</v>
      </c>
      <c r="C81">
        <v>699</v>
      </c>
      <c r="D81">
        <v>715</v>
      </c>
      <c r="E81">
        <v>675</v>
      </c>
      <c r="F81" t="s">
        <v>724</v>
      </c>
      <c r="G81" s="16">
        <v>2.8799999999999999E-2</v>
      </c>
    </row>
    <row r="82" spans="1:7" x14ac:dyDescent="0.35">
      <c r="A82" s="4">
        <v>43466</v>
      </c>
      <c r="B82">
        <v>694</v>
      </c>
      <c r="C82">
        <v>723</v>
      </c>
      <c r="D82">
        <v>726</v>
      </c>
      <c r="E82">
        <v>689</v>
      </c>
      <c r="F82" t="s">
        <v>704</v>
      </c>
      <c r="G82" s="16">
        <v>-3.7400000000000003E-2</v>
      </c>
    </row>
    <row r="83" spans="1:7" x14ac:dyDescent="0.35">
      <c r="A83" s="4">
        <v>43435</v>
      </c>
      <c r="B83">
        <v>721</v>
      </c>
      <c r="C83">
        <v>776</v>
      </c>
      <c r="D83">
        <v>778</v>
      </c>
      <c r="E83">
        <v>722</v>
      </c>
      <c r="F83" t="s">
        <v>725</v>
      </c>
      <c r="G83" s="16">
        <v>-6.4899999999999999E-2</v>
      </c>
    </row>
    <row r="84" spans="1:7" x14ac:dyDescent="0.35">
      <c r="A84" s="4">
        <v>43405</v>
      </c>
      <c r="B84">
        <v>771</v>
      </c>
      <c r="C84">
        <v>825</v>
      </c>
      <c r="D84">
        <v>828</v>
      </c>
      <c r="E84">
        <v>768</v>
      </c>
      <c r="F84" t="s">
        <v>726</v>
      </c>
      <c r="G84" s="16">
        <v>-7.22E-2</v>
      </c>
    </row>
    <row r="85" spans="1:7" x14ac:dyDescent="0.35">
      <c r="A85" s="4">
        <v>43374</v>
      </c>
      <c r="B85">
        <v>831</v>
      </c>
      <c r="C85">
        <v>848</v>
      </c>
      <c r="D85">
        <v>848</v>
      </c>
      <c r="E85">
        <v>820</v>
      </c>
      <c r="F85" t="s">
        <v>655</v>
      </c>
      <c r="G85" s="16">
        <v>-1.1900000000000001E-2</v>
      </c>
    </row>
    <row r="86" spans="1:7" x14ac:dyDescent="0.35">
      <c r="A86" s="4">
        <v>43344</v>
      </c>
      <c r="B86">
        <v>841</v>
      </c>
      <c r="C86">
        <v>865</v>
      </c>
      <c r="D86">
        <v>868</v>
      </c>
      <c r="E86">
        <v>841</v>
      </c>
      <c r="F86" t="s">
        <v>727</v>
      </c>
      <c r="G86" s="16">
        <v>-2.7699999999999999E-2</v>
      </c>
    </row>
    <row r="87" spans="1:7" x14ac:dyDescent="0.35">
      <c r="A87" s="4">
        <v>43313</v>
      </c>
      <c r="B87">
        <v>865</v>
      </c>
      <c r="C87">
        <v>895</v>
      </c>
      <c r="D87">
        <v>910</v>
      </c>
      <c r="E87">
        <v>861</v>
      </c>
      <c r="F87" t="s">
        <v>684</v>
      </c>
      <c r="G87" s="16">
        <v>-3.3500000000000002E-2</v>
      </c>
    </row>
    <row r="88" spans="1:7" x14ac:dyDescent="0.35">
      <c r="A88" s="4">
        <v>43282</v>
      </c>
      <c r="B88">
        <v>895</v>
      </c>
      <c r="C88">
        <v>911</v>
      </c>
      <c r="D88">
        <v>920</v>
      </c>
      <c r="E88">
        <v>882</v>
      </c>
      <c r="F88" t="s">
        <v>655</v>
      </c>
      <c r="G88" s="16">
        <v>-1.6500000000000001E-2</v>
      </c>
    </row>
    <row r="89" spans="1:7" x14ac:dyDescent="0.35">
      <c r="A89" s="4">
        <v>43252</v>
      </c>
      <c r="B89">
        <v>910</v>
      </c>
      <c r="C89">
        <v>922</v>
      </c>
      <c r="D89">
        <v>926</v>
      </c>
      <c r="E89">
        <v>890</v>
      </c>
      <c r="F89" t="s">
        <v>728</v>
      </c>
      <c r="G89" s="16">
        <v>-1.09E-2</v>
      </c>
    </row>
    <row r="90" spans="1:7" x14ac:dyDescent="0.35">
      <c r="A90" s="4">
        <v>43221</v>
      </c>
      <c r="B90">
        <v>920</v>
      </c>
      <c r="C90">
        <v>869</v>
      </c>
      <c r="D90">
        <v>942</v>
      </c>
      <c r="E90">
        <v>852</v>
      </c>
      <c r="F90" t="s">
        <v>719</v>
      </c>
      <c r="G90" s="16">
        <v>6.3600000000000004E-2</v>
      </c>
    </row>
    <row r="91" spans="1:7" x14ac:dyDescent="0.35">
      <c r="A91" s="4">
        <v>43191</v>
      </c>
      <c r="B91">
        <v>865</v>
      </c>
      <c r="C91">
        <v>867</v>
      </c>
      <c r="D91">
        <v>877</v>
      </c>
      <c r="E91">
        <v>834</v>
      </c>
      <c r="F91" t="s">
        <v>729</v>
      </c>
      <c r="G91" s="16">
        <v>7.0000000000000001E-3</v>
      </c>
    </row>
    <row r="92" spans="1:7" x14ac:dyDescent="0.35">
      <c r="A92" s="4">
        <v>43160</v>
      </c>
      <c r="B92">
        <v>859</v>
      </c>
      <c r="C92">
        <v>795</v>
      </c>
      <c r="D92">
        <v>861</v>
      </c>
      <c r="E92">
        <v>794</v>
      </c>
      <c r="F92" t="s">
        <v>730</v>
      </c>
      <c r="G92" s="16">
        <v>6.7100000000000007E-2</v>
      </c>
    </row>
    <row r="93" spans="1:7" x14ac:dyDescent="0.35">
      <c r="A93" s="4">
        <v>43132</v>
      </c>
      <c r="B93">
        <v>805</v>
      </c>
      <c r="C93">
        <v>726</v>
      </c>
      <c r="D93">
        <v>815</v>
      </c>
      <c r="E93">
        <v>714</v>
      </c>
      <c r="F93" t="s">
        <v>700</v>
      </c>
      <c r="G93" s="16">
        <v>0.1012</v>
      </c>
    </row>
    <row r="94" spans="1:7" x14ac:dyDescent="0.35">
      <c r="A94" s="4">
        <v>43101</v>
      </c>
      <c r="B94">
        <v>731</v>
      </c>
      <c r="C94">
        <v>660</v>
      </c>
      <c r="D94">
        <v>735</v>
      </c>
      <c r="E94">
        <v>660</v>
      </c>
      <c r="F94" t="s">
        <v>700</v>
      </c>
      <c r="G94" s="16">
        <v>0.1042</v>
      </c>
    </row>
    <row r="95" spans="1:7" x14ac:dyDescent="0.35">
      <c r="A95" s="4">
        <v>43070</v>
      </c>
      <c r="B95">
        <v>662</v>
      </c>
      <c r="C95">
        <v>629</v>
      </c>
      <c r="D95">
        <v>650</v>
      </c>
      <c r="E95">
        <v>629</v>
      </c>
      <c r="F95" t="s">
        <v>731</v>
      </c>
      <c r="G95" s="16">
        <v>5.2499999999999998E-2</v>
      </c>
    </row>
    <row r="96" spans="1:7" x14ac:dyDescent="0.35">
      <c r="A96" s="4">
        <v>43040</v>
      </c>
      <c r="B96">
        <v>629</v>
      </c>
      <c r="C96">
        <v>629</v>
      </c>
      <c r="D96">
        <v>629</v>
      </c>
      <c r="E96">
        <v>629</v>
      </c>
      <c r="F96" t="s">
        <v>732</v>
      </c>
      <c r="G96" s="16">
        <v>3.9699999999999999E-2</v>
      </c>
    </row>
    <row r="97" spans="1:7" x14ac:dyDescent="0.35">
      <c r="A97" s="4">
        <v>43009</v>
      </c>
      <c r="B97">
        <v>605</v>
      </c>
      <c r="C97">
        <v>595</v>
      </c>
      <c r="D97">
        <v>606</v>
      </c>
      <c r="E97">
        <v>590</v>
      </c>
      <c r="F97" t="s">
        <v>733</v>
      </c>
      <c r="G97" s="16">
        <v>0.01</v>
      </c>
    </row>
    <row r="98" spans="1:7" x14ac:dyDescent="0.35">
      <c r="A98" s="4">
        <v>42979</v>
      </c>
      <c r="B98">
        <v>599</v>
      </c>
      <c r="C98">
        <v>638</v>
      </c>
      <c r="D98">
        <v>644</v>
      </c>
      <c r="E98">
        <v>599</v>
      </c>
      <c r="F98" t="s">
        <v>656</v>
      </c>
      <c r="G98" s="16">
        <v>-5.5199999999999999E-2</v>
      </c>
    </row>
    <row r="99" spans="1:7" x14ac:dyDescent="0.35">
      <c r="A99" s="4">
        <v>42948</v>
      </c>
      <c r="B99">
        <v>634</v>
      </c>
      <c r="C99">
        <v>620</v>
      </c>
      <c r="D99">
        <v>620</v>
      </c>
      <c r="E99">
        <v>620</v>
      </c>
      <c r="F99" t="s">
        <v>734</v>
      </c>
      <c r="G99" s="16">
        <v>9.5999999999999992E-3</v>
      </c>
    </row>
    <row r="100" spans="1:7" x14ac:dyDescent="0.35">
      <c r="A100" s="4">
        <v>42917</v>
      </c>
      <c r="B100">
        <v>628</v>
      </c>
      <c r="C100">
        <v>638</v>
      </c>
      <c r="D100">
        <v>638</v>
      </c>
      <c r="E100">
        <v>615</v>
      </c>
      <c r="F100" t="s">
        <v>735</v>
      </c>
      <c r="G100" s="16">
        <v>-1.8800000000000001E-2</v>
      </c>
    </row>
    <row r="101" spans="1:7" x14ac:dyDescent="0.35">
      <c r="A101" s="4">
        <v>42887</v>
      </c>
      <c r="B101">
        <v>640</v>
      </c>
      <c r="C101">
        <v>590</v>
      </c>
      <c r="D101">
        <v>600</v>
      </c>
      <c r="E101">
        <v>589</v>
      </c>
      <c r="F101" t="s">
        <v>736</v>
      </c>
      <c r="G101" s="16">
        <v>0.113</v>
      </c>
    </row>
    <row r="102" spans="1:7" x14ac:dyDescent="0.35">
      <c r="A102" s="4">
        <v>42856</v>
      </c>
      <c r="B102">
        <v>575</v>
      </c>
      <c r="C102">
        <v>610</v>
      </c>
      <c r="D102">
        <v>610</v>
      </c>
      <c r="E102">
        <v>575</v>
      </c>
      <c r="F102" t="s">
        <v>737</v>
      </c>
      <c r="G102" s="16">
        <v>-6.5000000000000002E-2</v>
      </c>
    </row>
    <row r="103" spans="1:7" x14ac:dyDescent="0.35">
      <c r="A103" s="4">
        <v>42826</v>
      </c>
      <c r="B103">
        <v>615</v>
      </c>
      <c r="C103">
        <v>615</v>
      </c>
      <c r="D103">
        <v>615</v>
      </c>
      <c r="E103">
        <v>615</v>
      </c>
      <c r="G103" s="16">
        <v>-2.3800000000000002E-2</v>
      </c>
    </row>
    <row r="104" spans="1:7" x14ac:dyDescent="0.35">
      <c r="A104" s="4">
        <v>42795</v>
      </c>
      <c r="B104">
        <v>630</v>
      </c>
      <c r="C104">
        <v>630</v>
      </c>
      <c r="D104">
        <v>630</v>
      </c>
      <c r="E104">
        <v>630</v>
      </c>
      <c r="G104" s="16">
        <v>1.61E-2</v>
      </c>
    </row>
    <row r="105" spans="1:7" x14ac:dyDescent="0.35">
      <c r="A105" s="4">
        <v>42767</v>
      </c>
      <c r="B105">
        <v>620</v>
      </c>
      <c r="C105">
        <v>620</v>
      </c>
      <c r="D105">
        <v>623</v>
      </c>
      <c r="E105">
        <v>620</v>
      </c>
      <c r="F105" t="s">
        <v>738</v>
      </c>
      <c r="G105" s="16">
        <v>3.2000000000000002E-3</v>
      </c>
    </row>
    <row r="106" spans="1:7" x14ac:dyDescent="0.35">
      <c r="A106" s="4">
        <v>42736</v>
      </c>
      <c r="B106">
        <v>618</v>
      </c>
      <c r="C106">
        <v>620</v>
      </c>
      <c r="D106">
        <v>630</v>
      </c>
      <c r="E106">
        <v>620</v>
      </c>
      <c r="F106" t="s">
        <v>739</v>
      </c>
      <c r="G106" s="16">
        <v>-2.3699999999999999E-2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65BA-6835-417E-96D1-9350EC727774}">
  <sheetPr>
    <pageSetUpPr fitToPage="1"/>
  </sheetPr>
  <dimension ref="A1:W48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5" x14ac:dyDescent="0.35"/>
  <cols>
    <col min="1" max="1" width="9.54296875" style="4" bestFit="1" customWidth="1"/>
    <col min="7" max="7" width="18" customWidth="1"/>
    <col min="9" max="9" width="17.1796875" bestFit="1" customWidth="1"/>
    <col min="10" max="10" width="15.54296875" hidden="1" customWidth="1"/>
    <col min="11" max="13" width="0" hidden="1" customWidth="1"/>
    <col min="17" max="17" width="12.1796875" customWidth="1"/>
    <col min="18" max="18" width="19.6328125" customWidth="1"/>
    <col min="19" max="19" width="17.81640625" customWidth="1"/>
    <col min="20" max="20" width="20.1796875" customWidth="1"/>
    <col min="21" max="21" width="24.6328125" bestFit="1" customWidth="1"/>
    <col min="22" max="22" width="18.453125" customWidth="1"/>
  </cols>
  <sheetData>
    <row r="1" spans="1:23" x14ac:dyDescent="0.35">
      <c r="A1" s="4" t="s">
        <v>1249</v>
      </c>
    </row>
    <row r="2" spans="1:23" x14ac:dyDescent="0.35">
      <c r="A2" s="4" t="s">
        <v>0</v>
      </c>
      <c r="B2" t="s">
        <v>1</v>
      </c>
      <c r="C2" t="s">
        <v>2</v>
      </c>
      <c r="D2" t="s">
        <v>31</v>
      </c>
      <c r="E2" t="s">
        <v>32</v>
      </c>
      <c r="F2" t="s">
        <v>33</v>
      </c>
      <c r="G2" t="s">
        <v>3</v>
      </c>
      <c r="H2" t="s">
        <v>4</v>
      </c>
      <c r="I2" t="s">
        <v>5</v>
      </c>
      <c r="J2" t="s">
        <v>6</v>
      </c>
      <c r="K2" t="s">
        <v>18</v>
      </c>
      <c r="L2" t="s">
        <v>19</v>
      </c>
      <c r="M2" t="s">
        <v>223</v>
      </c>
      <c r="N2" t="s">
        <v>224</v>
      </c>
      <c r="O2" t="s">
        <v>225</v>
      </c>
      <c r="P2" t="s">
        <v>226</v>
      </c>
      <c r="Q2" t="s">
        <v>227</v>
      </c>
      <c r="R2" t="s">
        <v>326</v>
      </c>
      <c r="S2" t="s">
        <v>228</v>
      </c>
      <c r="T2" t="s">
        <v>230</v>
      </c>
      <c r="U2" t="s">
        <v>231</v>
      </c>
      <c r="V2" t="s">
        <v>325</v>
      </c>
    </row>
    <row r="3" spans="1:23" x14ac:dyDescent="0.35">
      <c r="A3" s="4">
        <v>42795</v>
      </c>
      <c r="B3" t="s">
        <v>7</v>
      </c>
      <c r="C3" t="s">
        <v>8</v>
      </c>
      <c r="D3" t="s">
        <v>23</v>
      </c>
      <c r="E3" t="s">
        <v>24</v>
      </c>
      <c r="F3" t="s">
        <v>73</v>
      </c>
      <c r="G3">
        <v>0</v>
      </c>
      <c r="H3">
        <v>0</v>
      </c>
      <c r="I3" s="2">
        <v>61260269007.551376</v>
      </c>
      <c r="J3" s="2">
        <v>78714898894.655899</v>
      </c>
      <c r="K3">
        <v>1807.43</v>
      </c>
      <c r="L3">
        <v>1801.0119999999999</v>
      </c>
      <c r="M3" s="3">
        <v>557.37325691040837</v>
      </c>
      <c r="N3">
        <v>0</v>
      </c>
      <c r="O3">
        <v>0</v>
      </c>
      <c r="P3">
        <v>0</v>
      </c>
      <c r="Q3">
        <v>39</v>
      </c>
      <c r="R3">
        <v>140103688</v>
      </c>
      <c r="S3">
        <v>630</v>
      </c>
      <c r="T3">
        <v>195815140</v>
      </c>
      <c r="U3">
        <v>195815140</v>
      </c>
      <c r="V3">
        <v>16348120</v>
      </c>
    </row>
    <row r="4" spans="1:23" x14ac:dyDescent="0.35">
      <c r="A4" s="4">
        <v>42887</v>
      </c>
      <c r="B4" t="s">
        <v>7</v>
      </c>
      <c r="C4" t="s">
        <v>8</v>
      </c>
      <c r="D4" t="s">
        <v>23</v>
      </c>
      <c r="E4" t="s">
        <v>24</v>
      </c>
      <c r="F4" t="s">
        <v>73</v>
      </c>
      <c r="G4">
        <v>12335070</v>
      </c>
      <c r="H4">
        <v>6364</v>
      </c>
      <c r="I4" s="2">
        <v>61260269007.551376</v>
      </c>
      <c r="J4" s="2">
        <v>78714898894.655899</v>
      </c>
      <c r="K4">
        <v>1807.43</v>
      </c>
      <c r="L4">
        <v>1801.0119999999999</v>
      </c>
      <c r="M4" s="3">
        <v>557.37325691040837</v>
      </c>
      <c r="N4">
        <v>1</v>
      </c>
      <c r="O4">
        <v>0</v>
      </c>
      <c r="P4">
        <v>0</v>
      </c>
      <c r="Q4">
        <v>1</v>
      </c>
      <c r="R4">
        <v>73412838</v>
      </c>
      <c r="S4">
        <v>640</v>
      </c>
      <c r="T4">
        <v>34119294</v>
      </c>
      <c r="U4">
        <v>21784224</v>
      </c>
      <c r="V4">
        <v>20222342</v>
      </c>
    </row>
    <row r="5" spans="1:23" x14ac:dyDescent="0.35">
      <c r="A5" s="4">
        <v>42979</v>
      </c>
      <c r="B5" t="s">
        <v>7</v>
      </c>
      <c r="C5" t="s">
        <v>8</v>
      </c>
      <c r="D5" t="s">
        <v>23</v>
      </c>
      <c r="E5" t="s">
        <v>24</v>
      </c>
      <c r="F5" t="s">
        <v>73</v>
      </c>
      <c r="G5">
        <v>1123241</v>
      </c>
      <c r="H5">
        <v>1157</v>
      </c>
      <c r="I5" s="2">
        <v>61260269007.551376</v>
      </c>
      <c r="J5" s="2">
        <v>78714898894.655899</v>
      </c>
      <c r="K5">
        <v>1807.43</v>
      </c>
      <c r="L5">
        <v>1801.0119999999999</v>
      </c>
      <c r="M5" s="3">
        <v>557.37325691040837</v>
      </c>
      <c r="N5">
        <v>0</v>
      </c>
      <c r="O5">
        <v>1</v>
      </c>
      <c r="P5">
        <v>0</v>
      </c>
      <c r="Q5">
        <v>317</v>
      </c>
      <c r="R5">
        <v>85798563</v>
      </c>
      <c r="S5">
        <v>599</v>
      </c>
      <c r="T5">
        <v>28378446</v>
      </c>
      <c r="U5">
        <v>27255205</v>
      </c>
      <c r="V5">
        <v>22054590</v>
      </c>
    </row>
    <row r="6" spans="1:23" x14ac:dyDescent="0.35">
      <c r="A6" s="4">
        <v>43070</v>
      </c>
      <c r="B6" t="s">
        <v>7</v>
      </c>
      <c r="C6" t="s">
        <v>8</v>
      </c>
      <c r="D6" t="s">
        <v>23</v>
      </c>
      <c r="E6" t="s">
        <v>24</v>
      </c>
      <c r="F6" t="s">
        <v>73</v>
      </c>
      <c r="G6">
        <v>0</v>
      </c>
      <c r="H6">
        <v>0</v>
      </c>
      <c r="I6" s="2">
        <v>61260269007.551376</v>
      </c>
      <c r="J6" s="2">
        <v>78714898894.655899</v>
      </c>
      <c r="K6">
        <v>1807.43</v>
      </c>
      <c r="L6">
        <v>1801.0119999999999</v>
      </c>
      <c r="M6" s="3">
        <v>557.37325691040837</v>
      </c>
      <c r="N6">
        <v>0</v>
      </c>
      <c r="O6">
        <v>0</v>
      </c>
      <c r="P6">
        <v>1</v>
      </c>
      <c r="Q6">
        <v>12</v>
      </c>
      <c r="R6">
        <v>21694279</v>
      </c>
      <c r="S6">
        <v>662</v>
      </c>
      <c r="T6">
        <v>23046063</v>
      </c>
      <c r="U6">
        <v>23046063</v>
      </c>
      <c r="V6">
        <v>12927440</v>
      </c>
    </row>
    <row r="7" spans="1:23" x14ac:dyDescent="0.35">
      <c r="A7" s="4">
        <v>43160</v>
      </c>
      <c r="B7" t="s">
        <v>7</v>
      </c>
      <c r="C7" t="s">
        <v>8</v>
      </c>
      <c r="D7" t="s">
        <v>23</v>
      </c>
      <c r="E7" t="s">
        <v>24</v>
      </c>
      <c r="F7" t="s">
        <v>73</v>
      </c>
      <c r="G7">
        <v>0</v>
      </c>
      <c r="H7">
        <v>0</v>
      </c>
      <c r="I7" s="2">
        <v>62862779082.629158</v>
      </c>
      <c r="J7" s="2">
        <v>84301701754.601791</v>
      </c>
      <c r="K7">
        <v>1807.43</v>
      </c>
      <c r="L7">
        <v>1801.0119999999999</v>
      </c>
      <c r="M7" s="3">
        <v>557.37325691040837</v>
      </c>
      <c r="N7">
        <v>0</v>
      </c>
      <c r="O7">
        <v>0</v>
      </c>
      <c r="P7">
        <v>0</v>
      </c>
      <c r="Q7">
        <v>24</v>
      </c>
      <c r="R7">
        <v>62463889</v>
      </c>
      <c r="S7">
        <v>859</v>
      </c>
      <c r="T7">
        <v>17870233</v>
      </c>
      <c r="U7">
        <v>17870233</v>
      </c>
      <c r="V7">
        <v>19688218</v>
      </c>
      <c r="W7" s="12"/>
    </row>
    <row r="8" spans="1:23" x14ac:dyDescent="0.35">
      <c r="A8" s="4">
        <v>43252</v>
      </c>
      <c r="B8" t="s">
        <v>7</v>
      </c>
      <c r="C8" t="s">
        <v>8</v>
      </c>
      <c r="D8" t="s">
        <v>23</v>
      </c>
      <c r="E8" t="s">
        <v>24</v>
      </c>
      <c r="F8" t="s">
        <v>73</v>
      </c>
      <c r="G8">
        <v>7074413</v>
      </c>
      <c r="H8">
        <v>5045</v>
      </c>
      <c r="I8" s="2">
        <v>62862779082.629158</v>
      </c>
      <c r="J8" s="2">
        <v>84301701754.601791</v>
      </c>
      <c r="K8">
        <v>1807.43</v>
      </c>
      <c r="L8">
        <v>1801.0119999999999</v>
      </c>
      <c r="M8" s="3">
        <v>557.37325691040837</v>
      </c>
      <c r="N8">
        <v>1</v>
      </c>
      <c r="O8">
        <v>0</v>
      </c>
      <c r="P8">
        <v>0</v>
      </c>
      <c r="Q8">
        <v>0</v>
      </c>
      <c r="R8">
        <v>77628124</v>
      </c>
      <c r="S8">
        <v>910</v>
      </c>
      <c r="T8">
        <v>33177604</v>
      </c>
      <c r="U8">
        <v>26103191</v>
      </c>
      <c r="V8">
        <v>6147276</v>
      </c>
    </row>
    <row r="9" spans="1:23" x14ac:dyDescent="0.35">
      <c r="A9" s="4">
        <v>43344</v>
      </c>
      <c r="B9" t="s">
        <v>7</v>
      </c>
      <c r="C9" t="s">
        <v>8</v>
      </c>
      <c r="D9" t="s">
        <v>23</v>
      </c>
      <c r="E9" t="s">
        <v>24</v>
      </c>
      <c r="F9" t="s">
        <v>73</v>
      </c>
      <c r="G9">
        <v>8298780</v>
      </c>
      <c r="H9">
        <v>5745</v>
      </c>
      <c r="I9" s="2">
        <v>62862779082.629158</v>
      </c>
      <c r="J9" s="2">
        <v>84301701754.601791</v>
      </c>
      <c r="K9">
        <v>1807.43</v>
      </c>
      <c r="L9">
        <v>1801.0119999999999</v>
      </c>
      <c r="M9" s="3">
        <v>557.37325691040837</v>
      </c>
      <c r="N9">
        <v>0</v>
      </c>
      <c r="O9">
        <v>1</v>
      </c>
      <c r="P9">
        <v>0</v>
      </c>
      <c r="Q9">
        <v>2089</v>
      </c>
      <c r="R9">
        <v>73509662</v>
      </c>
      <c r="S9">
        <v>841</v>
      </c>
      <c r="T9">
        <v>38095488</v>
      </c>
      <c r="U9">
        <v>29796708</v>
      </c>
      <c r="V9">
        <v>8940658</v>
      </c>
    </row>
    <row r="10" spans="1:23" x14ac:dyDescent="0.35">
      <c r="A10" s="4">
        <v>43435</v>
      </c>
      <c r="B10" t="s">
        <v>7</v>
      </c>
      <c r="C10" t="s">
        <v>8</v>
      </c>
      <c r="D10" t="s">
        <v>23</v>
      </c>
      <c r="E10" t="s">
        <v>24</v>
      </c>
      <c r="F10" t="s">
        <v>73</v>
      </c>
      <c r="G10">
        <v>7372854</v>
      </c>
      <c r="H10">
        <v>5095</v>
      </c>
      <c r="I10" s="2">
        <v>62862779082.629158</v>
      </c>
      <c r="J10" s="2">
        <v>84301701754.601791</v>
      </c>
      <c r="K10">
        <v>1807.43</v>
      </c>
      <c r="L10">
        <v>1801.0119999999999</v>
      </c>
      <c r="M10" s="3">
        <v>557.37325691040837</v>
      </c>
      <c r="N10">
        <v>0</v>
      </c>
      <c r="O10">
        <v>0</v>
      </c>
      <c r="P10">
        <v>1</v>
      </c>
      <c r="Q10">
        <v>0</v>
      </c>
      <c r="R10">
        <v>79498898</v>
      </c>
      <c r="S10">
        <v>721</v>
      </c>
      <c r="T10">
        <v>37209856</v>
      </c>
      <c r="U10">
        <v>29837002</v>
      </c>
      <c r="V10">
        <v>20568815</v>
      </c>
    </row>
    <row r="11" spans="1:23" x14ac:dyDescent="0.35">
      <c r="A11" s="4">
        <v>43525</v>
      </c>
      <c r="B11" t="s">
        <v>7</v>
      </c>
      <c r="C11" t="s">
        <v>8</v>
      </c>
      <c r="D11" t="s">
        <v>23</v>
      </c>
      <c r="E11" t="s">
        <v>24</v>
      </c>
      <c r="F11" t="s">
        <v>73</v>
      </c>
      <c r="G11">
        <v>8892720</v>
      </c>
      <c r="H11">
        <v>5969</v>
      </c>
      <c r="I11" s="2">
        <v>64382494195.839294</v>
      </c>
      <c r="J11" s="2">
        <v>88427452425.894409</v>
      </c>
      <c r="K11">
        <v>1807.43</v>
      </c>
      <c r="L11">
        <v>1801.0119999999999</v>
      </c>
      <c r="M11" s="3">
        <v>557.37325691040837</v>
      </c>
      <c r="N11">
        <v>0</v>
      </c>
      <c r="O11">
        <v>0</v>
      </c>
      <c r="P11">
        <v>0</v>
      </c>
      <c r="Q11">
        <v>75</v>
      </c>
      <c r="R11">
        <v>63878119</v>
      </c>
      <c r="S11">
        <v>697</v>
      </c>
      <c r="T11">
        <v>28982519</v>
      </c>
      <c r="U11">
        <v>20089799</v>
      </c>
      <c r="V11">
        <v>6407729</v>
      </c>
    </row>
    <row r="12" spans="1:23" x14ac:dyDescent="0.35">
      <c r="A12" s="4">
        <v>43617</v>
      </c>
      <c r="B12" t="s">
        <v>7</v>
      </c>
      <c r="C12" t="s">
        <v>8</v>
      </c>
      <c r="D12" t="s">
        <v>23</v>
      </c>
      <c r="E12" t="s">
        <v>24</v>
      </c>
      <c r="F12" t="s">
        <v>73</v>
      </c>
      <c r="G12">
        <v>6243043</v>
      </c>
      <c r="H12">
        <v>4223</v>
      </c>
      <c r="I12" s="2">
        <v>64382494195.839294</v>
      </c>
      <c r="J12" s="2">
        <v>88427452425.894409</v>
      </c>
      <c r="K12">
        <v>1807.43</v>
      </c>
      <c r="L12">
        <v>1801.0119999999999</v>
      </c>
      <c r="M12" s="3">
        <v>557.37325691040837</v>
      </c>
      <c r="N12">
        <v>1</v>
      </c>
      <c r="O12">
        <v>0</v>
      </c>
      <c r="P12">
        <v>0</v>
      </c>
      <c r="Q12">
        <v>160</v>
      </c>
      <c r="R12">
        <v>80388931</v>
      </c>
      <c r="S12">
        <v>536</v>
      </c>
      <c r="T12">
        <v>40052654</v>
      </c>
      <c r="U12">
        <v>33809611</v>
      </c>
      <c r="V12">
        <v>20783060</v>
      </c>
    </row>
    <row r="13" spans="1:23" x14ac:dyDescent="0.35">
      <c r="A13" s="4">
        <v>43709</v>
      </c>
      <c r="B13" t="s">
        <v>7</v>
      </c>
      <c r="C13" t="s">
        <v>8</v>
      </c>
      <c r="D13" t="s">
        <v>23</v>
      </c>
      <c r="E13" t="s">
        <v>24</v>
      </c>
      <c r="F13" t="s">
        <v>73</v>
      </c>
      <c r="G13">
        <v>4186380</v>
      </c>
      <c r="H13">
        <v>2720</v>
      </c>
      <c r="I13" s="2">
        <v>64382494195.839294</v>
      </c>
      <c r="J13" s="2">
        <v>88427452425.894409</v>
      </c>
      <c r="K13">
        <v>1807.43</v>
      </c>
      <c r="L13">
        <v>1801.0119999999999</v>
      </c>
      <c r="M13" s="3">
        <v>557.37325691040837</v>
      </c>
      <c r="N13">
        <v>0</v>
      </c>
      <c r="O13">
        <v>1</v>
      </c>
      <c r="P13">
        <v>0</v>
      </c>
      <c r="Q13">
        <v>103</v>
      </c>
      <c r="R13">
        <v>16396355</v>
      </c>
      <c r="S13">
        <v>523</v>
      </c>
      <c r="T13">
        <v>28634861</v>
      </c>
      <c r="U13">
        <v>24448481</v>
      </c>
      <c r="V13">
        <v>16928107</v>
      </c>
    </row>
    <row r="14" spans="1:23" x14ac:dyDescent="0.35">
      <c r="A14" s="4">
        <v>43800</v>
      </c>
      <c r="B14" t="s">
        <v>7</v>
      </c>
      <c r="C14" t="s">
        <v>8</v>
      </c>
      <c r="D14" t="s">
        <v>23</v>
      </c>
      <c r="E14" t="s">
        <v>24</v>
      </c>
      <c r="F14" t="s">
        <v>73</v>
      </c>
      <c r="G14">
        <v>12679428</v>
      </c>
      <c r="H14">
        <v>7631</v>
      </c>
      <c r="I14" s="2">
        <v>64382494195.839294</v>
      </c>
      <c r="J14" s="2">
        <v>88427452425.894409</v>
      </c>
      <c r="K14">
        <v>1807.43</v>
      </c>
      <c r="L14">
        <v>1801.0119999999999</v>
      </c>
      <c r="M14" s="3">
        <v>557.37325691040837</v>
      </c>
      <c r="N14">
        <v>0</v>
      </c>
      <c r="O14">
        <v>0</v>
      </c>
      <c r="P14">
        <v>1</v>
      </c>
      <c r="Q14">
        <v>0</v>
      </c>
      <c r="R14">
        <v>58150322</v>
      </c>
      <c r="S14">
        <v>588</v>
      </c>
      <c r="T14">
        <v>31865086</v>
      </c>
      <c r="U14">
        <v>19185658</v>
      </c>
      <c r="V14">
        <v>11795222</v>
      </c>
    </row>
    <row r="15" spans="1:23" x14ac:dyDescent="0.35">
      <c r="A15" s="4">
        <v>43891</v>
      </c>
      <c r="B15" t="s">
        <v>7</v>
      </c>
      <c r="C15" t="s">
        <v>8</v>
      </c>
      <c r="D15" t="s">
        <v>23</v>
      </c>
      <c r="E15" t="s">
        <v>24</v>
      </c>
      <c r="F15" t="s">
        <v>73</v>
      </c>
      <c r="G15">
        <v>11355165</v>
      </c>
      <c r="H15">
        <v>7202</v>
      </c>
      <c r="I15" s="2">
        <v>61631202097.758118</v>
      </c>
      <c r="J15" s="2">
        <v>81415993438.073425</v>
      </c>
      <c r="K15">
        <v>1807.43</v>
      </c>
      <c r="L15">
        <v>1801.0119999999999</v>
      </c>
      <c r="M15" s="3">
        <v>557.37325691040837</v>
      </c>
      <c r="N15">
        <v>0</v>
      </c>
      <c r="O15">
        <v>0</v>
      </c>
      <c r="P15">
        <v>0</v>
      </c>
      <c r="Q15">
        <v>14</v>
      </c>
      <c r="R15">
        <v>100054409</v>
      </c>
      <c r="S15">
        <v>527</v>
      </c>
      <c r="T15">
        <v>24081266</v>
      </c>
      <c r="U15">
        <v>12726101</v>
      </c>
      <c r="V15">
        <v>20266078</v>
      </c>
    </row>
    <row r="16" spans="1:23" x14ac:dyDescent="0.35">
      <c r="A16" s="4">
        <v>43983</v>
      </c>
      <c r="B16" t="s">
        <v>7</v>
      </c>
      <c r="C16" t="s">
        <v>8</v>
      </c>
      <c r="D16" t="s">
        <v>23</v>
      </c>
      <c r="E16" t="s">
        <v>24</v>
      </c>
      <c r="F16" t="s">
        <v>73</v>
      </c>
      <c r="G16">
        <v>6011973</v>
      </c>
      <c r="H16">
        <v>3394</v>
      </c>
      <c r="I16" s="2">
        <v>61631202097.758118</v>
      </c>
      <c r="J16" s="2">
        <v>81415993438.073425</v>
      </c>
      <c r="K16">
        <v>1807.43</v>
      </c>
      <c r="L16">
        <v>1801.0119999999999</v>
      </c>
      <c r="M16" s="3">
        <v>557.37325691040837</v>
      </c>
      <c r="N16">
        <v>1</v>
      </c>
      <c r="O16">
        <v>0</v>
      </c>
      <c r="P16">
        <v>0</v>
      </c>
      <c r="Q16">
        <v>0</v>
      </c>
      <c r="R16">
        <v>45777076</v>
      </c>
      <c r="S16">
        <v>488</v>
      </c>
      <c r="T16">
        <v>21822801</v>
      </c>
      <c r="U16">
        <v>15810828</v>
      </c>
      <c r="V16">
        <v>10407153</v>
      </c>
    </row>
    <row r="17" spans="1:22" x14ac:dyDescent="0.35">
      <c r="A17" s="4">
        <v>44075</v>
      </c>
      <c r="B17" t="s">
        <v>7</v>
      </c>
      <c r="C17" t="s">
        <v>8</v>
      </c>
      <c r="D17" t="s">
        <v>23</v>
      </c>
      <c r="E17" t="s">
        <v>24</v>
      </c>
      <c r="F17" t="s">
        <v>73</v>
      </c>
      <c r="G17">
        <v>9953646</v>
      </c>
      <c r="H17">
        <v>5651</v>
      </c>
      <c r="I17" s="2">
        <v>61631202097.758118</v>
      </c>
      <c r="J17" s="2">
        <v>81415993438.073425</v>
      </c>
      <c r="K17">
        <v>1807.43</v>
      </c>
      <c r="L17">
        <v>1801.0119999999999</v>
      </c>
      <c r="M17" s="3">
        <v>557.37325691040837</v>
      </c>
      <c r="N17">
        <v>0</v>
      </c>
      <c r="O17">
        <v>1</v>
      </c>
      <c r="P17">
        <v>0</v>
      </c>
      <c r="Q17">
        <v>0</v>
      </c>
      <c r="R17">
        <v>7204112576</v>
      </c>
      <c r="S17">
        <v>615</v>
      </c>
      <c r="T17">
        <v>28423561</v>
      </c>
      <c r="U17">
        <v>18469915</v>
      </c>
      <c r="V17">
        <v>15899798</v>
      </c>
    </row>
    <row r="18" spans="1:22" x14ac:dyDescent="0.35">
      <c r="A18" s="4">
        <v>44166</v>
      </c>
      <c r="B18" t="s">
        <v>7</v>
      </c>
      <c r="C18" t="s">
        <v>8</v>
      </c>
      <c r="D18" t="s">
        <v>23</v>
      </c>
      <c r="E18" t="s">
        <v>24</v>
      </c>
      <c r="F18" t="s">
        <v>73</v>
      </c>
      <c r="G18">
        <v>16109191</v>
      </c>
      <c r="H18">
        <v>9255</v>
      </c>
      <c r="I18" s="2">
        <v>61631202097.758118</v>
      </c>
      <c r="J18" s="2">
        <v>81415993438.073425</v>
      </c>
      <c r="K18">
        <v>1807.43</v>
      </c>
      <c r="L18">
        <v>1801.0119999999999</v>
      </c>
      <c r="M18" s="3">
        <v>557.37325691040837</v>
      </c>
      <c r="N18">
        <v>0</v>
      </c>
      <c r="O18">
        <v>0</v>
      </c>
      <c r="P18">
        <v>1</v>
      </c>
      <c r="Q18">
        <v>3</v>
      </c>
      <c r="R18">
        <v>83042839</v>
      </c>
      <c r="S18">
        <v>1005</v>
      </c>
      <c r="T18">
        <v>40711558</v>
      </c>
      <c r="U18">
        <v>24602367</v>
      </c>
      <c r="V18">
        <v>5338945</v>
      </c>
    </row>
    <row r="19" spans="1:22" x14ac:dyDescent="0.35">
      <c r="A19" s="4">
        <v>44256</v>
      </c>
      <c r="B19" t="s">
        <v>7</v>
      </c>
      <c r="C19" t="s">
        <v>8</v>
      </c>
      <c r="D19" t="s">
        <v>23</v>
      </c>
      <c r="E19" t="s">
        <v>24</v>
      </c>
      <c r="F19" t="s">
        <v>73</v>
      </c>
      <c r="G19">
        <v>11431713</v>
      </c>
      <c r="H19">
        <v>7524</v>
      </c>
      <c r="I19" s="2">
        <v>66522107766.4702</v>
      </c>
      <c r="J19" s="2">
        <v>92824351636.87677</v>
      </c>
      <c r="K19">
        <v>1807.43</v>
      </c>
      <c r="L19">
        <v>1801.0119999999999</v>
      </c>
      <c r="M19" s="3">
        <v>557.37325691040837</v>
      </c>
      <c r="N19">
        <v>0</v>
      </c>
      <c r="O19">
        <v>0</v>
      </c>
      <c r="P19">
        <v>0</v>
      </c>
      <c r="Q19">
        <v>0</v>
      </c>
      <c r="R19">
        <v>78112926</v>
      </c>
      <c r="S19">
        <v>1348</v>
      </c>
      <c r="T19">
        <v>44747636</v>
      </c>
      <c r="U19">
        <v>33315923</v>
      </c>
      <c r="V19">
        <v>24123509</v>
      </c>
    </row>
    <row r="20" spans="1:22" x14ac:dyDescent="0.35">
      <c r="A20" s="4">
        <v>44348</v>
      </c>
      <c r="B20" t="s">
        <v>7</v>
      </c>
      <c r="C20" t="s">
        <v>8</v>
      </c>
      <c r="D20" t="s">
        <v>23</v>
      </c>
      <c r="E20" t="s">
        <v>24</v>
      </c>
      <c r="F20" t="s">
        <v>73</v>
      </c>
      <c r="G20">
        <v>10078043</v>
      </c>
      <c r="H20">
        <v>7032</v>
      </c>
      <c r="I20" s="2">
        <v>66522107766.4702</v>
      </c>
      <c r="J20" s="2">
        <v>92824351636.87677</v>
      </c>
      <c r="K20">
        <v>1807.43</v>
      </c>
      <c r="L20">
        <v>1801.0119999999999</v>
      </c>
      <c r="M20" s="3">
        <v>557.37325691040837</v>
      </c>
      <c r="N20">
        <v>1</v>
      </c>
      <c r="O20">
        <v>0</v>
      </c>
      <c r="P20">
        <v>0</v>
      </c>
      <c r="Q20">
        <v>179</v>
      </c>
      <c r="R20">
        <v>79292595</v>
      </c>
      <c r="S20">
        <v>1810</v>
      </c>
      <c r="T20">
        <v>31291304</v>
      </c>
      <c r="U20">
        <v>21213261</v>
      </c>
      <c r="V20">
        <v>32862796</v>
      </c>
    </row>
    <row r="21" spans="1:22" x14ac:dyDescent="0.35">
      <c r="A21" s="4">
        <v>44440</v>
      </c>
      <c r="B21" t="s">
        <v>7</v>
      </c>
      <c r="C21" t="s">
        <v>8</v>
      </c>
      <c r="D21" t="s">
        <v>23</v>
      </c>
      <c r="E21" t="s">
        <v>24</v>
      </c>
      <c r="F21" t="s">
        <v>73</v>
      </c>
      <c r="G21">
        <v>19303824</v>
      </c>
      <c r="H21">
        <v>14681</v>
      </c>
      <c r="I21" s="2">
        <v>66522107766.4702</v>
      </c>
      <c r="J21" s="2">
        <v>92824351636.87677</v>
      </c>
      <c r="K21">
        <v>1807.43</v>
      </c>
      <c r="L21">
        <v>1801.0119999999999</v>
      </c>
      <c r="M21" s="3">
        <v>557.37325691040837</v>
      </c>
      <c r="N21">
        <v>0</v>
      </c>
      <c r="O21">
        <v>1</v>
      </c>
      <c r="P21">
        <v>0</v>
      </c>
      <c r="Q21">
        <v>0</v>
      </c>
      <c r="R21">
        <v>77989930</v>
      </c>
      <c r="S21">
        <v>1900</v>
      </c>
      <c r="T21">
        <v>40212997</v>
      </c>
      <c r="U21">
        <v>20909173</v>
      </c>
      <c r="V21">
        <v>33819410</v>
      </c>
    </row>
    <row r="22" spans="1:22" x14ac:dyDescent="0.35">
      <c r="A22" s="4">
        <v>44531</v>
      </c>
      <c r="B22" t="s">
        <v>7</v>
      </c>
      <c r="C22" t="s">
        <v>8</v>
      </c>
      <c r="D22" t="s">
        <v>23</v>
      </c>
      <c r="E22" t="s">
        <v>24</v>
      </c>
      <c r="F22" t="s">
        <v>73</v>
      </c>
      <c r="G22">
        <v>13453155</v>
      </c>
      <c r="H22">
        <v>10475</v>
      </c>
      <c r="I22" s="2">
        <v>66522107766.4702</v>
      </c>
      <c r="J22" s="2">
        <v>92824351636.87677</v>
      </c>
      <c r="K22">
        <v>1807.43</v>
      </c>
      <c r="L22">
        <v>1801.0119999999999</v>
      </c>
      <c r="M22" s="3">
        <v>557.37325691040837</v>
      </c>
      <c r="N22">
        <v>0</v>
      </c>
      <c r="O22">
        <v>0</v>
      </c>
      <c r="P22">
        <v>1</v>
      </c>
      <c r="Q22">
        <v>4</v>
      </c>
      <c r="R22">
        <v>30511323</v>
      </c>
      <c r="S22">
        <v>1435</v>
      </c>
      <c r="T22">
        <v>31007417</v>
      </c>
      <c r="U22">
        <v>17554262</v>
      </c>
      <c r="V22">
        <v>25692006</v>
      </c>
    </row>
    <row r="23" spans="1:22" x14ac:dyDescent="0.35">
      <c r="A23" s="4">
        <v>44621</v>
      </c>
      <c r="B23" t="s">
        <v>7</v>
      </c>
      <c r="C23" t="s">
        <v>8</v>
      </c>
      <c r="D23" t="s">
        <v>23</v>
      </c>
      <c r="E23" t="s">
        <v>24</v>
      </c>
      <c r="F23" t="s">
        <v>73</v>
      </c>
      <c r="G23">
        <v>26120809</v>
      </c>
      <c r="H23">
        <v>20925</v>
      </c>
      <c r="I23" s="2">
        <v>69549856033.067093</v>
      </c>
      <c r="J23" s="2">
        <v>97686450823.966553</v>
      </c>
      <c r="K23">
        <v>1807.43</v>
      </c>
      <c r="L23">
        <v>1801.0119999999999</v>
      </c>
      <c r="M23" s="3">
        <v>557.37325691040837</v>
      </c>
      <c r="N23">
        <v>0</v>
      </c>
      <c r="O23">
        <v>0</v>
      </c>
      <c r="P23">
        <v>0</v>
      </c>
      <c r="Q23">
        <v>62</v>
      </c>
      <c r="R23">
        <v>2</v>
      </c>
      <c r="S23">
        <v>1541</v>
      </c>
      <c r="T23">
        <v>43241210</v>
      </c>
      <c r="U23">
        <v>17120401</v>
      </c>
      <c r="V23">
        <v>21175108</v>
      </c>
    </row>
    <row r="24" spans="1:22" x14ac:dyDescent="0.35">
      <c r="A24" s="4">
        <v>44713</v>
      </c>
      <c r="B24" t="s">
        <v>7</v>
      </c>
      <c r="C24" t="s">
        <v>8</v>
      </c>
      <c r="D24" t="s">
        <v>23</v>
      </c>
      <c r="E24" t="s">
        <v>24</v>
      </c>
      <c r="F24" t="s">
        <v>73</v>
      </c>
      <c r="G24">
        <v>12826448</v>
      </c>
      <c r="H24">
        <v>12894</v>
      </c>
      <c r="I24" s="2">
        <v>69549856033.067093</v>
      </c>
      <c r="J24" s="2">
        <v>97686450823.966553</v>
      </c>
      <c r="K24">
        <v>1807.43</v>
      </c>
      <c r="L24">
        <v>1801.0119999999999</v>
      </c>
      <c r="M24" s="3">
        <v>557.37325691040837</v>
      </c>
      <c r="N24">
        <v>1</v>
      </c>
      <c r="O24">
        <v>0</v>
      </c>
      <c r="P24">
        <v>0</v>
      </c>
      <c r="Q24">
        <v>0</v>
      </c>
      <c r="R24">
        <v>3</v>
      </c>
      <c r="S24">
        <v>930</v>
      </c>
      <c r="T24">
        <v>29353319</v>
      </c>
      <c r="U24">
        <v>16526871</v>
      </c>
      <c r="V24">
        <v>14652698</v>
      </c>
    </row>
    <row r="25" spans="1:22" x14ac:dyDescent="0.35">
      <c r="A25" s="4">
        <v>44805</v>
      </c>
      <c r="B25" t="s">
        <v>7</v>
      </c>
      <c r="C25" t="s">
        <v>8</v>
      </c>
      <c r="D25" t="s">
        <v>23</v>
      </c>
      <c r="E25" t="s">
        <v>24</v>
      </c>
      <c r="F25" t="s">
        <v>73</v>
      </c>
      <c r="G25">
        <v>17721419</v>
      </c>
      <c r="H25">
        <v>18956</v>
      </c>
      <c r="I25" s="2">
        <v>69549856033.067093</v>
      </c>
      <c r="J25" s="2">
        <v>97686450823.966553</v>
      </c>
      <c r="K25">
        <v>1807.43</v>
      </c>
      <c r="L25">
        <v>1801.0119999999999</v>
      </c>
      <c r="M25" s="3">
        <v>557.37325691040837</v>
      </c>
      <c r="N25">
        <v>0</v>
      </c>
      <c r="O25">
        <v>1</v>
      </c>
      <c r="P25">
        <v>0</v>
      </c>
      <c r="Q25">
        <v>8</v>
      </c>
      <c r="R25">
        <v>143</v>
      </c>
      <c r="S25">
        <v>776</v>
      </c>
      <c r="T25">
        <v>33974371</v>
      </c>
      <c r="U25">
        <v>16252952</v>
      </c>
      <c r="V25">
        <v>8869943</v>
      </c>
    </row>
    <row r="26" spans="1:22" x14ac:dyDescent="0.35">
      <c r="A26" s="4">
        <v>44896</v>
      </c>
      <c r="B26" t="s">
        <v>7</v>
      </c>
      <c r="C26" t="s">
        <v>8</v>
      </c>
      <c r="D26" t="s">
        <v>23</v>
      </c>
      <c r="E26" t="s">
        <v>24</v>
      </c>
      <c r="F26" t="s">
        <v>73</v>
      </c>
      <c r="G26">
        <v>15964566</v>
      </c>
      <c r="H26">
        <v>15868</v>
      </c>
      <c r="I26" s="2">
        <v>69549856033.067093</v>
      </c>
      <c r="J26" s="2">
        <v>97686450823.966553</v>
      </c>
      <c r="K26">
        <v>1807.43</v>
      </c>
      <c r="L26">
        <v>1801.0119999999999</v>
      </c>
      <c r="M26" s="3">
        <v>557.37325691040837</v>
      </c>
      <c r="N26">
        <v>0</v>
      </c>
      <c r="O26">
        <v>0</v>
      </c>
      <c r="P26">
        <v>1</v>
      </c>
      <c r="Q26">
        <v>200</v>
      </c>
      <c r="R26">
        <v>27</v>
      </c>
      <c r="S26">
        <v>744</v>
      </c>
      <c r="T26">
        <v>33024002</v>
      </c>
      <c r="U26">
        <v>17059436</v>
      </c>
      <c r="V26">
        <v>22082559</v>
      </c>
    </row>
    <row r="27" spans="1:22" x14ac:dyDescent="0.35">
      <c r="A27" s="4">
        <v>44986</v>
      </c>
      <c r="B27" t="s">
        <v>7</v>
      </c>
      <c r="C27" t="s">
        <v>8</v>
      </c>
      <c r="D27" t="s">
        <v>23</v>
      </c>
      <c r="E27" t="s">
        <v>24</v>
      </c>
      <c r="F27" t="s">
        <v>73</v>
      </c>
      <c r="G27">
        <v>13071406</v>
      </c>
      <c r="H27">
        <v>11886</v>
      </c>
      <c r="I27" s="2">
        <v>73105190307.948669</v>
      </c>
      <c r="J27" s="2">
        <v>99828029402.870651</v>
      </c>
      <c r="K27">
        <v>1807.43</v>
      </c>
      <c r="L27">
        <v>1801.0119999999999</v>
      </c>
      <c r="M27" s="3">
        <v>557.37325691040837</v>
      </c>
      <c r="N27">
        <v>0</v>
      </c>
      <c r="O27">
        <v>0</v>
      </c>
      <c r="P27">
        <v>0</v>
      </c>
      <c r="Q27">
        <v>0</v>
      </c>
      <c r="R27">
        <v>50027282</v>
      </c>
      <c r="S27">
        <v>1164</v>
      </c>
      <c r="T27">
        <v>27011350</v>
      </c>
      <c r="U27">
        <v>13939944</v>
      </c>
      <c r="V27">
        <v>35713494</v>
      </c>
    </row>
    <row r="28" spans="1:22" x14ac:dyDescent="0.35">
      <c r="A28" s="4">
        <v>45078</v>
      </c>
      <c r="B28" t="s">
        <v>7</v>
      </c>
      <c r="C28" t="s">
        <v>8</v>
      </c>
      <c r="D28" t="s">
        <v>23</v>
      </c>
      <c r="E28" t="s">
        <v>24</v>
      </c>
      <c r="F28" t="s">
        <v>73</v>
      </c>
      <c r="G28">
        <v>9243779</v>
      </c>
      <c r="H28">
        <v>8006</v>
      </c>
      <c r="I28" s="2">
        <v>73105190307.948669</v>
      </c>
      <c r="J28" s="2">
        <v>99828029402.870651</v>
      </c>
      <c r="K28">
        <v>1807.43</v>
      </c>
      <c r="L28">
        <v>1801.0119999999999</v>
      </c>
      <c r="M28" s="3">
        <v>557.37325691040837</v>
      </c>
      <c r="N28">
        <v>1</v>
      </c>
      <c r="O28">
        <v>0</v>
      </c>
      <c r="P28">
        <v>0</v>
      </c>
      <c r="Q28">
        <v>0</v>
      </c>
      <c r="R28">
        <v>94756506</v>
      </c>
      <c r="S28">
        <v>881</v>
      </c>
      <c r="T28">
        <v>26919352</v>
      </c>
      <c r="U28">
        <v>17675573</v>
      </c>
      <c r="V28">
        <v>38497826</v>
      </c>
    </row>
    <row r="29" spans="1:22" x14ac:dyDescent="0.35">
      <c r="A29" s="4">
        <v>45170</v>
      </c>
      <c r="B29" t="s">
        <v>7</v>
      </c>
      <c r="C29" t="s">
        <v>8</v>
      </c>
      <c r="D29" t="s">
        <v>23</v>
      </c>
      <c r="E29" t="s">
        <v>24</v>
      </c>
      <c r="F29" t="s">
        <v>73</v>
      </c>
      <c r="G29">
        <v>13815740</v>
      </c>
      <c r="H29">
        <v>11672</v>
      </c>
      <c r="I29" s="2">
        <v>73105190307.948669</v>
      </c>
      <c r="J29" s="2">
        <v>99828029402.870651</v>
      </c>
      <c r="K29">
        <v>1807.43</v>
      </c>
      <c r="L29">
        <v>1801.0119999999999</v>
      </c>
      <c r="M29" s="3">
        <v>557.37325691040837</v>
      </c>
      <c r="N29">
        <v>0</v>
      </c>
      <c r="O29">
        <v>1</v>
      </c>
      <c r="P29">
        <v>0</v>
      </c>
      <c r="Q29">
        <v>0</v>
      </c>
      <c r="R29">
        <v>56802267</v>
      </c>
      <c r="S29">
        <v>704</v>
      </c>
      <c r="T29">
        <v>31053254</v>
      </c>
      <c r="U29">
        <v>17237514</v>
      </c>
      <c r="V29">
        <v>21766756</v>
      </c>
    </row>
    <row r="30" spans="1:22" x14ac:dyDescent="0.35">
      <c r="A30" s="4">
        <v>45261</v>
      </c>
      <c r="B30" t="s">
        <v>7</v>
      </c>
      <c r="C30" t="s">
        <v>8</v>
      </c>
      <c r="D30" t="s">
        <v>23</v>
      </c>
      <c r="E30" t="s">
        <v>24</v>
      </c>
      <c r="F30" t="s">
        <v>73</v>
      </c>
      <c r="G30">
        <v>4751246</v>
      </c>
      <c r="H30">
        <v>3926</v>
      </c>
      <c r="I30" s="2">
        <v>73105190307.948669</v>
      </c>
      <c r="J30" s="2">
        <v>99828029402.870651</v>
      </c>
      <c r="K30">
        <v>1807.43</v>
      </c>
      <c r="L30">
        <v>1801.0119999999999</v>
      </c>
      <c r="M30" s="3">
        <v>557.37325691040837</v>
      </c>
      <c r="N30">
        <v>0</v>
      </c>
      <c r="O30">
        <v>0</v>
      </c>
      <c r="P30">
        <v>1</v>
      </c>
      <c r="Q30">
        <v>0</v>
      </c>
      <c r="R30">
        <v>17347752</v>
      </c>
      <c r="S30">
        <v>1135</v>
      </c>
      <c r="T30">
        <v>18237777</v>
      </c>
      <c r="U30">
        <v>13486531</v>
      </c>
      <c r="V30">
        <v>6644591</v>
      </c>
    </row>
    <row r="31" spans="1:22" x14ac:dyDescent="0.35">
      <c r="A31" s="4">
        <v>45352</v>
      </c>
      <c r="B31" t="s">
        <v>7</v>
      </c>
      <c r="C31" t="s">
        <v>8</v>
      </c>
      <c r="D31" t="s">
        <v>23</v>
      </c>
      <c r="E31" t="s">
        <v>24</v>
      </c>
      <c r="F31" t="s">
        <v>73</v>
      </c>
      <c r="G31" s="2">
        <v>16220646</v>
      </c>
      <c r="H31">
        <v>11504</v>
      </c>
      <c r="I31" s="2">
        <v>76264229553.518021</v>
      </c>
      <c r="J31" s="2">
        <v>104771210812.01695</v>
      </c>
      <c r="K31">
        <v>1807.43</v>
      </c>
      <c r="L31">
        <v>1801.0119999999999</v>
      </c>
      <c r="M31" s="3">
        <v>557.37325691040837</v>
      </c>
      <c r="N31">
        <v>0</v>
      </c>
      <c r="O31">
        <v>0</v>
      </c>
      <c r="P31">
        <v>0</v>
      </c>
      <c r="Q31">
        <v>76</v>
      </c>
      <c r="R31">
        <v>51057865</v>
      </c>
      <c r="S31">
        <v>860</v>
      </c>
      <c r="T31">
        <v>28958725</v>
      </c>
      <c r="U31">
        <v>12738079</v>
      </c>
      <c r="V31">
        <v>14804800</v>
      </c>
    </row>
    <row r="32" spans="1:22" x14ac:dyDescent="0.35">
      <c r="A32" s="4">
        <v>45444</v>
      </c>
      <c r="B32" t="s">
        <v>7</v>
      </c>
      <c r="C32" t="s">
        <v>8</v>
      </c>
      <c r="D32" t="s">
        <v>23</v>
      </c>
      <c r="E32" t="s">
        <v>24</v>
      </c>
      <c r="F32" t="s">
        <v>73</v>
      </c>
      <c r="G32" s="2">
        <v>14930283</v>
      </c>
      <c r="H32">
        <v>11182</v>
      </c>
      <c r="I32" s="2">
        <v>76264229553.518021</v>
      </c>
      <c r="J32" s="2">
        <v>104771210812.01695</v>
      </c>
      <c r="K32">
        <v>1807.43</v>
      </c>
      <c r="L32">
        <v>1801.0119999999999</v>
      </c>
      <c r="M32" s="3">
        <v>557.37325691040837</v>
      </c>
      <c r="N32">
        <v>1</v>
      </c>
      <c r="O32">
        <v>0</v>
      </c>
      <c r="P32">
        <v>0</v>
      </c>
      <c r="Q32">
        <v>214</v>
      </c>
      <c r="R32">
        <v>34237762</v>
      </c>
      <c r="S32">
        <v>674</v>
      </c>
      <c r="T32">
        <v>31530552</v>
      </c>
      <c r="U32">
        <v>16600269</v>
      </c>
      <c r="V32">
        <v>17790011</v>
      </c>
    </row>
    <row r="33" spans="1:22" x14ac:dyDescent="0.35">
      <c r="A33" s="4">
        <v>45536</v>
      </c>
      <c r="B33" t="s">
        <v>7</v>
      </c>
      <c r="C33" t="s">
        <v>8</v>
      </c>
      <c r="D33" t="s">
        <v>23</v>
      </c>
      <c r="E33" t="s">
        <v>24</v>
      </c>
      <c r="F33" t="s">
        <v>73</v>
      </c>
      <c r="G33" s="2">
        <v>9513789</v>
      </c>
      <c r="H33">
        <v>7061</v>
      </c>
      <c r="I33" s="2">
        <v>76264229553.518021</v>
      </c>
      <c r="J33" s="2">
        <v>104771210812.01695</v>
      </c>
      <c r="K33">
        <v>1807.43</v>
      </c>
      <c r="L33">
        <v>1801.0119999999999</v>
      </c>
      <c r="M33" s="3">
        <v>557.37325691040837</v>
      </c>
      <c r="N33">
        <v>0</v>
      </c>
      <c r="O33">
        <v>1</v>
      </c>
      <c r="P33">
        <v>0</v>
      </c>
      <c r="Q33">
        <v>0</v>
      </c>
      <c r="R33">
        <v>46217833</v>
      </c>
      <c r="S33">
        <v>735</v>
      </c>
      <c r="T33">
        <v>24085777</v>
      </c>
      <c r="U33">
        <v>14571988</v>
      </c>
      <c r="V33">
        <v>15539225</v>
      </c>
    </row>
    <row r="34" spans="1:22" x14ac:dyDescent="0.35">
      <c r="A34" s="4">
        <v>45627</v>
      </c>
      <c r="B34" t="s">
        <v>7</v>
      </c>
      <c r="C34" t="s">
        <v>8</v>
      </c>
      <c r="D34" t="s">
        <v>23</v>
      </c>
      <c r="E34" t="s">
        <v>24</v>
      </c>
      <c r="F34" t="s">
        <v>73</v>
      </c>
      <c r="G34" s="2">
        <v>12524029</v>
      </c>
      <c r="H34">
        <v>9248</v>
      </c>
      <c r="I34" s="2">
        <v>76264229553.518021</v>
      </c>
      <c r="J34" s="2">
        <v>104771210812.01695</v>
      </c>
      <c r="K34">
        <v>1807.43</v>
      </c>
      <c r="L34">
        <v>1801.0119999999999</v>
      </c>
      <c r="M34" s="3">
        <v>557.37325691040837</v>
      </c>
      <c r="N34">
        <v>0</v>
      </c>
      <c r="O34">
        <v>0</v>
      </c>
      <c r="P34">
        <v>1</v>
      </c>
      <c r="Q34">
        <v>0</v>
      </c>
      <c r="R34">
        <v>34315288</v>
      </c>
      <c r="S34">
        <v>709</v>
      </c>
      <c r="T34">
        <v>26911770</v>
      </c>
      <c r="U34">
        <v>14387741</v>
      </c>
      <c r="V34">
        <v>17228400</v>
      </c>
    </row>
    <row r="35" spans="1:22" x14ac:dyDescent="0.35">
      <c r="A35" s="4">
        <v>45717</v>
      </c>
      <c r="B35" t="s">
        <v>7</v>
      </c>
      <c r="C35" t="s">
        <v>8</v>
      </c>
      <c r="D35" t="s">
        <v>23</v>
      </c>
      <c r="E35" t="s">
        <v>24</v>
      </c>
      <c r="F35" t="s">
        <v>73</v>
      </c>
      <c r="G35" s="2">
        <v>12448555</v>
      </c>
      <c r="H35">
        <v>10142</v>
      </c>
      <c r="I35" s="2">
        <v>76264229553.518021</v>
      </c>
      <c r="J35" s="2">
        <v>104771210812.01695</v>
      </c>
      <c r="K35">
        <v>1807.43</v>
      </c>
      <c r="L35">
        <v>1801.0119999999999</v>
      </c>
      <c r="M35" s="3">
        <v>557.37325691040837</v>
      </c>
      <c r="N35">
        <v>0</v>
      </c>
      <c r="O35">
        <v>0</v>
      </c>
      <c r="P35">
        <v>0</v>
      </c>
      <c r="Q35">
        <v>0</v>
      </c>
      <c r="R35">
        <v>53672239</v>
      </c>
      <c r="S35">
        <v>890</v>
      </c>
      <c r="T35">
        <v>36560314</v>
      </c>
      <c r="U35">
        <v>24111759</v>
      </c>
      <c r="V35">
        <v>20346325</v>
      </c>
    </row>
    <row r="36" spans="1:22" x14ac:dyDescent="0.35">
      <c r="A36" s="5">
        <v>45809</v>
      </c>
      <c r="B36" s="6" t="s">
        <v>7</v>
      </c>
      <c r="C36" s="6" t="s">
        <v>8</v>
      </c>
      <c r="D36" s="6" t="s">
        <v>23</v>
      </c>
      <c r="E36" s="6" t="s">
        <v>24</v>
      </c>
      <c r="F36" s="6" t="s">
        <v>73</v>
      </c>
      <c r="G36" s="8"/>
      <c r="H36" s="6"/>
      <c r="I36" s="7">
        <f>I32*1.03443</f>
        <v>78890006977.045639</v>
      </c>
      <c r="J36" s="8">
        <v>104771210812.01695</v>
      </c>
      <c r="K36" s="6">
        <v>1807.43</v>
      </c>
      <c r="L36" s="6">
        <v>1801.0119999999999</v>
      </c>
      <c r="M36" s="9">
        <v>557.37325691040837</v>
      </c>
      <c r="N36" s="6">
        <v>1</v>
      </c>
      <c r="O36" s="6">
        <v>0</v>
      </c>
      <c r="P36" s="6">
        <v>0</v>
      </c>
      <c r="Q36" s="6"/>
      <c r="R36" s="6">
        <f>R32*1.04611</f>
        <v>35816465.205820002</v>
      </c>
      <c r="S36" s="6"/>
      <c r="T36" s="6"/>
      <c r="U36" s="7">
        <f>U32*1.04211</f>
        <v>17299306.32759</v>
      </c>
      <c r="V36" s="7">
        <f>V32*1.04211</f>
        <v>18539148.36321</v>
      </c>
    </row>
    <row r="37" spans="1:22" x14ac:dyDescent="0.35">
      <c r="A37" s="5">
        <f>EDATE(A36,3)</f>
        <v>45901</v>
      </c>
      <c r="B37" s="6" t="s">
        <v>7</v>
      </c>
      <c r="C37" s="6" t="s">
        <v>8</v>
      </c>
      <c r="D37" s="6" t="s">
        <v>23</v>
      </c>
      <c r="E37" s="6" t="s">
        <v>24</v>
      </c>
      <c r="F37" s="6" t="s">
        <v>73</v>
      </c>
      <c r="G37" s="6"/>
      <c r="H37" s="6"/>
      <c r="I37" s="7">
        <f>I33*1.03443</f>
        <v>78890006977.045639</v>
      </c>
      <c r="J37" s="6"/>
      <c r="K37" s="6"/>
      <c r="L37" s="6"/>
      <c r="M37" s="6"/>
      <c r="N37" s="6">
        <v>0</v>
      </c>
      <c r="O37" s="6">
        <v>1</v>
      </c>
      <c r="P37" s="6">
        <v>0</v>
      </c>
      <c r="Q37" s="7"/>
      <c r="R37" s="6">
        <f t="shared" ref="R37:R38" si="0">R33*1.04611</f>
        <v>48348937.279630005</v>
      </c>
      <c r="S37" s="6"/>
      <c r="T37" s="6"/>
      <c r="U37" s="7">
        <f t="shared" ref="U37:V38" si="1">U33*1.04211</f>
        <v>15185614.414680002</v>
      </c>
      <c r="V37" s="7">
        <f t="shared" si="1"/>
        <v>16193581.764750002</v>
      </c>
    </row>
    <row r="38" spans="1:22" x14ac:dyDescent="0.35">
      <c r="A38" s="5">
        <f t="shared" ref="A38:A46" si="2">EDATE(A37,3)</f>
        <v>45992</v>
      </c>
      <c r="B38" s="6" t="s">
        <v>7</v>
      </c>
      <c r="C38" s="6" t="s">
        <v>8</v>
      </c>
      <c r="D38" s="6" t="s">
        <v>23</v>
      </c>
      <c r="E38" s="6" t="s">
        <v>24</v>
      </c>
      <c r="F38" s="6" t="s">
        <v>73</v>
      </c>
      <c r="G38" s="6"/>
      <c r="H38" s="6"/>
      <c r="I38" s="7">
        <f>I34*1.03443</f>
        <v>78890006977.045639</v>
      </c>
      <c r="J38" s="6"/>
      <c r="K38" s="6"/>
      <c r="L38" s="6"/>
      <c r="M38" s="6"/>
      <c r="N38" s="6">
        <v>0</v>
      </c>
      <c r="O38" s="6">
        <v>0</v>
      </c>
      <c r="P38" s="6">
        <v>1</v>
      </c>
      <c r="Q38" s="7"/>
      <c r="R38" s="6">
        <f t="shared" si="0"/>
        <v>35897565.929680005</v>
      </c>
      <c r="S38" s="6"/>
      <c r="T38" s="6"/>
      <c r="U38" s="7">
        <f t="shared" si="1"/>
        <v>14993608.773510002</v>
      </c>
      <c r="V38" s="7">
        <f t="shared" si="1"/>
        <v>17953887.924000002</v>
      </c>
    </row>
    <row r="39" spans="1:22" x14ac:dyDescent="0.35">
      <c r="A39" s="5">
        <f t="shared" si="2"/>
        <v>46082</v>
      </c>
      <c r="B39" s="6" t="s">
        <v>7</v>
      </c>
      <c r="C39" s="6" t="s">
        <v>8</v>
      </c>
      <c r="D39" s="6" t="s">
        <v>23</v>
      </c>
      <c r="E39" s="6" t="s">
        <v>24</v>
      </c>
      <c r="F39" s="6" t="s">
        <v>73</v>
      </c>
      <c r="G39" s="6"/>
      <c r="H39" s="6"/>
      <c r="I39" s="10">
        <f>I35*1.03434</f>
        <v>78883143196.385834</v>
      </c>
      <c r="J39" s="6"/>
      <c r="K39" s="6"/>
      <c r="L39" s="6"/>
      <c r="M39" s="6"/>
      <c r="N39" s="6">
        <v>0</v>
      </c>
      <c r="O39" s="6">
        <v>0</v>
      </c>
      <c r="P39" s="6">
        <v>0</v>
      </c>
      <c r="Q39" s="10"/>
      <c r="R39" s="10">
        <f>R35*1.05486</f>
        <v>56616698.031539991</v>
      </c>
      <c r="S39" s="6"/>
      <c r="T39" s="6"/>
      <c r="U39" s="10">
        <f>U35*1.05598</f>
        <v>25461535.268819999</v>
      </c>
      <c r="V39" s="10">
        <f>V35*1.05598</f>
        <v>21485312.273499999</v>
      </c>
    </row>
    <row r="40" spans="1:22" x14ac:dyDescent="0.35">
      <c r="A40" s="5">
        <f t="shared" si="2"/>
        <v>46174</v>
      </c>
      <c r="B40" s="6" t="s">
        <v>7</v>
      </c>
      <c r="C40" s="6" t="s">
        <v>8</v>
      </c>
      <c r="D40" s="6" t="s">
        <v>23</v>
      </c>
      <c r="E40" s="6" t="s">
        <v>24</v>
      </c>
      <c r="F40" s="6" t="s">
        <v>73</v>
      </c>
      <c r="G40" s="6"/>
      <c r="H40" s="6"/>
      <c r="I40" s="10">
        <f>I36*1.03434</f>
        <v>81599089816.63739</v>
      </c>
      <c r="J40" s="6"/>
      <c r="K40" s="6"/>
      <c r="L40" s="6"/>
      <c r="M40" s="6"/>
      <c r="N40" s="6">
        <v>1</v>
      </c>
      <c r="O40" s="6">
        <v>0</v>
      </c>
      <c r="P40" s="6">
        <v>0</v>
      </c>
      <c r="Q40" s="10"/>
      <c r="R40" s="10">
        <f t="shared" ref="R40:R42" si="3">R36*1.05486</f>
        <v>37781356.487011284</v>
      </c>
      <c r="S40" s="6"/>
      <c r="T40" s="6"/>
      <c r="U40" s="10">
        <f t="shared" ref="U40:V42" si="4">U36*1.05598</f>
        <v>18267721.495808486</v>
      </c>
      <c r="V40" s="10">
        <f t="shared" si="4"/>
        <v>19576969.888582494</v>
      </c>
    </row>
    <row r="41" spans="1:22" x14ac:dyDescent="0.35">
      <c r="A41" s="5">
        <f t="shared" si="2"/>
        <v>46266</v>
      </c>
      <c r="B41" s="6" t="s">
        <v>7</v>
      </c>
      <c r="C41" s="6" t="s">
        <v>8</v>
      </c>
      <c r="D41" s="6" t="s">
        <v>23</v>
      </c>
      <c r="E41" s="6" t="s">
        <v>24</v>
      </c>
      <c r="F41" s="6" t="s">
        <v>73</v>
      </c>
      <c r="G41" s="6"/>
      <c r="H41" s="6"/>
      <c r="I41" s="10">
        <f t="shared" ref="I41:I42" si="5">I37*1.03434</f>
        <v>81599089816.63739</v>
      </c>
      <c r="J41" s="6"/>
      <c r="K41" s="6"/>
      <c r="L41" s="6"/>
      <c r="M41" s="6"/>
      <c r="N41" s="6">
        <v>0</v>
      </c>
      <c r="O41" s="6">
        <v>1</v>
      </c>
      <c r="P41" s="6">
        <v>0</v>
      </c>
      <c r="Q41" s="10"/>
      <c r="R41" s="10">
        <f t="shared" si="3"/>
        <v>51001359.978790507</v>
      </c>
      <c r="S41" s="6"/>
      <c r="T41" s="6"/>
      <c r="U41" s="10">
        <f t="shared" si="4"/>
        <v>16035705.109613787</v>
      </c>
      <c r="V41" s="10">
        <f t="shared" si="4"/>
        <v>17100098.471940707</v>
      </c>
    </row>
    <row r="42" spans="1:22" x14ac:dyDescent="0.35">
      <c r="A42" s="5">
        <f t="shared" si="2"/>
        <v>46357</v>
      </c>
      <c r="B42" s="6" t="s">
        <v>7</v>
      </c>
      <c r="C42" s="6" t="s">
        <v>8</v>
      </c>
      <c r="D42" s="6" t="s">
        <v>23</v>
      </c>
      <c r="E42" s="6" t="s">
        <v>24</v>
      </c>
      <c r="F42" s="6" t="s">
        <v>73</v>
      </c>
      <c r="G42" s="6"/>
      <c r="H42" s="6"/>
      <c r="I42" s="10">
        <f t="shared" si="5"/>
        <v>81599089816.63739</v>
      </c>
      <c r="J42" s="6"/>
      <c r="K42" s="6"/>
      <c r="L42" s="6"/>
      <c r="M42" s="6"/>
      <c r="N42" s="6">
        <v>0</v>
      </c>
      <c r="O42" s="6">
        <v>0</v>
      </c>
      <c r="P42" s="6">
        <v>1</v>
      </c>
      <c r="Q42" s="10"/>
      <c r="R42" s="10">
        <f t="shared" si="3"/>
        <v>37866906.396582246</v>
      </c>
      <c r="S42" s="6"/>
      <c r="T42" s="6"/>
      <c r="U42" s="10">
        <f t="shared" si="4"/>
        <v>15832950.99265109</v>
      </c>
      <c r="V42" s="10">
        <f t="shared" si="4"/>
        <v>18958946.56998552</v>
      </c>
    </row>
    <row r="43" spans="1:22" x14ac:dyDescent="0.35">
      <c r="A43" s="5">
        <f t="shared" si="2"/>
        <v>46447</v>
      </c>
      <c r="B43" s="6"/>
      <c r="C43" s="6"/>
      <c r="D43" s="6"/>
      <c r="E43" s="6"/>
      <c r="F43" s="6"/>
      <c r="G43" s="6"/>
      <c r="H43" s="6"/>
      <c r="I43" s="10">
        <f>I39*1.03536</f>
        <v>81672451139.810043</v>
      </c>
      <c r="J43" s="6"/>
      <c r="K43" s="6"/>
      <c r="L43" s="6"/>
      <c r="M43" s="6"/>
      <c r="N43" s="6">
        <v>0</v>
      </c>
      <c r="O43" s="6">
        <v>0</v>
      </c>
      <c r="P43" s="6">
        <v>0</v>
      </c>
      <c r="Q43" s="6"/>
      <c r="R43" s="10">
        <f>R39*1.05434</f>
        <v>59693249.402573876</v>
      </c>
      <c r="S43" s="6"/>
      <c r="T43" s="6"/>
      <c r="U43" s="10">
        <f>U39*1.05351</f>
        <v>26823982.021054555</v>
      </c>
      <c r="V43" s="10">
        <f>V39*1.05351</f>
        <v>22634991.333254982</v>
      </c>
    </row>
    <row r="44" spans="1:22" x14ac:dyDescent="0.35">
      <c r="A44" s="5">
        <f t="shared" si="2"/>
        <v>46539</v>
      </c>
      <c r="B44" s="6"/>
      <c r="C44" s="6"/>
      <c r="D44" s="6"/>
      <c r="E44" s="6"/>
      <c r="F44" s="6"/>
      <c r="G44" s="6"/>
      <c r="H44" s="6"/>
      <c r="I44" s="10">
        <f t="shared" ref="I44:I46" si="6">I40*1.03536</f>
        <v>84484433632.553696</v>
      </c>
      <c r="J44" s="6"/>
      <c r="K44" s="6"/>
      <c r="L44" s="6"/>
      <c r="M44" s="6"/>
      <c r="N44" s="6">
        <v>1</v>
      </c>
      <c r="O44" s="6">
        <v>0</v>
      </c>
      <c r="P44" s="6">
        <v>0</v>
      </c>
      <c r="Q44" s="6"/>
      <c r="R44" s="10">
        <f t="shared" ref="R44:R46" si="7">R40*1.05434</f>
        <v>39834395.398515478</v>
      </c>
      <c r="S44" s="6"/>
      <c r="T44" s="6"/>
      <c r="U44" s="10">
        <f t="shared" ref="U44:V46" si="8">U40*1.05351</f>
        <v>19245227.273049198</v>
      </c>
      <c r="V44" s="10">
        <f t="shared" si="8"/>
        <v>20624533.547320541</v>
      </c>
    </row>
    <row r="45" spans="1:22" x14ac:dyDescent="0.35">
      <c r="A45" s="5">
        <f t="shared" si="2"/>
        <v>46631</v>
      </c>
      <c r="B45" s="6"/>
      <c r="C45" s="6"/>
      <c r="D45" s="6"/>
      <c r="E45" s="6"/>
      <c r="F45" s="6"/>
      <c r="G45" s="6"/>
      <c r="H45" s="6"/>
      <c r="I45" s="10">
        <f t="shared" si="6"/>
        <v>84484433632.553696</v>
      </c>
      <c r="J45" s="6"/>
      <c r="K45" s="6"/>
      <c r="L45" s="6"/>
      <c r="M45" s="6"/>
      <c r="N45" s="6">
        <v>0</v>
      </c>
      <c r="O45" s="6">
        <v>1</v>
      </c>
      <c r="P45" s="6">
        <v>0</v>
      </c>
      <c r="Q45" s="6"/>
      <c r="R45" s="10">
        <f t="shared" si="7"/>
        <v>53772773.880037986</v>
      </c>
      <c r="S45" s="6"/>
      <c r="T45" s="6"/>
      <c r="U45" s="10">
        <f t="shared" si="8"/>
        <v>16893775.690029219</v>
      </c>
      <c r="V45" s="10">
        <f t="shared" si="8"/>
        <v>18015124.741174255</v>
      </c>
    </row>
    <row r="46" spans="1:22" x14ac:dyDescent="0.35">
      <c r="A46" s="5">
        <f t="shared" si="2"/>
        <v>46722</v>
      </c>
      <c r="B46" s="6"/>
      <c r="C46" s="6"/>
      <c r="D46" s="6"/>
      <c r="E46" s="6"/>
      <c r="F46" s="6"/>
      <c r="G46" s="6"/>
      <c r="H46" s="6"/>
      <c r="I46" s="10">
        <f t="shared" si="6"/>
        <v>84484433632.553696</v>
      </c>
      <c r="J46" s="6"/>
      <c r="K46" s="6"/>
      <c r="L46" s="6"/>
      <c r="M46" s="6"/>
      <c r="N46" s="6">
        <v>0</v>
      </c>
      <c r="O46" s="6">
        <v>0</v>
      </c>
      <c r="P46" s="6">
        <v>1</v>
      </c>
      <c r="Q46" s="6"/>
      <c r="R46" s="10">
        <f t="shared" si="7"/>
        <v>39924594.090172529</v>
      </c>
      <c r="S46" s="6"/>
      <c r="T46" s="6"/>
      <c r="U46" s="10">
        <f t="shared" si="8"/>
        <v>16680172.200267849</v>
      </c>
      <c r="V46" s="10">
        <f t="shared" si="8"/>
        <v>19973439.800945446</v>
      </c>
    </row>
    <row r="48" spans="1:22" x14ac:dyDescent="0.35">
      <c r="A48" s="4" t="s">
        <v>337</v>
      </c>
    </row>
  </sheetData>
  <pageMargins left="0.25" right="0.25" top="0.75" bottom="0.75" header="0.3" footer="0.3"/>
  <pageSetup scale="57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0F2D7-7BA5-4E55-849E-6B8C3F796E6B}">
  <sheetPr>
    <pageSetUpPr fitToPage="1"/>
  </sheetPr>
  <dimension ref="A1:I33"/>
  <sheetViews>
    <sheetView tabSelected="1" workbookViewId="0">
      <selection activeCell="E1" sqref="E1:E1048576"/>
    </sheetView>
  </sheetViews>
  <sheetFormatPr defaultRowHeight="14.5" x14ac:dyDescent="0.35"/>
  <cols>
    <col min="1" max="1" width="9.54296875" bestFit="1" customWidth="1"/>
    <col min="2" max="2" width="9.7265625" customWidth="1"/>
    <col min="3" max="4" width="18.26953125" customWidth="1"/>
    <col min="5" max="5" width="20.90625" customWidth="1"/>
    <col min="6" max="6" width="15.36328125" bestFit="1" customWidth="1"/>
  </cols>
  <sheetData>
    <row r="1" spans="1:9" x14ac:dyDescent="0.35">
      <c r="A1" s="4" t="s">
        <v>0</v>
      </c>
      <c r="B1" t="s">
        <v>1</v>
      </c>
      <c r="C1" t="s">
        <v>5</v>
      </c>
      <c r="D1" t="s">
        <v>326</v>
      </c>
      <c r="E1" t="s">
        <v>231</v>
      </c>
      <c r="F1" t="s">
        <v>325</v>
      </c>
      <c r="I1" t="s">
        <v>343</v>
      </c>
    </row>
    <row r="2" spans="1:9" x14ac:dyDescent="0.35">
      <c r="A2" s="5">
        <v>45809</v>
      </c>
      <c r="B2" s="6" t="s">
        <v>7</v>
      </c>
      <c r="C2" s="7">
        <v>78890006977.045639</v>
      </c>
      <c r="D2" s="11">
        <v>35816465.205820002</v>
      </c>
      <c r="E2" s="7">
        <v>17299306.32759</v>
      </c>
      <c r="F2" s="7">
        <v>18539148.36321</v>
      </c>
    </row>
    <row r="3" spans="1:9" x14ac:dyDescent="0.35">
      <c r="A3" s="5">
        <v>45901</v>
      </c>
      <c r="B3" s="6" t="s">
        <v>7</v>
      </c>
      <c r="C3" s="7">
        <v>78890006977.045639</v>
      </c>
      <c r="D3" s="11">
        <v>48348937.279630005</v>
      </c>
      <c r="E3" s="7">
        <v>15185614.414680002</v>
      </c>
      <c r="F3" s="7">
        <v>16193581.764750002</v>
      </c>
    </row>
    <row r="4" spans="1:9" x14ac:dyDescent="0.35">
      <c r="A4" s="5">
        <v>45992</v>
      </c>
      <c r="B4" s="6" t="s">
        <v>7</v>
      </c>
      <c r="C4" s="7">
        <v>78890006977.045639</v>
      </c>
      <c r="D4" s="11">
        <v>35897565.929680005</v>
      </c>
      <c r="E4" s="7">
        <v>14993608.773510002</v>
      </c>
      <c r="F4" s="7">
        <v>17953887.924000002</v>
      </c>
    </row>
    <row r="5" spans="1:9" x14ac:dyDescent="0.35">
      <c r="A5" s="5">
        <v>46082</v>
      </c>
      <c r="B5" s="6" t="s">
        <v>7</v>
      </c>
      <c r="C5" s="10">
        <v>78883143196.385834</v>
      </c>
      <c r="D5" s="10">
        <v>56616698.031539991</v>
      </c>
      <c r="E5" s="10">
        <v>25461535.268819999</v>
      </c>
      <c r="F5" s="10">
        <v>21485312.273499999</v>
      </c>
    </row>
    <row r="6" spans="1:9" x14ac:dyDescent="0.35">
      <c r="A6" s="5">
        <v>46174</v>
      </c>
      <c r="B6" s="6" t="s">
        <v>7</v>
      </c>
      <c r="C6" s="10">
        <v>81599089816.63739</v>
      </c>
      <c r="D6" s="10">
        <v>37781356.487011284</v>
      </c>
      <c r="E6" s="10">
        <v>18267721.495808486</v>
      </c>
      <c r="F6" s="10">
        <v>19576969.888582494</v>
      </c>
    </row>
    <row r="7" spans="1:9" x14ac:dyDescent="0.35">
      <c r="A7" s="5">
        <v>46266</v>
      </c>
      <c r="B7" s="6" t="s">
        <v>7</v>
      </c>
      <c r="C7" s="10">
        <v>81599089816.63739</v>
      </c>
      <c r="D7" s="10">
        <v>51001359.978790507</v>
      </c>
      <c r="E7" s="10">
        <v>16035705.109613787</v>
      </c>
      <c r="F7" s="10">
        <v>17100098.471940707</v>
      </c>
    </row>
    <row r="8" spans="1:9" x14ac:dyDescent="0.35">
      <c r="A8" s="5">
        <v>46357</v>
      </c>
      <c r="B8" s="6" t="s">
        <v>7</v>
      </c>
      <c r="C8" s="10">
        <v>81599089816.63739</v>
      </c>
      <c r="D8" s="10">
        <v>37866906.396582246</v>
      </c>
      <c r="E8" s="10">
        <v>15832950.99265109</v>
      </c>
      <c r="F8" s="10">
        <v>18958946.56998552</v>
      </c>
    </row>
    <row r="9" spans="1:9" x14ac:dyDescent="0.35">
      <c r="A9" s="5">
        <v>46447</v>
      </c>
      <c r="B9" s="6" t="s">
        <v>7</v>
      </c>
      <c r="C9" s="10">
        <v>81672451139.810043</v>
      </c>
      <c r="D9" s="10">
        <v>59693249.402573876</v>
      </c>
      <c r="E9" s="10">
        <v>26823982.021054555</v>
      </c>
      <c r="F9" s="10">
        <v>22634991.333254982</v>
      </c>
    </row>
    <row r="10" spans="1:9" x14ac:dyDescent="0.35">
      <c r="A10" s="5">
        <v>46539</v>
      </c>
      <c r="B10" s="6" t="s">
        <v>7</v>
      </c>
      <c r="C10" s="10">
        <v>84484433632.553696</v>
      </c>
      <c r="D10" s="10">
        <v>39834395.398515478</v>
      </c>
      <c r="E10" s="10">
        <v>19245227.273049198</v>
      </c>
      <c r="F10" s="10">
        <v>20624533.547320541</v>
      </c>
    </row>
    <row r="11" spans="1:9" x14ac:dyDescent="0.35">
      <c r="A11" s="5">
        <v>46631</v>
      </c>
      <c r="B11" s="6" t="s">
        <v>7</v>
      </c>
      <c r="C11" s="10">
        <v>84484433632.553696</v>
      </c>
      <c r="D11" s="10">
        <v>53772773.880037986</v>
      </c>
      <c r="E11" s="10">
        <v>16893775.690029219</v>
      </c>
      <c r="F11" s="10">
        <v>18015124.741174255</v>
      </c>
    </row>
    <row r="12" spans="1:9" x14ac:dyDescent="0.35">
      <c r="A12" s="5">
        <v>46722</v>
      </c>
      <c r="B12" s="6" t="s">
        <v>7</v>
      </c>
      <c r="C12" s="10">
        <v>84484433632.553696</v>
      </c>
      <c r="D12" s="10">
        <v>39924594.090172529</v>
      </c>
      <c r="E12" s="10">
        <v>16680172.200267849</v>
      </c>
      <c r="F12" s="10">
        <v>19973439.800945446</v>
      </c>
    </row>
    <row r="15" spans="1:9" x14ac:dyDescent="0.35">
      <c r="A15" s="14" t="s">
        <v>338</v>
      </c>
    </row>
    <row r="32" spans="1:1" x14ac:dyDescent="0.35">
      <c r="A32" s="15" t="s">
        <v>342</v>
      </c>
    </row>
    <row r="33" spans="1:1" x14ac:dyDescent="0.35">
      <c r="A33" t="s">
        <v>341</v>
      </c>
    </row>
  </sheetData>
  <pageMargins left="0.7" right="0.7" top="0.75" bottom="0.75" header="0.3" footer="0.3"/>
  <pageSetup scale="6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AC4B-D48B-440E-919F-62991E515EB3}">
  <sheetPr>
    <pageSetUpPr fitToPage="1"/>
  </sheetPr>
  <dimension ref="B1:D20"/>
  <sheetViews>
    <sheetView showGridLines="0" workbookViewId="0">
      <selection activeCell="G14" sqref="G14"/>
    </sheetView>
  </sheetViews>
  <sheetFormatPr defaultRowHeight="14.5" x14ac:dyDescent="0.35"/>
  <cols>
    <col min="2" max="2" width="24.6328125" bestFit="1" customWidth="1"/>
    <col min="3" max="3" width="76.453125" customWidth="1"/>
    <col min="4" max="4" width="13.1796875" bestFit="1" customWidth="1"/>
  </cols>
  <sheetData>
    <row r="1" spans="2:4" ht="15" thickBot="1" x14ac:dyDescent="0.4"/>
    <row r="2" spans="2:4" ht="15" thickBot="1" x14ac:dyDescent="0.4">
      <c r="B2" s="51" t="s">
        <v>940</v>
      </c>
      <c r="C2" s="49" t="s">
        <v>941</v>
      </c>
      <c r="D2" s="51" t="s">
        <v>339</v>
      </c>
    </row>
    <row r="3" spans="2:4" ht="15" thickBot="1" x14ac:dyDescent="0.4">
      <c r="B3" s="36" t="s">
        <v>0</v>
      </c>
      <c r="C3" s="39" t="s">
        <v>927</v>
      </c>
      <c r="D3" s="48"/>
    </row>
    <row r="4" spans="2:4" ht="15" thickBot="1" x14ac:dyDescent="0.4">
      <c r="B4" s="36" t="s">
        <v>1</v>
      </c>
      <c r="C4" s="39" t="s">
        <v>928</v>
      </c>
      <c r="D4" s="48"/>
    </row>
    <row r="5" spans="2:4" ht="15" thickBot="1" x14ac:dyDescent="0.4">
      <c r="B5" s="36" t="s">
        <v>2</v>
      </c>
      <c r="C5" s="39" t="s">
        <v>929</v>
      </c>
      <c r="D5" s="48"/>
    </row>
    <row r="6" spans="2:4" ht="15" thickBot="1" x14ac:dyDescent="0.4">
      <c r="B6" s="36" t="s">
        <v>3</v>
      </c>
      <c r="C6" s="39" t="s">
        <v>930</v>
      </c>
      <c r="D6" s="48" t="s">
        <v>340</v>
      </c>
    </row>
    <row r="7" spans="2:4" ht="15" thickBot="1" x14ac:dyDescent="0.4">
      <c r="B7" s="36" t="s">
        <v>4</v>
      </c>
      <c r="C7" s="39" t="s">
        <v>931</v>
      </c>
      <c r="D7" s="48" t="s">
        <v>340</v>
      </c>
    </row>
    <row r="8" spans="2:4" ht="15" thickBot="1" x14ac:dyDescent="0.4">
      <c r="B8" s="36" t="s">
        <v>327</v>
      </c>
      <c r="C8" s="39" t="s">
        <v>932</v>
      </c>
      <c r="D8" s="48" t="s">
        <v>340</v>
      </c>
    </row>
    <row r="9" spans="2:4" ht="15" thickBot="1" x14ac:dyDescent="0.4">
      <c r="B9" s="36" t="s">
        <v>328</v>
      </c>
      <c r="C9" s="39" t="s">
        <v>933</v>
      </c>
      <c r="D9" s="48" t="s">
        <v>340</v>
      </c>
    </row>
    <row r="10" spans="2:4" ht="15" thickBot="1" x14ac:dyDescent="0.4">
      <c r="B10" s="36" t="s">
        <v>5</v>
      </c>
      <c r="C10" s="39" t="s">
        <v>945</v>
      </c>
      <c r="D10" s="48" t="s">
        <v>947</v>
      </c>
    </row>
    <row r="11" spans="2:4" ht="15" thickBot="1" x14ac:dyDescent="0.4">
      <c r="B11" s="36" t="s">
        <v>6</v>
      </c>
      <c r="C11" s="39" t="s">
        <v>946</v>
      </c>
      <c r="D11" s="48" t="s">
        <v>947</v>
      </c>
    </row>
    <row r="12" spans="2:4" ht="15" thickBot="1" x14ac:dyDescent="0.4">
      <c r="B12" s="36" t="s">
        <v>224</v>
      </c>
      <c r="C12" s="39" t="s">
        <v>934</v>
      </c>
      <c r="D12" s="48"/>
    </row>
    <row r="13" spans="2:4" ht="15" thickBot="1" x14ac:dyDescent="0.4">
      <c r="B13" s="36" t="s">
        <v>225</v>
      </c>
      <c r="C13" s="39" t="s">
        <v>935</v>
      </c>
      <c r="D13" s="48"/>
    </row>
    <row r="14" spans="2:4" ht="15" thickBot="1" x14ac:dyDescent="0.4">
      <c r="B14" s="36" t="s">
        <v>226</v>
      </c>
      <c r="C14" s="39" t="s">
        <v>936</v>
      </c>
      <c r="D14" s="48"/>
    </row>
    <row r="15" spans="2:4" ht="29.5" thickBot="1" x14ac:dyDescent="0.4">
      <c r="B15" s="36" t="s">
        <v>227</v>
      </c>
      <c r="C15" s="39" t="s">
        <v>937</v>
      </c>
      <c r="D15" s="48" t="s">
        <v>340</v>
      </c>
    </row>
    <row r="16" spans="2:4" ht="29.5" thickBot="1" x14ac:dyDescent="0.4">
      <c r="B16" s="36" t="s">
        <v>229</v>
      </c>
      <c r="C16" s="39" t="s">
        <v>938</v>
      </c>
      <c r="D16" s="48" t="s">
        <v>340</v>
      </c>
    </row>
    <row r="17" spans="2:4" ht="15" thickBot="1" x14ac:dyDescent="0.4">
      <c r="B17" s="36" t="s">
        <v>228</v>
      </c>
      <c r="C17" s="39" t="s">
        <v>939</v>
      </c>
      <c r="D17" s="48" t="s">
        <v>742</v>
      </c>
    </row>
    <row r="18" spans="2:4" ht="29.5" thickBot="1" x14ac:dyDescent="0.4">
      <c r="B18" s="36" t="s">
        <v>230</v>
      </c>
      <c r="C18" s="39" t="s">
        <v>942</v>
      </c>
      <c r="D18" s="48" t="s">
        <v>340</v>
      </c>
    </row>
    <row r="19" spans="2:4" ht="15" thickBot="1" x14ac:dyDescent="0.4">
      <c r="B19" s="36" t="s">
        <v>231</v>
      </c>
      <c r="C19" s="39" t="s">
        <v>943</v>
      </c>
      <c r="D19" s="48" t="s">
        <v>340</v>
      </c>
    </row>
    <row r="20" spans="2:4" ht="29.5" thickBot="1" x14ac:dyDescent="0.4">
      <c r="B20" s="36" t="s">
        <v>325</v>
      </c>
      <c r="C20" s="39" t="s">
        <v>944</v>
      </c>
      <c r="D20" s="48" t="s">
        <v>340</v>
      </c>
    </row>
  </sheetData>
  <pageMargins left="0.7" right="0.7" top="0.75" bottom="0.75" header="0.3" footer="0.3"/>
  <pageSetup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93E2-AAD5-4746-A86C-F5E952CC2E3A}">
  <dimension ref="A1:S375"/>
  <sheetViews>
    <sheetView zoomScale="85" zoomScaleNormal="85" workbookViewId="0">
      <pane xSplit="1" topLeftCell="B1" activePane="topRight" state="frozen"/>
      <selection pane="topRight" activeCell="D21" sqref="D21"/>
    </sheetView>
  </sheetViews>
  <sheetFormatPr defaultRowHeight="14.5" x14ac:dyDescent="0.35"/>
  <cols>
    <col min="1" max="1" width="13.6328125" bestFit="1" customWidth="1"/>
    <col min="2" max="2" width="21.81640625" customWidth="1"/>
    <col min="3" max="3" width="23.08984375" customWidth="1"/>
    <col min="4" max="4" width="13.1796875" bestFit="1" customWidth="1"/>
    <col min="5" max="5" width="9.54296875" bestFit="1" customWidth="1"/>
    <col min="6" max="6" width="16.81640625" customWidth="1"/>
    <col min="7" max="7" width="15" customWidth="1"/>
    <col min="8" max="8" width="20.6328125" bestFit="1" customWidth="1"/>
    <col min="9" max="9" width="18.1796875" bestFit="1" customWidth="1"/>
    <col min="13" max="13" width="12.1796875" bestFit="1" customWidth="1"/>
    <col min="14" max="14" width="11.90625" bestFit="1" customWidth="1"/>
    <col min="15" max="15" width="16.08984375" customWidth="1"/>
    <col min="16" max="16" width="15.453125" bestFit="1" customWidth="1"/>
    <col min="17" max="17" width="26.36328125" bestFit="1" customWidth="1"/>
    <col min="18" max="18" width="18.6328125" bestFit="1" customWidth="1"/>
    <col min="19" max="19" width="14.363281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327</v>
      </c>
      <c r="G1" t="s">
        <v>328</v>
      </c>
      <c r="H1" t="s">
        <v>5</v>
      </c>
      <c r="I1" t="s">
        <v>6</v>
      </c>
      <c r="J1" t="s">
        <v>224</v>
      </c>
      <c r="K1" t="s">
        <v>225</v>
      </c>
      <c r="L1" t="s">
        <v>226</v>
      </c>
      <c r="M1" t="s">
        <v>227</v>
      </c>
      <c r="N1" t="s">
        <v>229</v>
      </c>
      <c r="O1" t="s">
        <v>228</v>
      </c>
      <c r="P1" t="s">
        <v>230</v>
      </c>
      <c r="Q1" t="s">
        <v>231</v>
      </c>
      <c r="R1" t="s">
        <v>325</v>
      </c>
    </row>
    <row r="2" spans="1:19" x14ac:dyDescent="0.35">
      <c r="A2" s="4">
        <v>42795</v>
      </c>
      <c r="B2" t="s">
        <v>16</v>
      </c>
      <c r="C2" t="s">
        <v>8</v>
      </c>
      <c r="D2">
        <v>5978458</v>
      </c>
      <c r="E2" s="1">
        <v>2948</v>
      </c>
      <c r="F2" s="3">
        <f>IF(E2=0,"",(E2*1000000)/D2)</f>
        <v>493.10374012830732</v>
      </c>
      <c r="G2" s="13">
        <v>632.55329354770618</v>
      </c>
      <c r="H2" s="2">
        <v>12875216222853.414</v>
      </c>
      <c r="I2" s="2">
        <v>78714898894.655899</v>
      </c>
      <c r="J2">
        <f t="shared" ref="J2:J65" si="0">IF(MONTH(A2)=6,1,0)</f>
        <v>0</v>
      </c>
      <c r="K2">
        <f t="shared" ref="K2:K65" si="1">IF(MONTH(A2)=9,1,0)</f>
        <v>0</v>
      </c>
      <c r="L2">
        <f t="shared" ref="L2:L65" si="2">IF(MONTH(A2)=12,1,0)</f>
        <v>0</v>
      </c>
      <c r="M2">
        <v>5115601</v>
      </c>
      <c r="N2">
        <v>36978685</v>
      </c>
      <c r="O2">
        <v>630</v>
      </c>
      <c r="P2">
        <v>198400523</v>
      </c>
      <c r="Q2">
        <f t="shared" ref="Q2:Q65" si="3">P2-D2</f>
        <v>192422065</v>
      </c>
      <c r="R2" s="1">
        <v>58001099</v>
      </c>
      <c r="S2" s="1"/>
    </row>
    <row r="3" spans="1:19" x14ac:dyDescent="0.35">
      <c r="A3" s="4">
        <v>42887</v>
      </c>
      <c r="B3" t="s">
        <v>16</v>
      </c>
      <c r="C3" t="s">
        <v>8</v>
      </c>
      <c r="D3">
        <v>0</v>
      </c>
      <c r="E3">
        <v>0</v>
      </c>
      <c r="F3" s="3" t="str">
        <f t="shared" ref="F3:F66" si="4">IF(E3=0,"",(E3*1000000)/D3)</f>
        <v/>
      </c>
      <c r="G3" s="13">
        <v>619.82176699806837</v>
      </c>
      <c r="H3" s="2">
        <v>12875216222853.414</v>
      </c>
      <c r="I3" s="2">
        <v>78714898894.655899</v>
      </c>
      <c r="J3">
        <f t="shared" si="0"/>
        <v>1</v>
      </c>
      <c r="K3">
        <f t="shared" si="1"/>
        <v>0</v>
      </c>
      <c r="L3">
        <f t="shared" si="2"/>
        <v>0</v>
      </c>
      <c r="M3">
        <v>4241820</v>
      </c>
      <c r="N3">
        <v>55196986</v>
      </c>
      <c r="O3">
        <v>640</v>
      </c>
      <c r="P3">
        <v>578838852</v>
      </c>
      <c r="Q3">
        <f t="shared" si="3"/>
        <v>578838852</v>
      </c>
      <c r="R3" s="1">
        <v>30378113</v>
      </c>
      <c r="S3" s="1"/>
    </row>
    <row r="4" spans="1:19" x14ac:dyDescent="0.35">
      <c r="A4" s="4">
        <v>42979</v>
      </c>
      <c r="B4" t="s">
        <v>16</v>
      </c>
      <c r="C4" t="s">
        <v>8</v>
      </c>
      <c r="D4">
        <v>5039635</v>
      </c>
      <c r="E4">
        <v>2383</v>
      </c>
      <c r="F4" s="3">
        <f t="shared" si="4"/>
        <v>472.85170453812628</v>
      </c>
      <c r="G4" s="13">
        <v>648.24008303340759</v>
      </c>
      <c r="H4" s="2">
        <v>12875216222853.414</v>
      </c>
      <c r="I4" s="2">
        <v>78714898894.655899</v>
      </c>
      <c r="J4">
        <f t="shared" si="0"/>
        <v>0</v>
      </c>
      <c r="K4">
        <f t="shared" si="1"/>
        <v>1</v>
      </c>
      <c r="L4">
        <f t="shared" si="2"/>
        <v>0</v>
      </c>
      <c r="M4">
        <v>4162703</v>
      </c>
      <c r="N4">
        <v>40915449</v>
      </c>
      <c r="O4">
        <v>599</v>
      </c>
      <c r="P4">
        <v>221947954</v>
      </c>
      <c r="Q4">
        <f t="shared" si="3"/>
        <v>216908319</v>
      </c>
      <c r="R4" s="1">
        <v>36167183</v>
      </c>
      <c r="S4" s="1"/>
    </row>
    <row r="5" spans="1:19" x14ac:dyDescent="0.35">
      <c r="A5" s="4">
        <v>43070</v>
      </c>
      <c r="B5" t="s">
        <v>16</v>
      </c>
      <c r="C5" t="s">
        <v>8</v>
      </c>
      <c r="D5">
        <v>0</v>
      </c>
      <c r="E5">
        <v>0</v>
      </c>
      <c r="F5" s="3" t="str">
        <f t="shared" si="4"/>
        <v/>
      </c>
      <c r="G5" s="13">
        <v>714.52531122440314</v>
      </c>
      <c r="H5" s="2">
        <v>12875216222853.414</v>
      </c>
      <c r="I5" s="2">
        <v>78714898894.655899</v>
      </c>
      <c r="J5">
        <f t="shared" si="0"/>
        <v>0</v>
      </c>
      <c r="K5">
        <f t="shared" si="1"/>
        <v>0</v>
      </c>
      <c r="L5">
        <f t="shared" si="2"/>
        <v>1</v>
      </c>
      <c r="M5">
        <v>3857992</v>
      </c>
      <c r="N5">
        <v>67084100</v>
      </c>
      <c r="O5">
        <v>662</v>
      </c>
      <c r="P5">
        <v>191384914</v>
      </c>
      <c r="Q5">
        <f t="shared" si="3"/>
        <v>191384914</v>
      </c>
      <c r="R5" s="1">
        <v>21456950</v>
      </c>
      <c r="S5" s="1"/>
    </row>
    <row r="6" spans="1:19" x14ac:dyDescent="0.35">
      <c r="A6" s="4">
        <v>43160</v>
      </c>
      <c r="B6" t="s">
        <v>16</v>
      </c>
      <c r="C6" t="s">
        <v>8</v>
      </c>
      <c r="D6">
        <v>7812554</v>
      </c>
      <c r="E6">
        <v>4465</v>
      </c>
      <c r="F6" s="3">
        <f t="shared" si="4"/>
        <v>571.5160496810646</v>
      </c>
      <c r="G6" s="13">
        <v>706.0226964749678</v>
      </c>
      <c r="H6" s="2">
        <v>13745158275136.672</v>
      </c>
      <c r="I6" s="2">
        <v>84301701754.601791</v>
      </c>
      <c r="J6">
        <f t="shared" si="0"/>
        <v>0</v>
      </c>
      <c r="K6">
        <f t="shared" si="1"/>
        <v>0</v>
      </c>
      <c r="L6">
        <f t="shared" si="2"/>
        <v>0</v>
      </c>
      <c r="M6">
        <v>3480935</v>
      </c>
      <c r="N6">
        <v>198041808</v>
      </c>
      <c r="O6">
        <v>859</v>
      </c>
      <c r="P6">
        <v>224982997</v>
      </c>
      <c r="Q6">
        <f t="shared" si="3"/>
        <v>217170443</v>
      </c>
      <c r="R6" s="1">
        <v>47511571</v>
      </c>
      <c r="S6" s="1"/>
    </row>
    <row r="7" spans="1:19" x14ac:dyDescent="0.35">
      <c r="A7" s="4">
        <v>43252</v>
      </c>
      <c r="B7" t="s">
        <v>16</v>
      </c>
      <c r="C7" t="s">
        <v>8</v>
      </c>
      <c r="D7">
        <v>0</v>
      </c>
      <c r="E7">
        <v>0</v>
      </c>
      <c r="F7" s="3" t="str">
        <f t="shared" si="4"/>
        <v/>
      </c>
      <c r="G7" s="13">
        <v>736.04822997397832</v>
      </c>
      <c r="H7" s="2">
        <v>13745158275136.672</v>
      </c>
      <c r="I7" s="2">
        <v>84301701754.601791</v>
      </c>
      <c r="J7">
        <f t="shared" si="0"/>
        <v>1</v>
      </c>
      <c r="K7">
        <f t="shared" si="1"/>
        <v>0</v>
      </c>
      <c r="L7">
        <f t="shared" si="2"/>
        <v>0</v>
      </c>
      <c r="M7">
        <v>1501762</v>
      </c>
      <c r="N7">
        <v>95363859</v>
      </c>
      <c r="O7">
        <v>910</v>
      </c>
      <c r="P7">
        <v>189293502</v>
      </c>
      <c r="Q7">
        <f t="shared" si="3"/>
        <v>189293502</v>
      </c>
      <c r="R7" s="1">
        <v>80696733</v>
      </c>
      <c r="S7" s="1"/>
    </row>
    <row r="8" spans="1:19" x14ac:dyDescent="0.35">
      <c r="A8" s="4">
        <v>43344</v>
      </c>
      <c r="B8" t="s">
        <v>16</v>
      </c>
      <c r="C8" t="s">
        <v>8</v>
      </c>
      <c r="D8">
        <v>501</v>
      </c>
      <c r="E8">
        <v>286</v>
      </c>
      <c r="F8" s="3">
        <f t="shared" si="4"/>
        <v>570858.28343313374</v>
      </c>
      <c r="G8" s="13">
        <v>734.99446445552496</v>
      </c>
      <c r="H8" s="2">
        <v>13745158275136.672</v>
      </c>
      <c r="I8" s="2">
        <v>84301701754.601791</v>
      </c>
      <c r="J8">
        <f t="shared" si="0"/>
        <v>0</v>
      </c>
      <c r="K8">
        <f t="shared" si="1"/>
        <v>1</v>
      </c>
      <c r="L8">
        <f t="shared" si="2"/>
        <v>0</v>
      </c>
      <c r="M8">
        <v>5151097</v>
      </c>
      <c r="N8">
        <v>74530538</v>
      </c>
      <c r="O8">
        <v>841</v>
      </c>
      <c r="P8">
        <v>248803692</v>
      </c>
      <c r="Q8">
        <f t="shared" si="3"/>
        <v>248803191</v>
      </c>
      <c r="R8" s="1">
        <v>58585855</v>
      </c>
      <c r="S8" s="1"/>
    </row>
    <row r="9" spans="1:19" x14ac:dyDescent="0.35">
      <c r="A9" s="4">
        <v>43435</v>
      </c>
      <c r="B9" t="s">
        <v>16</v>
      </c>
      <c r="C9" t="s">
        <v>8</v>
      </c>
      <c r="D9">
        <v>0</v>
      </c>
      <c r="E9">
        <v>0</v>
      </c>
      <c r="F9" s="3" t="str">
        <f t="shared" si="4"/>
        <v/>
      </c>
      <c r="G9" s="13">
        <v>733.90139256042255</v>
      </c>
      <c r="H9" s="2">
        <v>13745158275136.672</v>
      </c>
      <c r="I9" s="2">
        <v>84301701754.601791</v>
      </c>
      <c r="J9">
        <f t="shared" si="0"/>
        <v>0</v>
      </c>
      <c r="K9">
        <f t="shared" si="1"/>
        <v>0</v>
      </c>
      <c r="L9">
        <f t="shared" si="2"/>
        <v>1</v>
      </c>
      <c r="M9">
        <v>3142021</v>
      </c>
      <c r="N9">
        <v>113970102</v>
      </c>
      <c r="O9">
        <v>721</v>
      </c>
      <c r="P9">
        <v>281022942</v>
      </c>
      <c r="Q9">
        <f t="shared" si="3"/>
        <v>281022942</v>
      </c>
      <c r="R9" s="1">
        <v>52256893</v>
      </c>
      <c r="S9" s="1"/>
    </row>
    <row r="10" spans="1:19" x14ac:dyDescent="0.35">
      <c r="A10" s="4">
        <v>43525</v>
      </c>
      <c r="B10" t="s">
        <v>16</v>
      </c>
      <c r="C10" t="s">
        <v>8</v>
      </c>
      <c r="D10">
        <v>40376</v>
      </c>
      <c r="E10">
        <v>23</v>
      </c>
      <c r="F10" s="3">
        <f t="shared" si="4"/>
        <v>569.64533386170001</v>
      </c>
      <c r="G10" s="13">
        <v>747.21218613666349</v>
      </c>
      <c r="H10" s="2">
        <v>14579283528148.377</v>
      </c>
      <c r="I10" s="2">
        <v>88427452425.894409</v>
      </c>
      <c r="J10">
        <f t="shared" si="0"/>
        <v>0</v>
      </c>
      <c r="K10">
        <f t="shared" si="1"/>
        <v>0</v>
      </c>
      <c r="L10">
        <f t="shared" si="2"/>
        <v>0</v>
      </c>
      <c r="M10">
        <v>3201342</v>
      </c>
      <c r="N10">
        <v>172124296</v>
      </c>
      <c r="O10">
        <v>697</v>
      </c>
      <c r="P10">
        <v>243401773</v>
      </c>
      <c r="Q10">
        <f t="shared" si="3"/>
        <v>243361397</v>
      </c>
      <c r="R10" s="1">
        <v>83188528</v>
      </c>
      <c r="S10" s="1"/>
    </row>
    <row r="11" spans="1:19" x14ac:dyDescent="0.35">
      <c r="A11" s="4">
        <v>43617</v>
      </c>
      <c r="B11" t="s">
        <v>16</v>
      </c>
      <c r="C11" t="s">
        <v>8</v>
      </c>
      <c r="D11">
        <v>494875</v>
      </c>
      <c r="E11">
        <v>5633</v>
      </c>
      <c r="F11" s="3">
        <f t="shared" si="4"/>
        <v>11382.672392018187</v>
      </c>
      <c r="G11" s="13">
        <v>718.89066517878985</v>
      </c>
      <c r="H11" s="2">
        <v>14579283528148.377</v>
      </c>
      <c r="I11" s="2">
        <v>88427452425.894409</v>
      </c>
      <c r="J11">
        <f t="shared" si="0"/>
        <v>1</v>
      </c>
      <c r="K11">
        <f t="shared" si="1"/>
        <v>0</v>
      </c>
      <c r="L11">
        <f t="shared" si="2"/>
        <v>0</v>
      </c>
      <c r="M11">
        <v>1329647</v>
      </c>
      <c r="N11">
        <v>210201703</v>
      </c>
      <c r="O11">
        <v>536</v>
      </c>
      <c r="P11">
        <v>242848800</v>
      </c>
      <c r="Q11">
        <f t="shared" si="3"/>
        <v>242353925</v>
      </c>
      <c r="R11" s="1">
        <v>107475921</v>
      </c>
      <c r="S11" s="1"/>
    </row>
    <row r="12" spans="1:19" x14ac:dyDescent="0.35">
      <c r="A12" s="4">
        <v>43709</v>
      </c>
      <c r="B12" t="s">
        <v>16</v>
      </c>
      <c r="C12" t="s">
        <v>8</v>
      </c>
      <c r="D12">
        <v>629</v>
      </c>
      <c r="E12">
        <v>12</v>
      </c>
      <c r="F12" s="3">
        <f t="shared" si="4"/>
        <v>19077.901430842609</v>
      </c>
      <c r="G12" s="13">
        <v>678.44626904378993</v>
      </c>
      <c r="H12" s="2">
        <v>14579283528148.377</v>
      </c>
      <c r="I12" s="2">
        <v>88427452425.894409</v>
      </c>
      <c r="J12">
        <f t="shared" si="0"/>
        <v>0</v>
      </c>
      <c r="K12">
        <f t="shared" si="1"/>
        <v>1</v>
      </c>
      <c r="L12">
        <f t="shared" si="2"/>
        <v>0</v>
      </c>
      <c r="M12">
        <v>2741864</v>
      </c>
      <c r="N12">
        <v>812057957</v>
      </c>
      <c r="O12">
        <v>523</v>
      </c>
      <c r="P12">
        <v>366432380</v>
      </c>
      <c r="Q12">
        <f t="shared" si="3"/>
        <v>366431751</v>
      </c>
      <c r="R12" s="1">
        <v>114030489</v>
      </c>
      <c r="S12" s="1"/>
    </row>
    <row r="13" spans="1:19" x14ac:dyDescent="0.35">
      <c r="A13" s="4">
        <v>43800</v>
      </c>
      <c r="B13" t="s">
        <v>16</v>
      </c>
      <c r="C13" t="s">
        <v>8</v>
      </c>
      <c r="D13">
        <v>0</v>
      </c>
      <c r="E13">
        <v>0</v>
      </c>
      <c r="F13" s="3" t="str">
        <f t="shared" si="4"/>
        <v/>
      </c>
      <c r="G13" s="13">
        <v>688.0358092625853</v>
      </c>
      <c r="H13" s="2">
        <v>14579283528148.377</v>
      </c>
      <c r="I13" s="2">
        <v>88427452425.894409</v>
      </c>
      <c r="J13">
        <f t="shared" si="0"/>
        <v>0</v>
      </c>
      <c r="K13">
        <f t="shared" si="1"/>
        <v>0</v>
      </c>
      <c r="L13">
        <f t="shared" si="2"/>
        <v>1</v>
      </c>
      <c r="M13">
        <v>2230410</v>
      </c>
      <c r="N13">
        <v>1632878886</v>
      </c>
      <c r="O13">
        <v>588</v>
      </c>
      <c r="P13">
        <v>267654620</v>
      </c>
      <c r="Q13">
        <f t="shared" si="3"/>
        <v>267654620</v>
      </c>
      <c r="R13" s="1">
        <v>71500556</v>
      </c>
      <c r="S13" s="1"/>
    </row>
    <row r="14" spans="1:19" x14ac:dyDescent="0.35">
      <c r="A14" s="4">
        <v>43891</v>
      </c>
      <c r="B14" t="s">
        <v>16</v>
      </c>
      <c r="C14" t="s">
        <v>8</v>
      </c>
      <c r="D14">
        <v>0</v>
      </c>
      <c r="E14">
        <v>0</v>
      </c>
      <c r="F14" s="3" t="str">
        <f t="shared" si="4"/>
        <v/>
      </c>
      <c r="G14" s="13">
        <v>694.26415440470282</v>
      </c>
      <c r="H14" s="2">
        <v>14920466234565.322</v>
      </c>
      <c r="I14" s="2">
        <v>81415993438.073425</v>
      </c>
      <c r="J14">
        <f t="shared" si="0"/>
        <v>0</v>
      </c>
      <c r="K14">
        <f t="shared" si="1"/>
        <v>0</v>
      </c>
      <c r="L14">
        <f t="shared" si="2"/>
        <v>0</v>
      </c>
      <c r="M14">
        <v>4187483</v>
      </c>
      <c r="N14">
        <v>1700109634</v>
      </c>
      <c r="O14">
        <v>527</v>
      </c>
      <c r="P14">
        <v>213467779</v>
      </c>
      <c r="Q14">
        <f t="shared" si="3"/>
        <v>213467779</v>
      </c>
      <c r="R14" s="1">
        <v>75867121</v>
      </c>
      <c r="S14" s="1"/>
    </row>
    <row r="15" spans="1:19" x14ac:dyDescent="0.35">
      <c r="A15" s="4">
        <v>43983</v>
      </c>
      <c r="B15" t="s">
        <v>16</v>
      </c>
      <c r="C15" t="s">
        <v>8</v>
      </c>
      <c r="D15">
        <v>0</v>
      </c>
      <c r="E15">
        <v>0</v>
      </c>
      <c r="F15" s="3" t="str">
        <f t="shared" si="4"/>
        <v/>
      </c>
      <c r="G15" s="13">
        <v>693.58085150413615</v>
      </c>
      <c r="H15" s="2">
        <v>14920466234565.322</v>
      </c>
      <c r="I15" s="2">
        <v>81415993438.073425</v>
      </c>
      <c r="J15">
        <f t="shared" si="0"/>
        <v>1</v>
      </c>
      <c r="K15">
        <f t="shared" si="1"/>
        <v>0</v>
      </c>
      <c r="L15">
        <f t="shared" si="2"/>
        <v>0</v>
      </c>
      <c r="M15">
        <v>781296</v>
      </c>
      <c r="N15">
        <v>3570010982</v>
      </c>
      <c r="O15">
        <v>488</v>
      </c>
      <c r="P15">
        <v>202208443</v>
      </c>
      <c r="Q15">
        <f t="shared" si="3"/>
        <v>202208443</v>
      </c>
      <c r="R15" s="1">
        <v>103305627</v>
      </c>
      <c r="S15" s="1"/>
    </row>
    <row r="16" spans="1:19" x14ac:dyDescent="0.35">
      <c r="A16" s="4">
        <v>44075</v>
      </c>
      <c r="B16" t="s">
        <v>16</v>
      </c>
      <c r="C16" t="s">
        <v>8</v>
      </c>
      <c r="D16">
        <v>0</v>
      </c>
      <c r="E16">
        <v>0</v>
      </c>
      <c r="F16" s="3" t="str">
        <f t="shared" si="4"/>
        <v/>
      </c>
      <c r="G16" s="13">
        <v>729.91572261116744</v>
      </c>
      <c r="H16" s="2">
        <v>14920466234565.322</v>
      </c>
      <c r="I16" s="2">
        <v>81415993438.073425</v>
      </c>
      <c r="J16">
        <f t="shared" si="0"/>
        <v>0</v>
      </c>
      <c r="K16">
        <f t="shared" si="1"/>
        <v>1</v>
      </c>
      <c r="L16">
        <f t="shared" si="2"/>
        <v>0</v>
      </c>
      <c r="M16">
        <v>1148027</v>
      </c>
      <c r="N16">
        <v>8296488633</v>
      </c>
      <c r="O16">
        <v>615</v>
      </c>
      <c r="P16">
        <v>219183976</v>
      </c>
      <c r="Q16">
        <f t="shared" si="3"/>
        <v>219183976</v>
      </c>
      <c r="R16" s="1">
        <v>100940627</v>
      </c>
      <c r="S16" s="1"/>
    </row>
    <row r="17" spans="1:19" x14ac:dyDescent="0.35">
      <c r="A17" s="4">
        <v>44166</v>
      </c>
      <c r="B17" t="s">
        <v>16</v>
      </c>
      <c r="C17" t="s">
        <v>8</v>
      </c>
      <c r="D17">
        <v>0</v>
      </c>
      <c r="E17">
        <v>0</v>
      </c>
      <c r="F17" s="3" t="str">
        <f t="shared" si="4"/>
        <v/>
      </c>
      <c r="G17" s="13">
        <v>700.81316326992919</v>
      </c>
      <c r="H17" s="2">
        <v>14920466234565.322</v>
      </c>
      <c r="I17" s="2">
        <v>81415993438.073425</v>
      </c>
      <c r="J17">
        <f t="shared" si="0"/>
        <v>0</v>
      </c>
      <c r="K17">
        <f t="shared" si="1"/>
        <v>0</v>
      </c>
      <c r="L17">
        <f t="shared" si="2"/>
        <v>1</v>
      </c>
      <c r="M17">
        <v>491247</v>
      </c>
      <c r="N17">
        <v>3793397646</v>
      </c>
      <c r="O17">
        <v>1005</v>
      </c>
      <c r="P17">
        <v>301379808</v>
      </c>
      <c r="Q17">
        <f t="shared" si="3"/>
        <v>301379808</v>
      </c>
      <c r="R17" s="1">
        <v>72004766</v>
      </c>
      <c r="S17" s="1"/>
    </row>
    <row r="18" spans="1:19" x14ac:dyDescent="0.35">
      <c r="A18" s="4">
        <v>44256</v>
      </c>
      <c r="B18" t="s">
        <v>16</v>
      </c>
      <c r="C18" t="s">
        <v>8</v>
      </c>
      <c r="D18">
        <v>0</v>
      </c>
      <c r="E18">
        <v>0</v>
      </c>
      <c r="F18" s="3" t="str">
        <f t="shared" si="4"/>
        <v/>
      </c>
      <c r="G18" s="13">
        <v>743.97042193882271</v>
      </c>
      <c r="H18" s="2">
        <v>16199162892908.637</v>
      </c>
      <c r="I18" s="2">
        <v>92824351636.87677</v>
      </c>
      <c r="J18">
        <f t="shared" si="0"/>
        <v>0</v>
      </c>
      <c r="K18">
        <f t="shared" si="1"/>
        <v>0</v>
      </c>
      <c r="L18">
        <f t="shared" si="2"/>
        <v>0</v>
      </c>
      <c r="M18">
        <v>310875</v>
      </c>
      <c r="N18">
        <v>1972906469</v>
      </c>
      <c r="O18">
        <v>1348</v>
      </c>
      <c r="P18">
        <v>253465527</v>
      </c>
      <c r="Q18">
        <f t="shared" si="3"/>
        <v>253465527</v>
      </c>
      <c r="R18" s="1">
        <v>70254332</v>
      </c>
      <c r="S18" s="1"/>
    </row>
    <row r="19" spans="1:19" x14ac:dyDescent="0.35">
      <c r="A19" s="4">
        <v>44348</v>
      </c>
      <c r="B19" t="s">
        <v>16</v>
      </c>
      <c r="C19" t="s">
        <v>8</v>
      </c>
      <c r="D19">
        <v>0</v>
      </c>
      <c r="E19">
        <v>0</v>
      </c>
      <c r="F19" s="3" t="str">
        <f t="shared" si="4"/>
        <v/>
      </c>
      <c r="G19" s="13">
        <v>861.46824542894421</v>
      </c>
      <c r="H19" s="2">
        <v>16199162892908.637</v>
      </c>
      <c r="I19" s="2">
        <v>92824351636.87677</v>
      </c>
      <c r="J19">
        <f t="shared" si="0"/>
        <v>1</v>
      </c>
      <c r="K19">
        <f t="shared" si="1"/>
        <v>0</v>
      </c>
      <c r="L19">
        <f t="shared" si="2"/>
        <v>0</v>
      </c>
      <c r="M19">
        <v>59975</v>
      </c>
      <c r="N19">
        <v>2956913369</v>
      </c>
      <c r="O19">
        <v>1810</v>
      </c>
      <c r="P19">
        <v>421406577</v>
      </c>
      <c r="Q19">
        <f t="shared" si="3"/>
        <v>421406577</v>
      </c>
      <c r="R19" s="1">
        <v>128503869</v>
      </c>
      <c r="S19" s="1"/>
    </row>
    <row r="20" spans="1:19" x14ac:dyDescent="0.35">
      <c r="A20" s="4">
        <v>44440</v>
      </c>
      <c r="B20" t="s">
        <v>16</v>
      </c>
      <c r="C20" t="s">
        <v>8</v>
      </c>
      <c r="D20">
        <v>0</v>
      </c>
      <c r="E20">
        <v>0</v>
      </c>
      <c r="F20" s="3" t="str">
        <f t="shared" si="4"/>
        <v/>
      </c>
      <c r="G20" s="13">
        <v>902.45826060008767</v>
      </c>
      <c r="H20" s="2">
        <v>16199162892908.637</v>
      </c>
      <c r="I20" s="2">
        <v>92824351636.87677</v>
      </c>
      <c r="J20">
        <f t="shared" si="0"/>
        <v>0</v>
      </c>
      <c r="K20">
        <f t="shared" si="1"/>
        <v>1</v>
      </c>
      <c r="L20">
        <f t="shared" si="2"/>
        <v>0</v>
      </c>
      <c r="M20">
        <v>80940</v>
      </c>
      <c r="N20">
        <v>3173950371</v>
      </c>
      <c r="O20">
        <v>1900</v>
      </c>
      <c r="P20">
        <v>208451109</v>
      </c>
      <c r="Q20">
        <f t="shared" si="3"/>
        <v>208451109</v>
      </c>
      <c r="R20" s="1">
        <v>136944979</v>
      </c>
      <c r="S20" s="1"/>
    </row>
    <row r="21" spans="1:19" x14ac:dyDescent="0.35">
      <c r="A21" s="4">
        <v>44531</v>
      </c>
      <c r="B21" t="s">
        <v>16</v>
      </c>
      <c r="C21" t="s">
        <v>8</v>
      </c>
      <c r="D21">
        <v>0</v>
      </c>
      <c r="E21">
        <v>0</v>
      </c>
      <c r="F21" s="3" t="str">
        <f t="shared" si="4"/>
        <v/>
      </c>
      <c r="G21" s="13">
        <v>939.86649344643172</v>
      </c>
      <c r="H21" s="2">
        <v>16199162892908.637</v>
      </c>
      <c r="I21" s="2">
        <v>92824351636.87677</v>
      </c>
      <c r="J21">
        <f t="shared" si="0"/>
        <v>0</v>
      </c>
      <c r="K21">
        <f t="shared" si="1"/>
        <v>0</v>
      </c>
      <c r="L21">
        <f t="shared" si="2"/>
        <v>1</v>
      </c>
      <c r="M21">
        <v>2103501</v>
      </c>
      <c r="N21">
        <v>3858869013</v>
      </c>
      <c r="O21">
        <v>1435</v>
      </c>
      <c r="P21">
        <v>344902713</v>
      </c>
      <c r="Q21">
        <f t="shared" si="3"/>
        <v>344902713</v>
      </c>
      <c r="R21" s="1">
        <v>59044159</v>
      </c>
      <c r="S21" s="1"/>
    </row>
    <row r="22" spans="1:19" x14ac:dyDescent="0.35">
      <c r="A22" s="4">
        <v>44621</v>
      </c>
      <c r="B22" t="s">
        <v>16</v>
      </c>
      <c r="C22" t="s">
        <v>8</v>
      </c>
      <c r="D22">
        <v>0</v>
      </c>
      <c r="E22">
        <v>0</v>
      </c>
      <c r="F22" s="3" t="str">
        <f t="shared" si="4"/>
        <v/>
      </c>
      <c r="G22" s="13">
        <v>1005.22686708938</v>
      </c>
      <c r="H22" s="2">
        <v>16706875253648.482</v>
      </c>
      <c r="I22" s="2">
        <v>97686450823.966553</v>
      </c>
      <c r="J22">
        <f t="shared" si="0"/>
        <v>0</v>
      </c>
      <c r="K22">
        <f t="shared" si="1"/>
        <v>0</v>
      </c>
      <c r="L22">
        <f t="shared" si="2"/>
        <v>0</v>
      </c>
      <c r="M22">
        <v>70487</v>
      </c>
      <c r="N22">
        <v>1973436454</v>
      </c>
      <c r="O22">
        <v>1541</v>
      </c>
      <c r="P22">
        <v>363449490</v>
      </c>
      <c r="Q22">
        <f t="shared" si="3"/>
        <v>363449490</v>
      </c>
      <c r="R22" s="1">
        <v>95929711</v>
      </c>
      <c r="S22" s="1"/>
    </row>
    <row r="23" spans="1:19" x14ac:dyDescent="0.35">
      <c r="A23" s="4">
        <v>44713</v>
      </c>
      <c r="B23" t="s">
        <v>16</v>
      </c>
      <c r="C23" t="s">
        <v>8</v>
      </c>
      <c r="D23">
        <v>0</v>
      </c>
      <c r="E23">
        <v>0</v>
      </c>
      <c r="F23" s="3" t="str">
        <f t="shared" si="4"/>
        <v/>
      </c>
      <c r="G23" s="13">
        <v>1133.6339581328714</v>
      </c>
      <c r="H23" s="2">
        <v>16706875253648.482</v>
      </c>
      <c r="I23" s="2">
        <v>97686450823.966553</v>
      </c>
      <c r="J23">
        <f t="shared" si="0"/>
        <v>1</v>
      </c>
      <c r="K23">
        <f t="shared" si="1"/>
        <v>0</v>
      </c>
      <c r="L23">
        <f t="shared" si="2"/>
        <v>0</v>
      </c>
      <c r="M23">
        <v>1977381</v>
      </c>
      <c r="N23">
        <v>793903840</v>
      </c>
      <c r="O23">
        <v>930</v>
      </c>
      <c r="P23">
        <v>257902247</v>
      </c>
      <c r="Q23">
        <f t="shared" si="3"/>
        <v>257902247</v>
      </c>
      <c r="R23" s="1">
        <v>156517207</v>
      </c>
      <c r="S23" s="1"/>
    </row>
    <row r="24" spans="1:19" x14ac:dyDescent="0.35">
      <c r="A24" s="4">
        <v>44805</v>
      </c>
      <c r="B24" t="s">
        <v>16</v>
      </c>
      <c r="C24" t="s">
        <v>8</v>
      </c>
      <c r="D24">
        <v>0</v>
      </c>
      <c r="E24">
        <v>0</v>
      </c>
      <c r="F24" s="3" t="str">
        <f t="shared" si="4"/>
        <v/>
      </c>
      <c r="G24" s="13">
        <v>1178.5348464375272</v>
      </c>
      <c r="H24" s="2">
        <v>16706875253648.482</v>
      </c>
      <c r="I24" s="2">
        <v>97686450823.966553</v>
      </c>
      <c r="J24">
        <f t="shared" si="0"/>
        <v>0</v>
      </c>
      <c r="K24">
        <f t="shared" si="1"/>
        <v>1</v>
      </c>
      <c r="L24">
        <f t="shared" si="2"/>
        <v>0</v>
      </c>
      <c r="M24">
        <v>92029</v>
      </c>
      <c r="N24">
        <v>1432620889</v>
      </c>
      <c r="O24">
        <v>776</v>
      </c>
      <c r="P24">
        <v>337154420</v>
      </c>
      <c r="Q24">
        <f t="shared" si="3"/>
        <v>337154420</v>
      </c>
      <c r="R24" s="1">
        <v>140275618</v>
      </c>
      <c r="S24" s="1"/>
    </row>
    <row r="25" spans="1:19" x14ac:dyDescent="0.35">
      <c r="A25" s="4">
        <v>44896</v>
      </c>
      <c r="B25" t="s">
        <v>16</v>
      </c>
      <c r="C25" t="s">
        <v>8</v>
      </c>
      <c r="D25">
        <v>0</v>
      </c>
      <c r="E25">
        <v>0</v>
      </c>
      <c r="F25" s="3" t="str">
        <f t="shared" si="4"/>
        <v/>
      </c>
      <c r="G25" s="13">
        <v>1075.7463504239831</v>
      </c>
      <c r="H25" s="2">
        <v>16706875253648.482</v>
      </c>
      <c r="I25" s="2">
        <v>97686450823.966553</v>
      </c>
      <c r="J25">
        <f t="shared" si="0"/>
        <v>0</v>
      </c>
      <c r="K25">
        <f t="shared" si="1"/>
        <v>0</v>
      </c>
      <c r="L25">
        <f t="shared" si="2"/>
        <v>1</v>
      </c>
      <c r="M25">
        <v>42081</v>
      </c>
      <c r="N25">
        <v>528152132</v>
      </c>
      <c r="O25">
        <v>744</v>
      </c>
      <c r="P25">
        <v>397525942</v>
      </c>
      <c r="Q25">
        <f t="shared" si="3"/>
        <v>397525942</v>
      </c>
      <c r="R25" s="1">
        <v>239361967</v>
      </c>
      <c r="S25" s="1"/>
    </row>
    <row r="26" spans="1:19" x14ac:dyDescent="0.35">
      <c r="A26" s="4">
        <v>44986</v>
      </c>
      <c r="B26" t="s">
        <v>16</v>
      </c>
      <c r="C26" t="s">
        <v>8</v>
      </c>
      <c r="D26">
        <v>0</v>
      </c>
      <c r="E26">
        <v>0</v>
      </c>
      <c r="F26" s="3" t="str">
        <f t="shared" si="4"/>
        <v/>
      </c>
      <c r="G26" s="13">
        <v>1021.9255139410756</v>
      </c>
      <c r="H26" s="2">
        <v>17611526369126.551</v>
      </c>
      <c r="I26" s="2">
        <v>99828029402.870651</v>
      </c>
      <c r="J26">
        <f t="shared" si="0"/>
        <v>0</v>
      </c>
      <c r="K26">
        <f t="shared" si="1"/>
        <v>0</v>
      </c>
      <c r="L26">
        <f t="shared" si="2"/>
        <v>0</v>
      </c>
      <c r="M26">
        <v>2438881</v>
      </c>
      <c r="N26">
        <v>552644504</v>
      </c>
      <c r="O26">
        <v>1164</v>
      </c>
      <c r="P26">
        <v>399084937</v>
      </c>
      <c r="Q26">
        <f t="shared" si="3"/>
        <v>399084937</v>
      </c>
      <c r="R26" s="1">
        <v>284244308</v>
      </c>
      <c r="S26" s="1"/>
    </row>
    <row r="27" spans="1:19" x14ac:dyDescent="0.35">
      <c r="A27" s="4">
        <v>45078</v>
      </c>
      <c r="B27" t="s">
        <v>16</v>
      </c>
      <c r="C27" t="s">
        <v>8</v>
      </c>
      <c r="D27">
        <v>0</v>
      </c>
      <c r="E27">
        <v>0</v>
      </c>
      <c r="F27" s="3" t="str">
        <f t="shared" si="4"/>
        <v/>
      </c>
      <c r="G27" s="13">
        <v>1038.3023197805221</v>
      </c>
      <c r="H27" s="2">
        <v>17611526369126.551</v>
      </c>
      <c r="I27" s="2">
        <v>99828029402.870651</v>
      </c>
      <c r="J27">
        <f t="shared" si="0"/>
        <v>1</v>
      </c>
      <c r="K27">
        <f t="shared" si="1"/>
        <v>0</v>
      </c>
      <c r="L27">
        <f t="shared" si="2"/>
        <v>0</v>
      </c>
      <c r="M27">
        <v>2535911</v>
      </c>
      <c r="N27">
        <v>439339438</v>
      </c>
      <c r="O27">
        <v>881</v>
      </c>
      <c r="P27">
        <v>421813876</v>
      </c>
      <c r="Q27">
        <f t="shared" si="3"/>
        <v>421813876</v>
      </c>
      <c r="R27" s="1">
        <v>516346853</v>
      </c>
      <c r="S27" s="1"/>
    </row>
    <row r="28" spans="1:19" x14ac:dyDescent="0.35">
      <c r="A28" s="4">
        <v>45170</v>
      </c>
      <c r="B28" t="s">
        <v>16</v>
      </c>
      <c r="C28" t="s">
        <v>8</v>
      </c>
      <c r="D28">
        <v>0</v>
      </c>
      <c r="E28">
        <v>0</v>
      </c>
      <c r="F28" s="3" t="str">
        <f t="shared" si="4"/>
        <v/>
      </c>
      <c r="G28" s="13">
        <v>959.29401561607301</v>
      </c>
      <c r="H28" s="2">
        <v>17611526369126.551</v>
      </c>
      <c r="I28" s="2">
        <v>99828029402.870651</v>
      </c>
      <c r="J28">
        <f t="shared" si="0"/>
        <v>0</v>
      </c>
      <c r="K28">
        <f t="shared" si="1"/>
        <v>1</v>
      </c>
      <c r="L28">
        <f t="shared" si="2"/>
        <v>0</v>
      </c>
      <c r="M28">
        <v>78246</v>
      </c>
      <c r="N28">
        <v>633181202</v>
      </c>
      <c r="O28">
        <v>704</v>
      </c>
      <c r="P28">
        <v>470368852</v>
      </c>
      <c r="Q28">
        <f t="shared" si="3"/>
        <v>470368852</v>
      </c>
      <c r="R28" s="1">
        <v>442808596</v>
      </c>
      <c r="S28" s="1"/>
    </row>
    <row r="29" spans="1:19" x14ac:dyDescent="0.35">
      <c r="A29" s="4">
        <v>45261</v>
      </c>
      <c r="B29" t="s">
        <v>16</v>
      </c>
      <c r="C29" t="s">
        <v>8</v>
      </c>
      <c r="D29">
        <v>0</v>
      </c>
      <c r="E29">
        <v>0</v>
      </c>
      <c r="F29" s="3" t="str">
        <f t="shared" si="4"/>
        <v/>
      </c>
      <c r="G29" s="13">
        <v>879.24514470509575</v>
      </c>
      <c r="H29" s="2">
        <v>17611526369126.551</v>
      </c>
      <c r="I29" s="2">
        <v>99828029402.870651</v>
      </c>
      <c r="J29">
        <f t="shared" si="0"/>
        <v>0</v>
      </c>
      <c r="K29">
        <f t="shared" si="1"/>
        <v>0</v>
      </c>
      <c r="L29">
        <f t="shared" si="2"/>
        <v>1</v>
      </c>
      <c r="M29">
        <v>820568</v>
      </c>
      <c r="N29">
        <v>930856899</v>
      </c>
      <c r="O29">
        <v>1135</v>
      </c>
      <c r="P29">
        <v>568858191</v>
      </c>
      <c r="Q29">
        <f t="shared" si="3"/>
        <v>568858191</v>
      </c>
      <c r="R29" s="1">
        <v>373200910</v>
      </c>
      <c r="S29" s="1"/>
    </row>
    <row r="30" spans="1:19" x14ac:dyDescent="0.35">
      <c r="A30" s="4">
        <v>45352</v>
      </c>
      <c r="B30" t="s">
        <v>16</v>
      </c>
      <c r="C30" t="s">
        <v>8</v>
      </c>
      <c r="D30">
        <v>82000</v>
      </c>
      <c r="E30">
        <v>49</v>
      </c>
      <c r="F30" s="3">
        <f t="shared" si="4"/>
        <v>597.56097560975604</v>
      </c>
      <c r="G30" s="13">
        <v>867.92630181181732</v>
      </c>
      <c r="H30" s="2">
        <v>18488114837769.328</v>
      </c>
      <c r="I30" s="2">
        <v>104771210812.01695</v>
      </c>
      <c r="J30">
        <f t="shared" si="0"/>
        <v>0</v>
      </c>
      <c r="K30">
        <f t="shared" si="1"/>
        <v>0</v>
      </c>
      <c r="L30">
        <f t="shared" si="2"/>
        <v>0</v>
      </c>
      <c r="M30">
        <v>208220</v>
      </c>
      <c r="N30">
        <v>637623862</v>
      </c>
      <c r="O30">
        <v>860</v>
      </c>
      <c r="P30">
        <v>409411400</v>
      </c>
      <c r="Q30">
        <f t="shared" si="3"/>
        <v>409329400</v>
      </c>
      <c r="R30" s="1">
        <v>395710327</v>
      </c>
      <c r="S30" s="1"/>
    </row>
    <row r="31" spans="1:19" x14ac:dyDescent="0.35">
      <c r="A31" s="4">
        <v>45444</v>
      </c>
      <c r="B31" t="s">
        <v>16</v>
      </c>
      <c r="C31" t="s">
        <v>8</v>
      </c>
      <c r="D31">
        <v>20000</v>
      </c>
      <c r="E31">
        <v>12</v>
      </c>
      <c r="F31" s="3">
        <f t="shared" si="4"/>
        <v>600</v>
      </c>
      <c r="G31" s="13">
        <v>900.32371778452546</v>
      </c>
      <c r="H31" s="2">
        <v>18488114837769.328</v>
      </c>
      <c r="I31" s="2">
        <v>104771210812.01695</v>
      </c>
      <c r="J31">
        <f t="shared" si="0"/>
        <v>1</v>
      </c>
      <c r="K31">
        <f t="shared" si="1"/>
        <v>0</v>
      </c>
      <c r="L31">
        <f t="shared" si="2"/>
        <v>0</v>
      </c>
      <c r="M31">
        <v>2450</v>
      </c>
      <c r="N31">
        <v>201961715</v>
      </c>
      <c r="O31">
        <v>674</v>
      </c>
      <c r="P31">
        <v>474894127</v>
      </c>
      <c r="Q31">
        <f t="shared" si="3"/>
        <v>474874127</v>
      </c>
      <c r="R31" s="1">
        <v>566049059</v>
      </c>
      <c r="S31" s="1"/>
    </row>
    <row r="32" spans="1:19" x14ac:dyDescent="0.35">
      <c r="A32" s="4">
        <v>45536</v>
      </c>
      <c r="B32" t="s">
        <v>16</v>
      </c>
      <c r="C32" t="s">
        <v>8</v>
      </c>
      <c r="D32">
        <v>0</v>
      </c>
      <c r="E32">
        <v>0</v>
      </c>
      <c r="F32" s="3" t="str">
        <f t="shared" si="4"/>
        <v/>
      </c>
      <c r="G32" s="13">
        <v>879.78629652545897</v>
      </c>
      <c r="H32" s="2">
        <v>18488114837769.328</v>
      </c>
      <c r="I32" s="2">
        <v>104771210812.01695</v>
      </c>
      <c r="J32">
        <f t="shared" si="0"/>
        <v>0</v>
      </c>
      <c r="K32">
        <f t="shared" si="1"/>
        <v>1</v>
      </c>
      <c r="L32">
        <f t="shared" si="2"/>
        <v>0</v>
      </c>
      <c r="M32">
        <v>276042</v>
      </c>
      <c r="N32">
        <v>261908663</v>
      </c>
      <c r="O32">
        <v>735</v>
      </c>
      <c r="P32">
        <v>481773171</v>
      </c>
      <c r="Q32">
        <f t="shared" si="3"/>
        <v>481773171</v>
      </c>
      <c r="R32" s="1">
        <v>712339025</v>
      </c>
      <c r="S32" s="1"/>
    </row>
    <row r="33" spans="1:19" x14ac:dyDescent="0.35">
      <c r="A33" s="4">
        <v>45627</v>
      </c>
      <c r="B33" t="s">
        <v>16</v>
      </c>
      <c r="C33" t="s">
        <v>8</v>
      </c>
      <c r="D33">
        <v>0</v>
      </c>
      <c r="E33">
        <v>0</v>
      </c>
      <c r="F33" s="3" t="str">
        <f t="shared" si="4"/>
        <v/>
      </c>
      <c r="G33" s="13">
        <v>871.81632258876959</v>
      </c>
      <c r="H33" s="2">
        <v>18488114837769.328</v>
      </c>
      <c r="I33" s="2">
        <v>104771210812.01695</v>
      </c>
      <c r="J33">
        <f t="shared" si="0"/>
        <v>0</v>
      </c>
      <c r="K33">
        <f t="shared" si="1"/>
        <v>0</v>
      </c>
      <c r="L33">
        <f t="shared" si="2"/>
        <v>1</v>
      </c>
      <c r="M33">
        <v>178895</v>
      </c>
      <c r="N33">
        <v>109798264</v>
      </c>
      <c r="O33">
        <v>709</v>
      </c>
      <c r="P33">
        <v>541135395</v>
      </c>
      <c r="Q33">
        <f t="shared" si="3"/>
        <v>541135395</v>
      </c>
      <c r="R33" s="1">
        <v>883186047</v>
      </c>
      <c r="S33" s="1"/>
    </row>
    <row r="34" spans="1:19" x14ac:dyDescent="0.35">
      <c r="A34" s="4">
        <v>45717</v>
      </c>
      <c r="B34" t="s">
        <v>16</v>
      </c>
      <c r="C34" t="s">
        <v>8</v>
      </c>
      <c r="D34">
        <v>0</v>
      </c>
      <c r="E34">
        <v>0</v>
      </c>
      <c r="F34" s="3" t="str">
        <f t="shared" si="4"/>
        <v/>
      </c>
      <c r="G34" s="13">
        <v>868.40719512012208</v>
      </c>
      <c r="H34" s="2">
        <v>18488114837769.328</v>
      </c>
      <c r="I34" s="2">
        <v>104771210812.01695</v>
      </c>
      <c r="J34">
        <f t="shared" si="0"/>
        <v>0</v>
      </c>
      <c r="K34">
        <f t="shared" si="1"/>
        <v>0</v>
      </c>
      <c r="L34">
        <f t="shared" si="2"/>
        <v>0</v>
      </c>
      <c r="M34">
        <v>120603</v>
      </c>
      <c r="N34">
        <v>206839926</v>
      </c>
      <c r="O34">
        <v>890</v>
      </c>
      <c r="P34">
        <v>433581523</v>
      </c>
      <c r="Q34">
        <f t="shared" si="3"/>
        <v>433581523</v>
      </c>
      <c r="R34" s="1">
        <v>839687026</v>
      </c>
      <c r="S34" s="1"/>
    </row>
    <row r="35" spans="1:19" x14ac:dyDescent="0.35">
      <c r="A35" s="4">
        <v>45809</v>
      </c>
      <c r="B35" t="s">
        <v>16</v>
      </c>
      <c r="C35" t="s">
        <v>8</v>
      </c>
      <c r="D35">
        <v>0</v>
      </c>
      <c r="E35">
        <v>0</v>
      </c>
      <c r="F35" s="3" t="str">
        <f t="shared" si="4"/>
        <v/>
      </c>
      <c r="G35" s="13">
        <v>898.87242032703307</v>
      </c>
      <c r="H35" s="2">
        <v>18488114837769.328</v>
      </c>
      <c r="I35" s="2">
        <v>104771210812.01695</v>
      </c>
      <c r="J35">
        <f t="shared" si="0"/>
        <v>1</v>
      </c>
      <c r="K35">
        <f t="shared" si="1"/>
        <v>0</v>
      </c>
      <c r="L35">
        <f t="shared" si="2"/>
        <v>0</v>
      </c>
      <c r="M35">
        <v>2510633</v>
      </c>
      <c r="N35">
        <v>177569412</v>
      </c>
      <c r="O35">
        <v>880</v>
      </c>
      <c r="P35">
        <v>662350055</v>
      </c>
      <c r="Q35">
        <f t="shared" si="3"/>
        <v>662350055</v>
      </c>
      <c r="R35" s="1">
        <v>991664426</v>
      </c>
      <c r="S35" s="1"/>
    </row>
    <row r="36" spans="1:19" x14ac:dyDescent="0.35">
      <c r="A36" s="4">
        <v>42795</v>
      </c>
      <c r="B36" t="s">
        <v>10</v>
      </c>
      <c r="C36" t="s">
        <v>8</v>
      </c>
      <c r="D36">
        <v>0</v>
      </c>
      <c r="E36">
        <v>0</v>
      </c>
      <c r="F36" s="3" t="str">
        <f t="shared" si="4"/>
        <v/>
      </c>
      <c r="G36" s="13">
        <v>632.55329354770618</v>
      </c>
      <c r="H36" s="2">
        <v>303691577641.58325</v>
      </c>
      <c r="I36" s="2">
        <v>78714898894.655899</v>
      </c>
      <c r="J36">
        <f t="shared" si="0"/>
        <v>0</v>
      </c>
      <c r="K36">
        <f t="shared" si="1"/>
        <v>0</v>
      </c>
      <c r="L36">
        <f t="shared" si="2"/>
        <v>0</v>
      </c>
      <c r="M36">
        <v>0</v>
      </c>
      <c r="N36">
        <v>46631419</v>
      </c>
      <c r="O36">
        <v>630</v>
      </c>
      <c r="P36">
        <v>294229623</v>
      </c>
      <c r="Q36">
        <f t="shared" si="3"/>
        <v>294229623</v>
      </c>
      <c r="R36" s="1">
        <v>0</v>
      </c>
      <c r="S36" s="1"/>
    </row>
    <row r="37" spans="1:19" x14ac:dyDescent="0.35">
      <c r="A37" s="4">
        <v>42887</v>
      </c>
      <c r="B37" t="s">
        <v>10</v>
      </c>
      <c r="C37" t="s">
        <v>8</v>
      </c>
      <c r="D37">
        <v>0</v>
      </c>
      <c r="E37">
        <v>0</v>
      </c>
      <c r="F37" s="3" t="str">
        <f t="shared" si="4"/>
        <v/>
      </c>
      <c r="G37" s="13">
        <v>619.82176699806837</v>
      </c>
      <c r="H37" s="2">
        <v>303691577641.58325</v>
      </c>
      <c r="I37" s="2">
        <v>78714898894.655899</v>
      </c>
      <c r="J37">
        <f t="shared" si="0"/>
        <v>1</v>
      </c>
      <c r="K37">
        <f t="shared" si="1"/>
        <v>0</v>
      </c>
      <c r="L37">
        <f t="shared" si="2"/>
        <v>0</v>
      </c>
      <c r="M37">
        <v>0</v>
      </c>
      <c r="N37">
        <v>21534140</v>
      </c>
      <c r="O37">
        <v>640</v>
      </c>
      <c r="P37">
        <v>266584593</v>
      </c>
      <c r="Q37">
        <f t="shared" si="3"/>
        <v>266584593</v>
      </c>
      <c r="R37" s="1">
        <v>42002</v>
      </c>
      <c r="S37" s="1"/>
    </row>
    <row r="38" spans="1:19" x14ac:dyDescent="0.35">
      <c r="A38" s="4">
        <v>42979</v>
      </c>
      <c r="B38" t="s">
        <v>10</v>
      </c>
      <c r="C38" t="s">
        <v>8</v>
      </c>
      <c r="D38">
        <v>0</v>
      </c>
      <c r="E38">
        <v>0</v>
      </c>
      <c r="F38" s="3" t="str">
        <f t="shared" si="4"/>
        <v/>
      </c>
      <c r="G38" s="13">
        <v>648.24008303340759</v>
      </c>
      <c r="H38" s="2">
        <v>303691577641.58325</v>
      </c>
      <c r="I38" s="2">
        <v>78714898894.655899</v>
      </c>
      <c r="J38">
        <f t="shared" si="0"/>
        <v>0</v>
      </c>
      <c r="K38">
        <f t="shared" si="1"/>
        <v>1</v>
      </c>
      <c r="L38">
        <f t="shared" si="2"/>
        <v>0</v>
      </c>
      <c r="M38">
        <v>1080</v>
      </c>
      <c r="N38">
        <v>30866561</v>
      </c>
      <c r="O38">
        <v>599</v>
      </c>
      <c r="P38">
        <v>322767477</v>
      </c>
      <c r="Q38">
        <f t="shared" si="3"/>
        <v>322767477</v>
      </c>
      <c r="R38" s="1">
        <v>41279</v>
      </c>
      <c r="S38" s="1"/>
    </row>
    <row r="39" spans="1:19" x14ac:dyDescent="0.35">
      <c r="A39" s="4">
        <v>43070</v>
      </c>
      <c r="B39" t="s">
        <v>10</v>
      </c>
      <c r="C39" t="s">
        <v>8</v>
      </c>
      <c r="D39">
        <v>0</v>
      </c>
      <c r="E39">
        <v>0</v>
      </c>
      <c r="F39" s="3" t="str">
        <f t="shared" si="4"/>
        <v/>
      </c>
      <c r="G39" s="13">
        <v>714.52531122440314</v>
      </c>
      <c r="H39" s="2">
        <v>303691577641.58325</v>
      </c>
      <c r="I39" s="2">
        <v>78714898894.655899</v>
      </c>
      <c r="J39">
        <f t="shared" si="0"/>
        <v>0</v>
      </c>
      <c r="K39">
        <f t="shared" si="1"/>
        <v>0</v>
      </c>
      <c r="L39">
        <f t="shared" si="2"/>
        <v>1</v>
      </c>
      <c r="M39">
        <v>1669</v>
      </c>
      <c r="N39">
        <v>10232093</v>
      </c>
      <c r="O39">
        <v>662</v>
      </c>
      <c r="P39">
        <v>340489260</v>
      </c>
      <c r="Q39">
        <f t="shared" si="3"/>
        <v>340489260</v>
      </c>
      <c r="R39" s="1">
        <v>7721146</v>
      </c>
      <c r="S39" s="1"/>
    </row>
    <row r="40" spans="1:19" x14ac:dyDescent="0.35">
      <c r="A40" s="4">
        <v>43160</v>
      </c>
      <c r="B40" t="s">
        <v>10</v>
      </c>
      <c r="C40" t="s">
        <v>8</v>
      </c>
      <c r="D40">
        <v>0</v>
      </c>
      <c r="E40">
        <v>0</v>
      </c>
      <c r="F40" s="3" t="str">
        <f t="shared" si="4"/>
        <v/>
      </c>
      <c r="G40" s="13">
        <v>706.0226964749678</v>
      </c>
      <c r="H40" s="2">
        <v>311479214511.79504</v>
      </c>
      <c r="I40" s="2">
        <v>84301701754.601791</v>
      </c>
      <c r="J40">
        <f t="shared" si="0"/>
        <v>0</v>
      </c>
      <c r="K40">
        <f t="shared" si="1"/>
        <v>0</v>
      </c>
      <c r="L40">
        <f t="shared" si="2"/>
        <v>0</v>
      </c>
      <c r="M40">
        <v>0</v>
      </c>
      <c r="N40">
        <v>55580736</v>
      </c>
      <c r="O40">
        <v>859</v>
      </c>
      <c r="P40">
        <v>301045420</v>
      </c>
      <c r="Q40">
        <f t="shared" si="3"/>
        <v>301045420</v>
      </c>
      <c r="R40" s="1">
        <v>0</v>
      </c>
      <c r="S40" s="1"/>
    </row>
    <row r="41" spans="1:19" x14ac:dyDescent="0.35">
      <c r="A41" s="4">
        <v>43252</v>
      </c>
      <c r="B41" t="s">
        <v>10</v>
      </c>
      <c r="C41" t="s">
        <v>8</v>
      </c>
      <c r="D41">
        <v>0</v>
      </c>
      <c r="E41">
        <v>0</v>
      </c>
      <c r="F41" s="3" t="str">
        <f t="shared" si="4"/>
        <v/>
      </c>
      <c r="G41" s="13">
        <v>736.04822997397832</v>
      </c>
      <c r="H41" s="2">
        <v>311479214511.79504</v>
      </c>
      <c r="I41" s="2">
        <v>84301701754.601791</v>
      </c>
      <c r="J41">
        <f t="shared" si="0"/>
        <v>1</v>
      </c>
      <c r="K41">
        <f t="shared" si="1"/>
        <v>0</v>
      </c>
      <c r="L41">
        <f t="shared" si="2"/>
        <v>0</v>
      </c>
      <c r="M41">
        <v>0</v>
      </c>
      <c r="N41">
        <v>44849234</v>
      </c>
      <c r="O41">
        <v>910</v>
      </c>
      <c r="P41">
        <v>275802724</v>
      </c>
      <c r="Q41">
        <f t="shared" si="3"/>
        <v>275802724</v>
      </c>
      <c r="R41" s="1">
        <v>52250</v>
      </c>
      <c r="S41" s="1"/>
    </row>
    <row r="42" spans="1:19" x14ac:dyDescent="0.35">
      <c r="A42" s="4">
        <v>43344</v>
      </c>
      <c r="B42" t="s">
        <v>10</v>
      </c>
      <c r="C42" t="s">
        <v>8</v>
      </c>
      <c r="D42">
        <v>0</v>
      </c>
      <c r="E42">
        <v>0</v>
      </c>
      <c r="F42" s="3" t="str">
        <f t="shared" si="4"/>
        <v/>
      </c>
      <c r="G42" s="13">
        <v>734.99446445552496</v>
      </c>
      <c r="H42" s="2">
        <v>311479214511.79504</v>
      </c>
      <c r="I42" s="2">
        <v>84301701754.601791</v>
      </c>
      <c r="J42">
        <f t="shared" si="0"/>
        <v>0</v>
      </c>
      <c r="K42">
        <f t="shared" si="1"/>
        <v>1</v>
      </c>
      <c r="L42">
        <f t="shared" si="2"/>
        <v>0</v>
      </c>
      <c r="M42">
        <v>0</v>
      </c>
      <c r="N42">
        <v>18331445</v>
      </c>
      <c r="O42">
        <v>841</v>
      </c>
      <c r="P42">
        <v>277201619</v>
      </c>
      <c r="Q42">
        <f t="shared" si="3"/>
        <v>277201619</v>
      </c>
      <c r="R42" s="1">
        <v>0</v>
      </c>
      <c r="S42" s="1"/>
    </row>
    <row r="43" spans="1:19" x14ac:dyDescent="0.35">
      <c r="A43" s="4">
        <v>43435</v>
      </c>
      <c r="B43" t="s">
        <v>10</v>
      </c>
      <c r="C43" t="s">
        <v>8</v>
      </c>
      <c r="D43">
        <v>0</v>
      </c>
      <c r="E43">
        <v>0</v>
      </c>
      <c r="F43" s="3" t="str">
        <f t="shared" si="4"/>
        <v/>
      </c>
      <c r="G43" s="13">
        <v>733.90139256042255</v>
      </c>
      <c r="H43" s="2">
        <v>311479214511.79504</v>
      </c>
      <c r="I43" s="2">
        <v>84301701754.601791</v>
      </c>
      <c r="J43">
        <f t="shared" si="0"/>
        <v>0</v>
      </c>
      <c r="K43">
        <f t="shared" si="1"/>
        <v>0</v>
      </c>
      <c r="L43">
        <f t="shared" si="2"/>
        <v>1</v>
      </c>
      <c r="M43">
        <v>230</v>
      </c>
      <c r="N43">
        <v>19341639</v>
      </c>
      <c r="O43">
        <v>721</v>
      </c>
      <c r="P43">
        <v>321234295</v>
      </c>
      <c r="Q43">
        <f t="shared" si="3"/>
        <v>321234295</v>
      </c>
      <c r="R43" s="1">
        <v>46043</v>
      </c>
      <c r="S43" s="1"/>
    </row>
    <row r="44" spans="1:19" x14ac:dyDescent="0.35">
      <c r="A44" s="4">
        <v>43525</v>
      </c>
      <c r="B44" t="s">
        <v>10</v>
      </c>
      <c r="C44" t="s">
        <v>8</v>
      </c>
      <c r="D44">
        <v>0</v>
      </c>
      <c r="E44">
        <v>0</v>
      </c>
      <c r="F44" s="3" t="str">
        <f t="shared" si="4"/>
        <v/>
      </c>
      <c r="G44" s="13">
        <v>747.21218613666349</v>
      </c>
      <c r="H44" s="2">
        <v>321405606655.84167</v>
      </c>
      <c r="I44" s="2">
        <v>88427452425.894409</v>
      </c>
      <c r="J44">
        <f t="shared" si="0"/>
        <v>0</v>
      </c>
      <c r="K44">
        <f t="shared" si="1"/>
        <v>0</v>
      </c>
      <c r="L44">
        <f t="shared" si="2"/>
        <v>0</v>
      </c>
      <c r="M44">
        <v>839</v>
      </c>
      <c r="N44">
        <v>8915547</v>
      </c>
      <c r="O44">
        <v>697</v>
      </c>
      <c r="P44">
        <v>281534903</v>
      </c>
      <c r="Q44">
        <f t="shared" si="3"/>
        <v>281534903</v>
      </c>
      <c r="R44" s="1">
        <v>66557</v>
      </c>
      <c r="S44" s="1"/>
    </row>
    <row r="45" spans="1:19" x14ac:dyDescent="0.35">
      <c r="A45" s="4">
        <v>43617</v>
      </c>
      <c r="B45" t="s">
        <v>10</v>
      </c>
      <c r="C45" t="s">
        <v>8</v>
      </c>
      <c r="D45">
        <v>0</v>
      </c>
      <c r="E45">
        <v>0</v>
      </c>
      <c r="F45" s="3" t="str">
        <f t="shared" si="4"/>
        <v/>
      </c>
      <c r="G45" s="13">
        <v>718.89066517878985</v>
      </c>
      <c r="H45" s="2">
        <v>321405606655.84167</v>
      </c>
      <c r="I45" s="2">
        <v>88427452425.894409</v>
      </c>
      <c r="J45">
        <f t="shared" si="0"/>
        <v>1</v>
      </c>
      <c r="K45">
        <f t="shared" si="1"/>
        <v>0</v>
      </c>
      <c r="L45">
        <f t="shared" si="2"/>
        <v>0</v>
      </c>
      <c r="M45">
        <v>2593</v>
      </c>
      <c r="N45">
        <v>17792309</v>
      </c>
      <c r="O45">
        <v>536</v>
      </c>
      <c r="P45">
        <v>338514069</v>
      </c>
      <c r="Q45">
        <f t="shared" si="3"/>
        <v>338514069</v>
      </c>
      <c r="R45" s="1">
        <v>190648</v>
      </c>
      <c r="S45" s="1"/>
    </row>
    <row r="46" spans="1:19" x14ac:dyDescent="0.35">
      <c r="A46" s="4">
        <v>43709</v>
      </c>
      <c r="B46" t="s">
        <v>10</v>
      </c>
      <c r="C46" t="s">
        <v>8</v>
      </c>
      <c r="D46">
        <v>0</v>
      </c>
      <c r="E46">
        <v>0</v>
      </c>
      <c r="F46" s="3" t="str">
        <f t="shared" si="4"/>
        <v/>
      </c>
      <c r="G46" s="13">
        <v>678.44626904378993</v>
      </c>
      <c r="H46" s="2">
        <v>321405606655.84167</v>
      </c>
      <c r="I46" s="2">
        <v>88427452425.894409</v>
      </c>
      <c r="J46">
        <f t="shared" si="0"/>
        <v>0</v>
      </c>
      <c r="K46">
        <f t="shared" si="1"/>
        <v>1</v>
      </c>
      <c r="L46">
        <f t="shared" si="2"/>
        <v>0</v>
      </c>
      <c r="M46">
        <v>635</v>
      </c>
      <c r="N46">
        <v>34571657</v>
      </c>
      <c r="O46">
        <v>523</v>
      </c>
      <c r="P46">
        <v>428542885</v>
      </c>
      <c r="Q46">
        <f t="shared" si="3"/>
        <v>428542885</v>
      </c>
      <c r="R46" s="1">
        <v>73916</v>
      </c>
      <c r="S46" s="1"/>
    </row>
    <row r="47" spans="1:19" x14ac:dyDescent="0.35">
      <c r="A47" s="4">
        <v>43800</v>
      </c>
      <c r="B47" t="s">
        <v>10</v>
      </c>
      <c r="C47" t="s">
        <v>8</v>
      </c>
      <c r="D47">
        <v>0</v>
      </c>
      <c r="E47">
        <v>0</v>
      </c>
      <c r="F47" s="3" t="str">
        <f t="shared" si="4"/>
        <v/>
      </c>
      <c r="G47" s="13">
        <v>688.0358092625853</v>
      </c>
      <c r="H47" s="2">
        <v>321405606655.84167</v>
      </c>
      <c r="I47" s="2">
        <v>88427452425.894409</v>
      </c>
      <c r="J47">
        <f t="shared" si="0"/>
        <v>0</v>
      </c>
      <c r="K47">
        <f t="shared" si="1"/>
        <v>0</v>
      </c>
      <c r="L47">
        <f t="shared" si="2"/>
        <v>1</v>
      </c>
      <c r="M47">
        <v>2684</v>
      </c>
      <c r="N47">
        <v>23037313</v>
      </c>
      <c r="O47">
        <v>588</v>
      </c>
      <c r="P47">
        <v>354751339</v>
      </c>
      <c r="Q47">
        <f t="shared" si="3"/>
        <v>354751339</v>
      </c>
      <c r="R47" s="1">
        <v>1123</v>
      </c>
      <c r="S47" s="1"/>
    </row>
    <row r="48" spans="1:19" x14ac:dyDescent="0.35">
      <c r="A48" s="4">
        <v>43891</v>
      </c>
      <c r="B48" t="s">
        <v>10</v>
      </c>
      <c r="C48" t="s">
        <v>8</v>
      </c>
      <c r="D48">
        <v>0</v>
      </c>
      <c r="E48">
        <v>0</v>
      </c>
      <c r="F48" s="3" t="str">
        <f t="shared" si="4"/>
        <v/>
      </c>
      <c r="G48" s="13">
        <v>694.26415440470282</v>
      </c>
      <c r="H48" s="2">
        <v>298309675728.0929</v>
      </c>
      <c r="I48" s="2">
        <v>81415993438.073425</v>
      </c>
      <c r="J48">
        <f t="shared" si="0"/>
        <v>0</v>
      </c>
      <c r="K48">
        <f t="shared" si="1"/>
        <v>0</v>
      </c>
      <c r="L48">
        <f t="shared" si="2"/>
        <v>0</v>
      </c>
      <c r="M48">
        <v>0</v>
      </c>
      <c r="N48">
        <v>17845535</v>
      </c>
      <c r="O48">
        <v>527</v>
      </c>
      <c r="P48">
        <v>350272467</v>
      </c>
      <c r="Q48">
        <f t="shared" si="3"/>
        <v>350272467</v>
      </c>
      <c r="R48" s="1">
        <v>0</v>
      </c>
      <c r="S48" s="1"/>
    </row>
    <row r="49" spans="1:19" x14ac:dyDescent="0.35">
      <c r="A49" s="4">
        <v>43983</v>
      </c>
      <c r="B49" t="s">
        <v>10</v>
      </c>
      <c r="C49" t="s">
        <v>8</v>
      </c>
      <c r="D49">
        <v>0</v>
      </c>
      <c r="E49">
        <v>0</v>
      </c>
      <c r="F49" s="3" t="str">
        <f t="shared" si="4"/>
        <v/>
      </c>
      <c r="G49" s="13">
        <v>693.58085150413615</v>
      </c>
      <c r="H49" s="2">
        <v>298309675728.0929</v>
      </c>
      <c r="I49" s="2">
        <v>81415993438.073425</v>
      </c>
      <c r="J49">
        <f t="shared" si="0"/>
        <v>1</v>
      </c>
      <c r="K49">
        <f t="shared" si="1"/>
        <v>0</v>
      </c>
      <c r="L49">
        <f t="shared" si="2"/>
        <v>0</v>
      </c>
      <c r="M49">
        <v>0</v>
      </c>
      <c r="N49">
        <v>4539877</v>
      </c>
      <c r="O49">
        <v>488</v>
      </c>
      <c r="P49">
        <v>365011365</v>
      </c>
      <c r="Q49">
        <f t="shared" si="3"/>
        <v>365011365</v>
      </c>
      <c r="R49" s="1">
        <v>0</v>
      </c>
      <c r="S49" s="1"/>
    </row>
    <row r="50" spans="1:19" x14ac:dyDescent="0.35">
      <c r="A50" s="4">
        <v>44075</v>
      </c>
      <c r="B50" t="s">
        <v>10</v>
      </c>
      <c r="C50" t="s">
        <v>8</v>
      </c>
      <c r="D50">
        <v>0</v>
      </c>
      <c r="E50">
        <v>0</v>
      </c>
      <c r="F50" s="3" t="str">
        <f t="shared" si="4"/>
        <v/>
      </c>
      <c r="G50" s="13">
        <v>729.91572261116744</v>
      </c>
      <c r="H50" s="2">
        <v>298309675728.0929</v>
      </c>
      <c r="I50" s="2">
        <v>81415993438.073425</v>
      </c>
      <c r="J50">
        <f t="shared" si="0"/>
        <v>0</v>
      </c>
      <c r="K50">
        <f t="shared" si="1"/>
        <v>1</v>
      </c>
      <c r="L50">
        <f t="shared" si="2"/>
        <v>0</v>
      </c>
      <c r="M50">
        <v>0</v>
      </c>
      <c r="N50">
        <v>40197141</v>
      </c>
      <c r="O50">
        <v>615</v>
      </c>
      <c r="P50">
        <v>334208194</v>
      </c>
      <c r="Q50">
        <f t="shared" si="3"/>
        <v>334208194</v>
      </c>
      <c r="R50" s="1">
        <v>704</v>
      </c>
      <c r="S50" s="1"/>
    </row>
    <row r="51" spans="1:19" x14ac:dyDescent="0.35">
      <c r="A51" s="4">
        <v>44166</v>
      </c>
      <c r="B51" t="s">
        <v>10</v>
      </c>
      <c r="C51" t="s">
        <v>8</v>
      </c>
      <c r="D51">
        <v>0</v>
      </c>
      <c r="E51">
        <v>0</v>
      </c>
      <c r="F51" s="3" t="str">
        <f t="shared" si="4"/>
        <v/>
      </c>
      <c r="G51" s="13">
        <v>700.81316326992919</v>
      </c>
      <c r="H51" s="2">
        <v>298309675728.0929</v>
      </c>
      <c r="I51" s="2">
        <v>81415993438.073425</v>
      </c>
      <c r="J51">
        <f t="shared" si="0"/>
        <v>0</v>
      </c>
      <c r="K51">
        <f t="shared" si="1"/>
        <v>0</v>
      </c>
      <c r="L51">
        <f t="shared" si="2"/>
        <v>1</v>
      </c>
      <c r="M51">
        <v>0</v>
      </c>
      <c r="N51">
        <v>14627295</v>
      </c>
      <c r="O51">
        <v>1005</v>
      </c>
      <c r="P51">
        <v>202036070</v>
      </c>
      <c r="Q51">
        <f t="shared" si="3"/>
        <v>202036070</v>
      </c>
      <c r="R51" s="1">
        <v>63947</v>
      </c>
      <c r="S51" s="1"/>
    </row>
    <row r="52" spans="1:19" x14ac:dyDescent="0.35">
      <c r="A52" s="4">
        <v>44256</v>
      </c>
      <c r="B52" t="s">
        <v>10</v>
      </c>
      <c r="C52" t="s">
        <v>8</v>
      </c>
      <c r="D52">
        <v>0</v>
      </c>
      <c r="E52">
        <v>0</v>
      </c>
      <c r="F52" s="3" t="str">
        <f t="shared" si="4"/>
        <v/>
      </c>
      <c r="G52" s="13">
        <v>743.97042193882271</v>
      </c>
      <c r="H52" s="2">
        <v>330530695024.8858</v>
      </c>
      <c r="I52" s="2">
        <v>92824351636.87677</v>
      </c>
      <c r="J52">
        <f t="shared" si="0"/>
        <v>0</v>
      </c>
      <c r="K52">
        <f t="shared" si="1"/>
        <v>0</v>
      </c>
      <c r="L52">
        <f t="shared" si="2"/>
        <v>0</v>
      </c>
      <c r="M52">
        <v>3354</v>
      </c>
      <c r="N52">
        <v>27386102</v>
      </c>
      <c r="O52">
        <v>1348</v>
      </c>
      <c r="P52">
        <v>219587469</v>
      </c>
      <c r="Q52">
        <f t="shared" si="3"/>
        <v>219587469</v>
      </c>
      <c r="R52" s="1">
        <v>9510</v>
      </c>
      <c r="S52" s="1"/>
    </row>
    <row r="53" spans="1:19" x14ac:dyDescent="0.35">
      <c r="A53" s="4">
        <v>44348</v>
      </c>
      <c r="B53" t="s">
        <v>10</v>
      </c>
      <c r="C53" t="s">
        <v>8</v>
      </c>
      <c r="D53">
        <v>0</v>
      </c>
      <c r="E53">
        <v>0</v>
      </c>
      <c r="F53" s="3" t="str">
        <f t="shared" si="4"/>
        <v/>
      </c>
      <c r="G53" s="13">
        <v>861.46824542894421</v>
      </c>
      <c r="H53" s="2">
        <v>330530695024.8858</v>
      </c>
      <c r="I53" s="2">
        <v>92824351636.87677</v>
      </c>
      <c r="J53">
        <f t="shared" si="0"/>
        <v>1</v>
      </c>
      <c r="K53">
        <f t="shared" si="1"/>
        <v>0</v>
      </c>
      <c r="L53">
        <f t="shared" si="2"/>
        <v>0</v>
      </c>
      <c r="M53">
        <v>0</v>
      </c>
      <c r="N53">
        <v>122881082</v>
      </c>
      <c r="O53">
        <v>1810</v>
      </c>
      <c r="P53">
        <v>175605724</v>
      </c>
      <c r="Q53">
        <f t="shared" si="3"/>
        <v>175605724</v>
      </c>
      <c r="R53" s="1">
        <v>6668</v>
      </c>
      <c r="S53" s="1"/>
    </row>
    <row r="54" spans="1:19" x14ac:dyDescent="0.35">
      <c r="A54" s="4">
        <v>44440</v>
      </c>
      <c r="B54" t="s">
        <v>10</v>
      </c>
      <c r="C54" t="s">
        <v>8</v>
      </c>
      <c r="D54">
        <v>0</v>
      </c>
      <c r="E54">
        <v>0</v>
      </c>
      <c r="F54" s="3" t="str">
        <f t="shared" si="4"/>
        <v/>
      </c>
      <c r="G54" s="13">
        <v>902.45826060008767</v>
      </c>
      <c r="H54" s="2">
        <v>330530695024.8858</v>
      </c>
      <c r="I54" s="2">
        <v>92824351636.87677</v>
      </c>
      <c r="J54">
        <f t="shared" si="0"/>
        <v>0</v>
      </c>
      <c r="K54">
        <f t="shared" si="1"/>
        <v>1</v>
      </c>
      <c r="L54">
        <f t="shared" si="2"/>
        <v>0</v>
      </c>
      <c r="M54">
        <v>0</v>
      </c>
      <c r="N54">
        <v>117375622</v>
      </c>
      <c r="O54">
        <v>1900</v>
      </c>
      <c r="P54">
        <v>97110408</v>
      </c>
      <c r="Q54">
        <f t="shared" si="3"/>
        <v>97110408</v>
      </c>
      <c r="R54" s="1">
        <v>125961</v>
      </c>
      <c r="S54" s="1"/>
    </row>
    <row r="55" spans="1:19" x14ac:dyDescent="0.35">
      <c r="A55" s="4">
        <v>44531</v>
      </c>
      <c r="B55" t="s">
        <v>10</v>
      </c>
      <c r="C55" t="s">
        <v>8</v>
      </c>
      <c r="D55">
        <v>0</v>
      </c>
      <c r="E55">
        <v>0</v>
      </c>
      <c r="F55" s="3" t="str">
        <f t="shared" si="4"/>
        <v/>
      </c>
      <c r="G55" s="13">
        <v>939.86649344643172</v>
      </c>
      <c r="H55" s="2">
        <v>330530695024.8858</v>
      </c>
      <c r="I55" s="2">
        <v>92824351636.87677</v>
      </c>
      <c r="J55">
        <f t="shared" si="0"/>
        <v>0</v>
      </c>
      <c r="K55">
        <f t="shared" si="1"/>
        <v>0</v>
      </c>
      <c r="L55">
        <f t="shared" si="2"/>
        <v>1</v>
      </c>
      <c r="M55">
        <v>0</v>
      </c>
      <c r="N55">
        <v>59584782</v>
      </c>
      <c r="O55">
        <v>1435</v>
      </c>
      <c r="P55">
        <v>774088211</v>
      </c>
      <c r="Q55">
        <f t="shared" si="3"/>
        <v>774088211</v>
      </c>
      <c r="R55" s="1">
        <v>8322</v>
      </c>
      <c r="S55" s="1"/>
    </row>
    <row r="56" spans="1:19" x14ac:dyDescent="0.35">
      <c r="A56" s="4">
        <v>44621</v>
      </c>
      <c r="B56" t="s">
        <v>10</v>
      </c>
      <c r="C56" t="s">
        <v>8</v>
      </c>
      <c r="D56">
        <v>0</v>
      </c>
      <c r="E56">
        <v>0</v>
      </c>
      <c r="F56" s="3" t="str">
        <f t="shared" si="4"/>
        <v/>
      </c>
      <c r="G56" s="13">
        <v>1005.22686708938</v>
      </c>
      <c r="H56" s="2">
        <v>354752900899.01965</v>
      </c>
      <c r="I56" s="2">
        <v>97686450823.966553</v>
      </c>
      <c r="J56">
        <f t="shared" si="0"/>
        <v>0</v>
      </c>
      <c r="K56">
        <f t="shared" si="1"/>
        <v>0</v>
      </c>
      <c r="L56">
        <f t="shared" si="2"/>
        <v>0</v>
      </c>
      <c r="M56">
        <v>0</v>
      </c>
      <c r="N56">
        <v>62176269</v>
      </c>
      <c r="O56">
        <v>1541</v>
      </c>
      <c r="P56">
        <v>367094065</v>
      </c>
      <c r="Q56">
        <f t="shared" si="3"/>
        <v>367094065</v>
      </c>
      <c r="R56" s="1">
        <v>2794</v>
      </c>
      <c r="S56" s="1"/>
    </row>
    <row r="57" spans="1:19" x14ac:dyDescent="0.35">
      <c r="A57" s="4">
        <v>44713</v>
      </c>
      <c r="B57" t="s">
        <v>10</v>
      </c>
      <c r="C57" t="s">
        <v>8</v>
      </c>
      <c r="D57">
        <v>0</v>
      </c>
      <c r="E57">
        <v>0</v>
      </c>
      <c r="F57" s="3" t="str">
        <f t="shared" si="4"/>
        <v/>
      </c>
      <c r="G57" s="13">
        <v>1133.6339581328714</v>
      </c>
      <c r="H57" s="2">
        <v>354752900899.01965</v>
      </c>
      <c r="I57" s="2">
        <v>97686450823.966553</v>
      </c>
      <c r="J57">
        <f t="shared" si="0"/>
        <v>1</v>
      </c>
      <c r="K57">
        <f t="shared" si="1"/>
        <v>0</v>
      </c>
      <c r="L57">
        <f t="shared" si="2"/>
        <v>0</v>
      </c>
      <c r="M57">
        <v>0</v>
      </c>
      <c r="N57">
        <v>68403251</v>
      </c>
      <c r="O57">
        <v>930</v>
      </c>
      <c r="P57">
        <v>361751576</v>
      </c>
      <c r="Q57">
        <f t="shared" si="3"/>
        <v>361751576</v>
      </c>
      <c r="R57" s="1">
        <v>33251</v>
      </c>
      <c r="S57" s="1"/>
    </row>
    <row r="58" spans="1:19" x14ac:dyDescent="0.35">
      <c r="A58" s="4">
        <v>44805</v>
      </c>
      <c r="B58" t="s">
        <v>10</v>
      </c>
      <c r="C58" t="s">
        <v>8</v>
      </c>
      <c r="D58">
        <v>0</v>
      </c>
      <c r="E58">
        <v>0</v>
      </c>
      <c r="F58" s="3" t="str">
        <f t="shared" si="4"/>
        <v/>
      </c>
      <c r="G58" s="13">
        <v>1178.5348464375272</v>
      </c>
      <c r="H58" s="2">
        <v>354752900899.01965</v>
      </c>
      <c r="I58" s="2">
        <v>97686450823.966553</v>
      </c>
      <c r="J58">
        <f t="shared" si="0"/>
        <v>0</v>
      </c>
      <c r="K58">
        <f t="shared" si="1"/>
        <v>1</v>
      </c>
      <c r="L58">
        <f t="shared" si="2"/>
        <v>0</v>
      </c>
      <c r="M58">
        <v>0</v>
      </c>
      <c r="N58">
        <v>38699070</v>
      </c>
      <c r="O58">
        <v>776</v>
      </c>
      <c r="P58">
        <v>570902556</v>
      </c>
      <c r="Q58">
        <f t="shared" si="3"/>
        <v>570902556</v>
      </c>
      <c r="R58" s="1">
        <v>235</v>
      </c>
      <c r="S58" s="1"/>
    </row>
    <row r="59" spans="1:19" x14ac:dyDescent="0.35">
      <c r="A59" s="4">
        <v>44896</v>
      </c>
      <c r="B59" t="s">
        <v>10</v>
      </c>
      <c r="C59" t="s">
        <v>8</v>
      </c>
      <c r="D59">
        <v>0</v>
      </c>
      <c r="E59">
        <v>0</v>
      </c>
      <c r="F59" s="3" t="str">
        <f t="shared" si="4"/>
        <v/>
      </c>
      <c r="G59" s="13">
        <v>1075.7463504239831</v>
      </c>
      <c r="H59" s="2">
        <v>354752900899.01965</v>
      </c>
      <c r="I59" s="2">
        <v>97686450823.966553</v>
      </c>
      <c r="J59">
        <f t="shared" si="0"/>
        <v>0</v>
      </c>
      <c r="K59">
        <f t="shared" si="1"/>
        <v>0</v>
      </c>
      <c r="L59">
        <f t="shared" si="2"/>
        <v>1</v>
      </c>
      <c r="M59">
        <v>9600</v>
      </c>
      <c r="N59">
        <v>27836583</v>
      </c>
      <c r="O59">
        <v>744</v>
      </c>
      <c r="P59">
        <v>357732329</v>
      </c>
      <c r="Q59">
        <f t="shared" si="3"/>
        <v>357732329</v>
      </c>
      <c r="R59" s="1">
        <v>41289</v>
      </c>
      <c r="S59" s="1"/>
    </row>
    <row r="60" spans="1:19" x14ac:dyDescent="0.35">
      <c r="A60" s="4">
        <v>44986</v>
      </c>
      <c r="B60" t="s">
        <v>10</v>
      </c>
      <c r="C60" t="s">
        <v>8</v>
      </c>
      <c r="D60">
        <v>0</v>
      </c>
      <c r="E60">
        <v>0</v>
      </c>
      <c r="F60" s="3" t="str">
        <f t="shared" si="4"/>
        <v/>
      </c>
      <c r="G60" s="13">
        <v>1021.9255139410756</v>
      </c>
      <c r="H60" s="2">
        <v>357280089727.87396</v>
      </c>
      <c r="I60" s="2">
        <v>99828029402.870651</v>
      </c>
      <c r="J60">
        <f t="shared" si="0"/>
        <v>0</v>
      </c>
      <c r="K60">
        <f t="shared" si="1"/>
        <v>0</v>
      </c>
      <c r="L60">
        <f t="shared" si="2"/>
        <v>0</v>
      </c>
      <c r="M60">
        <v>0</v>
      </c>
      <c r="N60">
        <v>75734842</v>
      </c>
      <c r="O60">
        <v>1164</v>
      </c>
      <c r="P60">
        <v>283843744</v>
      </c>
      <c r="Q60">
        <f t="shared" si="3"/>
        <v>283843744</v>
      </c>
      <c r="R60" s="1">
        <v>25839</v>
      </c>
      <c r="S60" s="1"/>
    </row>
    <row r="61" spans="1:19" x14ac:dyDescent="0.35">
      <c r="A61" s="4">
        <v>45078</v>
      </c>
      <c r="B61" t="s">
        <v>10</v>
      </c>
      <c r="C61" t="s">
        <v>8</v>
      </c>
      <c r="D61">
        <v>0</v>
      </c>
      <c r="E61">
        <v>0</v>
      </c>
      <c r="F61" s="3" t="str">
        <f t="shared" si="4"/>
        <v/>
      </c>
      <c r="G61" s="13">
        <v>1038.3023197805221</v>
      </c>
      <c r="H61" s="2">
        <v>357280089727.87396</v>
      </c>
      <c r="I61" s="2">
        <v>99828029402.870651</v>
      </c>
      <c r="J61">
        <f t="shared" si="0"/>
        <v>1</v>
      </c>
      <c r="K61">
        <f t="shared" si="1"/>
        <v>0</v>
      </c>
      <c r="L61">
        <f t="shared" si="2"/>
        <v>0</v>
      </c>
      <c r="M61">
        <v>252</v>
      </c>
      <c r="N61">
        <v>47985515</v>
      </c>
      <c r="O61">
        <v>881</v>
      </c>
      <c r="P61">
        <v>234658316</v>
      </c>
      <c r="Q61">
        <f t="shared" si="3"/>
        <v>234658316</v>
      </c>
      <c r="R61" s="1">
        <v>83153</v>
      </c>
      <c r="S61" s="1"/>
    </row>
    <row r="62" spans="1:19" x14ac:dyDescent="0.35">
      <c r="A62" s="4">
        <v>45170</v>
      </c>
      <c r="B62" t="s">
        <v>10</v>
      </c>
      <c r="C62" t="s">
        <v>8</v>
      </c>
      <c r="D62">
        <v>0</v>
      </c>
      <c r="E62">
        <v>0</v>
      </c>
      <c r="F62" s="3" t="str">
        <f t="shared" si="4"/>
        <v/>
      </c>
      <c r="G62" s="13">
        <v>959.29401561607301</v>
      </c>
      <c r="H62" s="2">
        <v>357280089727.87396</v>
      </c>
      <c r="I62" s="2">
        <v>99828029402.870651</v>
      </c>
      <c r="J62">
        <f t="shared" si="0"/>
        <v>0</v>
      </c>
      <c r="K62">
        <f t="shared" si="1"/>
        <v>1</v>
      </c>
      <c r="L62">
        <f t="shared" si="2"/>
        <v>0</v>
      </c>
      <c r="M62">
        <v>0</v>
      </c>
      <c r="N62">
        <v>45082325</v>
      </c>
      <c r="O62">
        <v>704</v>
      </c>
      <c r="P62">
        <v>234971224</v>
      </c>
      <c r="Q62">
        <f t="shared" si="3"/>
        <v>234971224</v>
      </c>
      <c r="R62" s="1">
        <v>111003</v>
      </c>
      <c r="S62" s="1"/>
    </row>
    <row r="63" spans="1:19" x14ac:dyDescent="0.35">
      <c r="A63" s="4">
        <v>45261</v>
      </c>
      <c r="B63" t="s">
        <v>10</v>
      </c>
      <c r="C63" t="s">
        <v>8</v>
      </c>
      <c r="D63">
        <v>0</v>
      </c>
      <c r="E63">
        <v>0</v>
      </c>
      <c r="F63" s="3" t="str">
        <f t="shared" si="4"/>
        <v/>
      </c>
      <c r="G63" s="13">
        <v>879.24514470509575</v>
      </c>
      <c r="H63" s="2">
        <v>357280089727.87396</v>
      </c>
      <c r="I63" s="2">
        <v>99828029402.870651</v>
      </c>
      <c r="J63">
        <f t="shared" si="0"/>
        <v>0</v>
      </c>
      <c r="K63">
        <f t="shared" si="1"/>
        <v>0</v>
      </c>
      <c r="L63">
        <f t="shared" si="2"/>
        <v>1</v>
      </c>
      <c r="M63">
        <v>0</v>
      </c>
      <c r="N63">
        <v>51917157</v>
      </c>
      <c r="O63">
        <v>1135</v>
      </c>
      <c r="P63">
        <v>444496127</v>
      </c>
      <c r="Q63">
        <f t="shared" si="3"/>
        <v>444496127</v>
      </c>
      <c r="R63" s="1">
        <v>238166</v>
      </c>
      <c r="S63" s="1"/>
    </row>
    <row r="64" spans="1:19" x14ac:dyDescent="0.35">
      <c r="A64" s="4">
        <v>45352</v>
      </c>
      <c r="B64" t="s">
        <v>10</v>
      </c>
      <c r="C64" t="s">
        <v>8</v>
      </c>
      <c r="D64">
        <v>0</v>
      </c>
      <c r="E64">
        <v>0</v>
      </c>
      <c r="F64" s="3" t="str">
        <f t="shared" si="4"/>
        <v/>
      </c>
      <c r="G64" s="13">
        <v>867.92630181181732</v>
      </c>
      <c r="H64" s="2">
        <v>363510345114.58051</v>
      </c>
      <c r="I64" s="2">
        <v>104771210812.01695</v>
      </c>
      <c r="J64">
        <f t="shared" si="0"/>
        <v>0</v>
      </c>
      <c r="K64">
        <f t="shared" si="1"/>
        <v>0</v>
      </c>
      <c r="L64">
        <f t="shared" si="2"/>
        <v>0</v>
      </c>
      <c r="M64">
        <v>0</v>
      </c>
      <c r="N64">
        <v>180888103</v>
      </c>
      <c r="O64">
        <v>860</v>
      </c>
      <c r="P64">
        <v>406507956</v>
      </c>
      <c r="Q64">
        <f t="shared" si="3"/>
        <v>406507956</v>
      </c>
      <c r="R64" s="1">
        <v>283690</v>
      </c>
      <c r="S64" s="1"/>
    </row>
    <row r="65" spans="1:19" x14ac:dyDescent="0.35">
      <c r="A65" s="4">
        <v>45444</v>
      </c>
      <c r="B65" t="s">
        <v>10</v>
      </c>
      <c r="C65" t="s">
        <v>8</v>
      </c>
      <c r="D65">
        <v>0</v>
      </c>
      <c r="E65">
        <v>0</v>
      </c>
      <c r="F65" s="3" t="str">
        <f t="shared" si="4"/>
        <v/>
      </c>
      <c r="G65" s="13">
        <v>900.32371778452546</v>
      </c>
      <c r="H65" s="2">
        <v>363510345114.58051</v>
      </c>
      <c r="I65" s="2">
        <v>104771210812.01695</v>
      </c>
      <c r="J65">
        <f t="shared" si="0"/>
        <v>1</v>
      </c>
      <c r="K65">
        <f t="shared" si="1"/>
        <v>0</v>
      </c>
      <c r="L65">
        <f t="shared" si="2"/>
        <v>0</v>
      </c>
      <c r="M65">
        <v>0</v>
      </c>
      <c r="N65">
        <v>153850030</v>
      </c>
      <c r="O65">
        <v>674</v>
      </c>
      <c r="P65">
        <v>499267334</v>
      </c>
      <c r="Q65">
        <f t="shared" si="3"/>
        <v>499267334</v>
      </c>
      <c r="R65" s="1">
        <v>223366</v>
      </c>
      <c r="S65" s="1"/>
    </row>
    <row r="66" spans="1:19" x14ac:dyDescent="0.35">
      <c r="A66" s="4">
        <v>45536</v>
      </c>
      <c r="B66" t="s">
        <v>10</v>
      </c>
      <c r="C66" t="s">
        <v>8</v>
      </c>
      <c r="D66">
        <v>0</v>
      </c>
      <c r="E66">
        <v>0</v>
      </c>
      <c r="F66" s="3" t="str">
        <f t="shared" si="4"/>
        <v/>
      </c>
      <c r="G66" s="13">
        <v>879.78629652545897</v>
      </c>
      <c r="H66" s="2">
        <v>363510345114.58051</v>
      </c>
      <c r="I66" s="2">
        <v>104771210812.01695</v>
      </c>
      <c r="J66">
        <f t="shared" ref="J66:J129" si="5">IF(MONTH(A66)=6,1,0)</f>
        <v>0</v>
      </c>
      <c r="K66">
        <f t="shared" ref="K66:K129" si="6">IF(MONTH(A66)=9,1,0)</f>
        <v>1</v>
      </c>
      <c r="L66">
        <f t="shared" ref="L66:L129" si="7">IF(MONTH(A66)=12,1,0)</f>
        <v>0</v>
      </c>
      <c r="M66">
        <v>0</v>
      </c>
      <c r="N66">
        <v>154585318</v>
      </c>
      <c r="O66">
        <v>735</v>
      </c>
      <c r="P66">
        <v>242714632</v>
      </c>
      <c r="Q66">
        <f t="shared" ref="Q66:Q129" si="8">P66-D66</f>
        <v>242714632</v>
      </c>
      <c r="R66" s="1">
        <v>277600</v>
      </c>
      <c r="S66" s="1"/>
    </row>
    <row r="67" spans="1:19" x14ac:dyDescent="0.35">
      <c r="A67" s="4">
        <v>45627</v>
      </c>
      <c r="B67" t="s">
        <v>10</v>
      </c>
      <c r="C67" t="s">
        <v>8</v>
      </c>
      <c r="D67">
        <v>0</v>
      </c>
      <c r="E67">
        <v>0</v>
      </c>
      <c r="F67" s="3" t="str">
        <f t="shared" ref="F67:F130" si="9">IF(E67=0,"",(E67*1000000)/D67)</f>
        <v/>
      </c>
      <c r="G67" s="13">
        <v>871.81632258876959</v>
      </c>
      <c r="H67" s="2">
        <v>363510345114.58051</v>
      </c>
      <c r="I67" s="2">
        <v>104771210812.01695</v>
      </c>
      <c r="J67">
        <f t="shared" si="5"/>
        <v>0</v>
      </c>
      <c r="K67">
        <f t="shared" si="6"/>
        <v>0</v>
      </c>
      <c r="L67">
        <f t="shared" si="7"/>
        <v>1</v>
      </c>
      <c r="M67">
        <v>0</v>
      </c>
      <c r="N67">
        <v>74921366</v>
      </c>
      <c r="O67">
        <v>709</v>
      </c>
      <c r="P67">
        <v>383676559</v>
      </c>
      <c r="Q67">
        <f t="shared" si="8"/>
        <v>383676559</v>
      </c>
      <c r="R67" s="1">
        <v>962847</v>
      </c>
      <c r="S67" s="1"/>
    </row>
    <row r="68" spans="1:19" x14ac:dyDescent="0.35">
      <c r="A68" s="4">
        <v>45717</v>
      </c>
      <c r="B68" t="s">
        <v>10</v>
      </c>
      <c r="C68" t="s">
        <v>8</v>
      </c>
      <c r="D68">
        <v>0</v>
      </c>
      <c r="E68">
        <v>0</v>
      </c>
      <c r="F68" s="3" t="str">
        <f t="shared" si="9"/>
        <v/>
      </c>
      <c r="G68" s="13">
        <v>868.40719512012208</v>
      </c>
      <c r="H68" s="2">
        <v>363510345114.58051</v>
      </c>
      <c r="I68" s="2">
        <v>104771210812.01695</v>
      </c>
      <c r="J68">
        <f t="shared" si="5"/>
        <v>0</v>
      </c>
      <c r="K68">
        <f t="shared" si="6"/>
        <v>0</v>
      </c>
      <c r="L68">
        <f t="shared" si="7"/>
        <v>0</v>
      </c>
      <c r="M68">
        <v>98</v>
      </c>
      <c r="N68">
        <v>104205164</v>
      </c>
      <c r="O68">
        <v>890</v>
      </c>
      <c r="P68">
        <v>460819809</v>
      </c>
      <c r="Q68">
        <f t="shared" si="8"/>
        <v>460819809</v>
      </c>
      <c r="R68" s="1">
        <v>2294065</v>
      </c>
      <c r="S68" s="1"/>
    </row>
    <row r="69" spans="1:19" x14ac:dyDescent="0.35">
      <c r="A69" s="4">
        <v>45809</v>
      </c>
      <c r="B69" t="s">
        <v>10</v>
      </c>
      <c r="C69" t="s">
        <v>8</v>
      </c>
      <c r="D69">
        <v>700489</v>
      </c>
      <c r="E69">
        <v>483</v>
      </c>
      <c r="F69" s="3">
        <f t="shared" si="9"/>
        <v>689.51832220063409</v>
      </c>
      <c r="G69" s="13">
        <v>898.87242032703307</v>
      </c>
      <c r="H69" s="2">
        <v>363510345114.58051</v>
      </c>
      <c r="I69" s="2">
        <v>104771210812.01695</v>
      </c>
      <c r="J69">
        <f t="shared" si="5"/>
        <v>1</v>
      </c>
      <c r="K69">
        <f t="shared" si="6"/>
        <v>0</v>
      </c>
      <c r="L69">
        <f t="shared" si="7"/>
        <v>0</v>
      </c>
      <c r="M69">
        <v>0</v>
      </c>
      <c r="N69">
        <v>0</v>
      </c>
      <c r="O69">
        <v>880</v>
      </c>
      <c r="P69">
        <v>394177496</v>
      </c>
      <c r="Q69">
        <f t="shared" si="8"/>
        <v>393477007</v>
      </c>
      <c r="R69" s="1">
        <v>0</v>
      </c>
      <c r="S69" s="1"/>
    </row>
    <row r="70" spans="1:19" x14ac:dyDescent="0.35">
      <c r="A70" s="4">
        <v>42795</v>
      </c>
      <c r="B70" t="s">
        <v>7</v>
      </c>
      <c r="C70" t="s">
        <v>8</v>
      </c>
      <c r="D70">
        <v>0</v>
      </c>
      <c r="E70">
        <v>0</v>
      </c>
      <c r="F70" s="3" t="str">
        <f t="shared" si="9"/>
        <v/>
      </c>
      <c r="G70" s="13">
        <v>632.55329354770618</v>
      </c>
      <c r="H70" s="2">
        <v>61260269007.551376</v>
      </c>
      <c r="I70" s="2">
        <v>78714898894.655899</v>
      </c>
      <c r="J70">
        <f t="shared" si="5"/>
        <v>0</v>
      </c>
      <c r="K70">
        <f t="shared" si="6"/>
        <v>0</v>
      </c>
      <c r="L70">
        <f t="shared" si="7"/>
        <v>0</v>
      </c>
      <c r="M70">
        <v>39</v>
      </c>
      <c r="N70">
        <v>140103688</v>
      </c>
      <c r="O70">
        <v>630</v>
      </c>
      <c r="P70">
        <v>195815140</v>
      </c>
      <c r="Q70">
        <f t="shared" si="8"/>
        <v>195815140</v>
      </c>
      <c r="R70" s="1">
        <v>16348120</v>
      </c>
      <c r="S70" s="1"/>
    </row>
    <row r="71" spans="1:19" x14ac:dyDescent="0.35">
      <c r="A71" s="4">
        <v>42887</v>
      </c>
      <c r="B71" t="s">
        <v>7</v>
      </c>
      <c r="C71" t="s">
        <v>8</v>
      </c>
      <c r="D71">
        <v>12335070</v>
      </c>
      <c r="E71">
        <v>6364</v>
      </c>
      <c r="F71" s="3">
        <f t="shared" si="9"/>
        <v>515.92735185126639</v>
      </c>
      <c r="G71" s="13">
        <v>619.82176699806837</v>
      </c>
      <c r="H71" s="2">
        <v>61260269007.551376</v>
      </c>
      <c r="I71" s="2">
        <v>78714898894.655899</v>
      </c>
      <c r="J71">
        <f t="shared" si="5"/>
        <v>1</v>
      </c>
      <c r="K71">
        <f t="shared" si="6"/>
        <v>0</v>
      </c>
      <c r="L71">
        <f t="shared" si="7"/>
        <v>0</v>
      </c>
      <c r="M71">
        <v>1</v>
      </c>
      <c r="N71">
        <v>73412838</v>
      </c>
      <c r="O71">
        <v>640</v>
      </c>
      <c r="P71">
        <v>34119294</v>
      </c>
      <c r="Q71">
        <f t="shared" si="8"/>
        <v>21784224</v>
      </c>
      <c r="R71" s="1">
        <v>20222342</v>
      </c>
      <c r="S71" s="1"/>
    </row>
    <row r="72" spans="1:19" x14ac:dyDescent="0.35">
      <c r="A72" s="4">
        <v>42979</v>
      </c>
      <c r="B72" t="s">
        <v>7</v>
      </c>
      <c r="C72" t="s">
        <v>8</v>
      </c>
      <c r="D72">
        <v>1123241</v>
      </c>
      <c r="E72">
        <v>1157</v>
      </c>
      <c r="F72" s="3">
        <f t="shared" si="9"/>
        <v>1030.0549926507313</v>
      </c>
      <c r="G72" s="13">
        <v>648.24008303340759</v>
      </c>
      <c r="H72" s="2">
        <v>61260269007.551376</v>
      </c>
      <c r="I72" s="2">
        <v>78714898894.655899</v>
      </c>
      <c r="J72">
        <f t="shared" si="5"/>
        <v>0</v>
      </c>
      <c r="K72">
        <f t="shared" si="6"/>
        <v>1</v>
      </c>
      <c r="L72">
        <f t="shared" si="7"/>
        <v>0</v>
      </c>
      <c r="M72">
        <v>317</v>
      </c>
      <c r="N72">
        <v>85798563</v>
      </c>
      <c r="O72">
        <v>599</v>
      </c>
      <c r="P72">
        <v>28378446</v>
      </c>
      <c r="Q72">
        <f t="shared" si="8"/>
        <v>27255205</v>
      </c>
      <c r="R72" s="1">
        <v>22054590</v>
      </c>
      <c r="S72" s="1"/>
    </row>
    <row r="73" spans="1:19" x14ac:dyDescent="0.35">
      <c r="A73" s="4">
        <v>43070</v>
      </c>
      <c r="B73" t="s">
        <v>7</v>
      </c>
      <c r="C73" t="s">
        <v>8</v>
      </c>
      <c r="D73">
        <v>0</v>
      </c>
      <c r="E73">
        <v>0</v>
      </c>
      <c r="F73" s="3" t="str">
        <f t="shared" si="9"/>
        <v/>
      </c>
      <c r="G73" s="13">
        <v>714.52531122440314</v>
      </c>
      <c r="H73" s="2">
        <v>61260269007.551376</v>
      </c>
      <c r="I73" s="2">
        <v>78714898894.655899</v>
      </c>
      <c r="J73">
        <f t="shared" si="5"/>
        <v>0</v>
      </c>
      <c r="K73">
        <f t="shared" si="6"/>
        <v>0</v>
      </c>
      <c r="L73">
        <f t="shared" si="7"/>
        <v>1</v>
      </c>
      <c r="M73">
        <v>12</v>
      </c>
      <c r="N73">
        <v>21694279</v>
      </c>
      <c r="O73">
        <v>662</v>
      </c>
      <c r="P73">
        <v>23046063</v>
      </c>
      <c r="Q73">
        <f t="shared" si="8"/>
        <v>23046063</v>
      </c>
      <c r="R73" s="1">
        <v>12927440</v>
      </c>
      <c r="S73" s="1"/>
    </row>
    <row r="74" spans="1:19" x14ac:dyDescent="0.35">
      <c r="A74" s="4">
        <v>43160</v>
      </c>
      <c r="B74" t="s">
        <v>7</v>
      </c>
      <c r="C74" t="s">
        <v>8</v>
      </c>
      <c r="D74">
        <v>0</v>
      </c>
      <c r="E74">
        <v>0</v>
      </c>
      <c r="F74" s="3" t="str">
        <f t="shared" si="9"/>
        <v/>
      </c>
      <c r="G74" s="13">
        <v>706.0226964749678</v>
      </c>
      <c r="H74" s="2">
        <v>62862779082.629158</v>
      </c>
      <c r="I74" s="2">
        <v>84301701754.601791</v>
      </c>
      <c r="J74">
        <f t="shared" si="5"/>
        <v>0</v>
      </c>
      <c r="K74">
        <f t="shared" si="6"/>
        <v>0</v>
      </c>
      <c r="L74">
        <f t="shared" si="7"/>
        <v>0</v>
      </c>
      <c r="M74">
        <v>24</v>
      </c>
      <c r="N74">
        <v>62463889</v>
      </c>
      <c r="O74">
        <v>859</v>
      </c>
      <c r="P74">
        <v>17870233</v>
      </c>
      <c r="Q74">
        <f t="shared" si="8"/>
        <v>17870233</v>
      </c>
      <c r="R74" s="1">
        <v>19688218</v>
      </c>
      <c r="S74" s="1"/>
    </row>
    <row r="75" spans="1:19" x14ac:dyDescent="0.35">
      <c r="A75" s="4">
        <v>43252</v>
      </c>
      <c r="B75" t="s">
        <v>7</v>
      </c>
      <c r="C75" t="s">
        <v>8</v>
      </c>
      <c r="D75">
        <v>7074413</v>
      </c>
      <c r="E75">
        <v>5045</v>
      </c>
      <c r="F75" s="3">
        <f t="shared" si="9"/>
        <v>713.13337233774735</v>
      </c>
      <c r="G75" s="13">
        <v>736.04822997397832</v>
      </c>
      <c r="H75" s="2">
        <v>62862779082.629158</v>
      </c>
      <c r="I75" s="2">
        <v>84301701754.601791</v>
      </c>
      <c r="J75">
        <f t="shared" si="5"/>
        <v>1</v>
      </c>
      <c r="K75">
        <f t="shared" si="6"/>
        <v>0</v>
      </c>
      <c r="L75">
        <f t="shared" si="7"/>
        <v>0</v>
      </c>
      <c r="M75">
        <v>0</v>
      </c>
      <c r="N75">
        <v>77628124</v>
      </c>
      <c r="O75">
        <v>910</v>
      </c>
      <c r="P75">
        <v>33177604</v>
      </c>
      <c r="Q75">
        <f t="shared" si="8"/>
        <v>26103191</v>
      </c>
      <c r="R75" s="1">
        <v>6147276</v>
      </c>
      <c r="S75" s="1"/>
    </row>
    <row r="76" spans="1:19" x14ac:dyDescent="0.35">
      <c r="A76" s="4">
        <v>43344</v>
      </c>
      <c r="B76" t="s">
        <v>7</v>
      </c>
      <c r="C76" t="s">
        <v>8</v>
      </c>
      <c r="D76">
        <v>8298780</v>
      </c>
      <c r="E76">
        <v>5745</v>
      </c>
      <c r="F76" s="3">
        <f t="shared" si="9"/>
        <v>692.27043011141393</v>
      </c>
      <c r="G76" s="13">
        <v>734.99446445552496</v>
      </c>
      <c r="H76" s="2">
        <v>62862779082.629158</v>
      </c>
      <c r="I76" s="2">
        <v>84301701754.601791</v>
      </c>
      <c r="J76">
        <f t="shared" si="5"/>
        <v>0</v>
      </c>
      <c r="K76">
        <f t="shared" si="6"/>
        <v>1</v>
      </c>
      <c r="L76">
        <f t="shared" si="7"/>
        <v>0</v>
      </c>
      <c r="M76">
        <v>2089</v>
      </c>
      <c r="N76">
        <v>73509662</v>
      </c>
      <c r="O76">
        <v>841</v>
      </c>
      <c r="P76">
        <v>38095488</v>
      </c>
      <c r="Q76">
        <f t="shared" si="8"/>
        <v>29796708</v>
      </c>
      <c r="R76" s="1">
        <v>8940658</v>
      </c>
      <c r="S76" s="1"/>
    </row>
    <row r="77" spans="1:19" x14ac:dyDescent="0.35">
      <c r="A77" s="4">
        <v>43435</v>
      </c>
      <c r="B77" t="s">
        <v>7</v>
      </c>
      <c r="C77" t="s">
        <v>8</v>
      </c>
      <c r="D77">
        <v>7372854</v>
      </c>
      <c r="E77">
        <v>5095</v>
      </c>
      <c r="F77" s="3">
        <f t="shared" si="9"/>
        <v>691.04854103987407</v>
      </c>
      <c r="G77" s="13">
        <v>733.90139256042255</v>
      </c>
      <c r="H77" s="2">
        <v>62862779082.629158</v>
      </c>
      <c r="I77" s="2">
        <v>84301701754.601791</v>
      </c>
      <c r="J77">
        <f t="shared" si="5"/>
        <v>0</v>
      </c>
      <c r="K77">
        <f t="shared" si="6"/>
        <v>0</v>
      </c>
      <c r="L77">
        <f t="shared" si="7"/>
        <v>1</v>
      </c>
      <c r="M77">
        <v>0</v>
      </c>
      <c r="N77">
        <v>79498898</v>
      </c>
      <c r="O77">
        <v>721</v>
      </c>
      <c r="P77">
        <v>37209856</v>
      </c>
      <c r="Q77">
        <f t="shared" si="8"/>
        <v>29837002</v>
      </c>
      <c r="R77" s="1">
        <v>20568815</v>
      </c>
      <c r="S77" s="1"/>
    </row>
    <row r="78" spans="1:19" x14ac:dyDescent="0.35">
      <c r="A78" s="4">
        <v>43525</v>
      </c>
      <c r="B78" t="s">
        <v>7</v>
      </c>
      <c r="C78" t="s">
        <v>8</v>
      </c>
      <c r="D78">
        <v>8892720</v>
      </c>
      <c r="E78">
        <v>5969</v>
      </c>
      <c r="F78" s="3">
        <f t="shared" si="9"/>
        <v>671.22320279959342</v>
      </c>
      <c r="G78" s="13">
        <v>747.21218613666349</v>
      </c>
      <c r="H78" s="2">
        <v>64382494195.839294</v>
      </c>
      <c r="I78" s="2">
        <v>88427452425.894409</v>
      </c>
      <c r="J78">
        <f t="shared" si="5"/>
        <v>0</v>
      </c>
      <c r="K78">
        <f t="shared" si="6"/>
        <v>0</v>
      </c>
      <c r="L78">
        <f t="shared" si="7"/>
        <v>0</v>
      </c>
      <c r="M78">
        <v>75</v>
      </c>
      <c r="N78">
        <v>63878119</v>
      </c>
      <c r="O78">
        <v>697</v>
      </c>
      <c r="P78">
        <v>28982519</v>
      </c>
      <c r="Q78">
        <f t="shared" si="8"/>
        <v>20089799</v>
      </c>
      <c r="R78" s="1">
        <v>6407729</v>
      </c>
      <c r="S78" s="1"/>
    </row>
    <row r="79" spans="1:19" x14ac:dyDescent="0.35">
      <c r="A79" s="4">
        <v>43617</v>
      </c>
      <c r="B79" t="s">
        <v>7</v>
      </c>
      <c r="C79" t="s">
        <v>8</v>
      </c>
      <c r="D79">
        <v>6243043</v>
      </c>
      <c r="E79">
        <v>4223</v>
      </c>
      <c r="F79" s="3">
        <f t="shared" si="9"/>
        <v>676.43295104646882</v>
      </c>
      <c r="G79" s="13">
        <v>718.89066517878985</v>
      </c>
      <c r="H79" s="2">
        <v>64382494195.839294</v>
      </c>
      <c r="I79" s="2">
        <v>88427452425.894409</v>
      </c>
      <c r="J79">
        <f t="shared" si="5"/>
        <v>1</v>
      </c>
      <c r="K79">
        <f t="shared" si="6"/>
        <v>0</v>
      </c>
      <c r="L79">
        <f t="shared" si="7"/>
        <v>0</v>
      </c>
      <c r="M79">
        <v>160</v>
      </c>
      <c r="N79">
        <v>80388931</v>
      </c>
      <c r="O79">
        <v>536</v>
      </c>
      <c r="P79">
        <v>40052654</v>
      </c>
      <c r="Q79">
        <f t="shared" si="8"/>
        <v>33809611</v>
      </c>
      <c r="R79" s="1">
        <v>20783060</v>
      </c>
      <c r="S79" s="1"/>
    </row>
    <row r="80" spans="1:19" x14ac:dyDescent="0.35">
      <c r="A80" s="4">
        <v>43709</v>
      </c>
      <c r="B80" t="s">
        <v>7</v>
      </c>
      <c r="C80" t="s">
        <v>8</v>
      </c>
      <c r="D80">
        <v>4186380</v>
      </c>
      <c r="E80">
        <v>2720</v>
      </c>
      <c r="F80" s="3">
        <f t="shared" si="9"/>
        <v>649.72601627181484</v>
      </c>
      <c r="G80" s="13">
        <v>678.44626904378993</v>
      </c>
      <c r="H80" s="2">
        <v>64382494195.839294</v>
      </c>
      <c r="I80" s="2">
        <v>88427452425.894409</v>
      </c>
      <c r="J80">
        <f t="shared" si="5"/>
        <v>0</v>
      </c>
      <c r="K80">
        <f t="shared" si="6"/>
        <v>1</v>
      </c>
      <c r="L80">
        <f t="shared" si="7"/>
        <v>0</v>
      </c>
      <c r="M80">
        <v>103</v>
      </c>
      <c r="N80">
        <v>16396355</v>
      </c>
      <c r="O80">
        <v>523</v>
      </c>
      <c r="P80">
        <v>28634861</v>
      </c>
      <c r="Q80">
        <f t="shared" si="8"/>
        <v>24448481</v>
      </c>
      <c r="R80" s="1">
        <v>16928107</v>
      </c>
      <c r="S80" s="1"/>
    </row>
    <row r="81" spans="1:19" x14ac:dyDescent="0.35">
      <c r="A81" s="4">
        <v>43800</v>
      </c>
      <c r="B81" t="s">
        <v>7</v>
      </c>
      <c r="C81" t="s">
        <v>8</v>
      </c>
      <c r="D81">
        <v>12679428</v>
      </c>
      <c r="E81">
        <v>7631</v>
      </c>
      <c r="F81" s="3">
        <f t="shared" si="9"/>
        <v>601.84102942183199</v>
      </c>
      <c r="G81" s="13">
        <v>688.0358092625853</v>
      </c>
      <c r="H81" s="2">
        <v>64382494195.839294</v>
      </c>
      <c r="I81" s="2">
        <v>88427452425.894409</v>
      </c>
      <c r="J81">
        <f t="shared" si="5"/>
        <v>0</v>
      </c>
      <c r="K81">
        <f t="shared" si="6"/>
        <v>0</v>
      </c>
      <c r="L81">
        <f t="shared" si="7"/>
        <v>1</v>
      </c>
      <c r="M81">
        <v>0</v>
      </c>
      <c r="N81">
        <v>58150322</v>
      </c>
      <c r="O81">
        <v>588</v>
      </c>
      <c r="P81">
        <v>31865086</v>
      </c>
      <c r="Q81">
        <f t="shared" si="8"/>
        <v>19185658</v>
      </c>
      <c r="R81" s="1">
        <v>11795222</v>
      </c>
      <c r="S81" s="1"/>
    </row>
    <row r="82" spans="1:19" x14ac:dyDescent="0.35">
      <c r="A82" s="4">
        <v>43891</v>
      </c>
      <c r="B82" t="s">
        <v>7</v>
      </c>
      <c r="C82" t="s">
        <v>8</v>
      </c>
      <c r="D82">
        <v>11355165</v>
      </c>
      <c r="E82">
        <v>7202</v>
      </c>
      <c r="F82" s="3">
        <f t="shared" si="9"/>
        <v>634.24881981019212</v>
      </c>
      <c r="G82" s="13">
        <v>694.26415440470282</v>
      </c>
      <c r="H82" s="2">
        <v>61631202097.758118</v>
      </c>
      <c r="I82" s="2">
        <v>81415993438.073425</v>
      </c>
      <c r="J82">
        <f t="shared" si="5"/>
        <v>0</v>
      </c>
      <c r="K82">
        <f t="shared" si="6"/>
        <v>0</v>
      </c>
      <c r="L82">
        <f t="shared" si="7"/>
        <v>0</v>
      </c>
      <c r="M82">
        <v>14</v>
      </c>
      <c r="N82">
        <v>100054409</v>
      </c>
      <c r="O82">
        <v>527</v>
      </c>
      <c r="P82">
        <v>24081266</v>
      </c>
      <c r="Q82">
        <f t="shared" si="8"/>
        <v>12726101</v>
      </c>
      <c r="R82" s="1">
        <v>20266078</v>
      </c>
      <c r="S82" s="1"/>
    </row>
    <row r="83" spans="1:19" x14ac:dyDescent="0.35">
      <c r="A83" s="4">
        <v>43983</v>
      </c>
      <c r="B83" t="s">
        <v>7</v>
      </c>
      <c r="C83" t="s">
        <v>8</v>
      </c>
      <c r="D83">
        <v>6011973</v>
      </c>
      <c r="E83">
        <v>3394</v>
      </c>
      <c r="F83" s="3">
        <f t="shared" si="9"/>
        <v>564.54012684355041</v>
      </c>
      <c r="G83" s="13">
        <v>693.58085150413615</v>
      </c>
      <c r="H83" s="2">
        <v>61631202097.758118</v>
      </c>
      <c r="I83" s="2">
        <v>81415993438.073425</v>
      </c>
      <c r="J83">
        <f t="shared" si="5"/>
        <v>1</v>
      </c>
      <c r="K83">
        <f t="shared" si="6"/>
        <v>0</v>
      </c>
      <c r="L83">
        <f t="shared" si="7"/>
        <v>0</v>
      </c>
      <c r="M83">
        <v>0</v>
      </c>
      <c r="N83">
        <v>45777076</v>
      </c>
      <c r="O83">
        <v>488</v>
      </c>
      <c r="P83">
        <v>21822801</v>
      </c>
      <c r="Q83">
        <f t="shared" si="8"/>
        <v>15810828</v>
      </c>
      <c r="R83" s="1">
        <v>10407153</v>
      </c>
      <c r="S83" s="1"/>
    </row>
    <row r="84" spans="1:19" x14ac:dyDescent="0.35">
      <c r="A84" s="4">
        <v>44075</v>
      </c>
      <c r="B84" t="s">
        <v>7</v>
      </c>
      <c r="C84" t="s">
        <v>8</v>
      </c>
      <c r="D84">
        <v>9953646</v>
      </c>
      <c r="E84">
        <v>5651</v>
      </c>
      <c r="F84" s="3">
        <f t="shared" si="9"/>
        <v>567.73166335230326</v>
      </c>
      <c r="G84" s="13">
        <v>729.91572261116744</v>
      </c>
      <c r="H84" s="2">
        <v>61631202097.758118</v>
      </c>
      <c r="I84" s="2">
        <v>81415993438.073425</v>
      </c>
      <c r="J84">
        <f t="shared" si="5"/>
        <v>0</v>
      </c>
      <c r="K84">
        <f t="shared" si="6"/>
        <v>1</v>
      </c>
      <c r="L84">
        <f t="shared" si="7"/>
        <v>0</v>
      </c>
      <c r="M84">
        <v>0</v>
      </c>
      <c r="N84">
        <v>7204112576</v>
      </c>
      <c r="O84">
        <v>615</v>
      </c>
      <c r="P84">
        <v>28423561</v>
      </c>
      <c r="Q84">
        <f t="shared" si="8"/>
        <v>18469915</v>
      </c>
      <c r="R84" s="1">
        <v>15899798</v>
      </c>
      <c r="S84" s="1"/>
    </row>
    <row r="85" spans="1:19" x14ac:dyDescent="0.35">
      <c r="A85" s="4">
        <v>44166</v>
      </c>
      <c r="B85" t="s">
        <v>7</v>
      </c>
      <c r="C85" t="s">
        <v>8</v>
      </c>
      <c r="D85">
        <v>16109191</v>
      </c>
      <c r="E85">
        <v>9255</v>
      </c>
      <c r="F85" s="3">
        <f t="shared" si="9"/>
        <v>574.5167463716831</v>
      </c>
      <c r="G85" s="13">
        <v>700.81316326992919</v>
      </c>
      <c r="H85" s="2">
        <v>61631202097.758118</v>
      </c>
      <c r="I85" s="2">
        <v>81415993438.073425</v>
      </c>
      <c r="J85">
        <f t="shared" si="5"/>
        <v>0</v>
      </c>
      <c r="K85">
        <f t="shared" si="6"/>
        <v>0</v>
      </c>
      <c r="L85">
        <f t="shared" si="7"/>
        <v>1</v>
      </c>
      <c r="M85">
        <v>3</v>
      </c>
      <c r="N85">
        <v>83042839</v>
      </c>
      <c r="O85">
        <v>1005</v>
      </c>
      <c r="P85">
        <v>40711558</v>
      </c>
      <c r="Q85">
        <f t="shared" si="8"/>
        <v>24602367</v>
      </c>
      <c r="R85" s="1">
        <v>5338945</v>
      </c>
      <c r="S85" s="1"/>
    </row>
    <row r="86" spans="1:19" x14ac:dyDescent="0.35">
      <c r="A86" s="4">
        <v>44256</v>
      </c>
      <c r="B86" t="s">
        <v>7</v>
      </c>
      <c r="C86" t="s">
        <v>8</v>
      </c>
      <c r="D86">
        <v>11431713</v>
      </c>
      <c r="E86">
        <v>7524</v>
      </c>
      <c r="F86" s="3">
        <f t="shared" si="9"/>
        <v>658.16907754769557</v>
      </c>
      <c r="G86" s="13">
        <v>743.97042193882271</v>
      </c>
      <c r="H86" s="2">
        <v>66522107766.4702</v>
      </c>
      <c r="I86" s="2">
        <v>92824351636.87677</v>
      </c>
      <c r="J86">
        <f t="shared" si="5"/>
        <v>0</v>
      </c>
      <c r="K86">
        <f t="shared" si="6"/>
        <v>0</v>
      </c>
      <c r="L86">
        <f t="shared" si="7"/>
        <v>0</v>
      </c>
      <c r="M86">
        <v>0</v>
      </c>
      <c r="N86">
        <v>78112926</v>
      </c>
      <c r="O86">
        <v>1348</v>
      </c>
      <c r="P86">
        <v>44747636</v>
      </c>
      <c r="Q86">
        <f t="shared" si="8"/>
        <v>33315923</v>
      </c>
      <c r="R86" s="1">
        <v>24123509</v>
      </c>
      <c r="S86" s="1"/>
    </row>
    <row r="87" spans="1:19" x14ac:dyDescent="0.35">
      <c r="A87" s="4">
        <v>44348</v>
      </c>
      <c r="B87" t="s">
        <v>7</v>
      </c>
      <c r="C87" t="s">
        <v>8</v>
      </c>
      <c r="D87">
        <v>10078043</v>
      </c>
      <c r="E87">
        <v>7032</v>
      </c>
      <c r="F87" s="3">
        <f t="shared" si="9"/>
        <v>697.75451444293299</v>
      </c>
      <c r="G87" s="13">
        <v>861.46824542894421</v>
      </c>
      <c r="H87" s="2">
        <v>66522107766.4702</v>
      </c>
      <c r="I87" s="2">
        <v>92824351636.87677</v>
      </c>
      <c r="J87">
        <f t="shared" si="5"/>
        <v>1</v>
      </c>
      <c r="K87">
        <f t="shared" si="6"/>
        <v>0</v>
      </c>
      <c r="L87">
        <f t="shared" si="7"/>
        <v>0</v>
      </c>
      <c r="M87">
        <v>179</v>
      </c>
      <c r="N87">
        <v>79292595</v>
      </c>
      <c r="O87">
        <v>1810</v>
      </c>
      <c r="P87">
        <v>31291304</v>
      </c>
      <c r="Q87">
        <f t="shared" si="8"/>
        <v>21213261</v>
      </c>
      <c r="R87" s="1">
        <v>32862796</v>
      </c>
      <c r="S87" s="1"/>
    </row>
    <row r="88" spans="1:19" x14ac:dyDescent="0.35">
      <c r="A88" s="4">
        <v>44440</v>
      </c>
      <c r="B88" t="s">
        <v>7</v>
      </c>
      <c r="C88" t="s">
        <v>8</v>
      </c>
      <c r="D88">
        <v>19303824</v>
      </c>
      <c r="E88">
        <v>14681</v>
      </c>
      <c r="F88" s="3">
        <f t="shared" si="9"/>
        <v>760.52288914362248</v>
      </c>
      <c r="G88" s="13">
        <v>902.45826060008767</v>
      </c>
      <c r="H88" s="2">
        <v>66522107766.4702</v>
      </c>
      <c r="I88" s="2">
        <v>92824351636.87677</v>
      </c>
      <c r="J88">
        <f t="shared" si="5"/>
        <v>0</v>
      </c>
      <c r="K88">
        <f t="shared" si="6"/>
        <v>1</v>
      </c>
      <c r="L88">
        <f t="shared" si="7"/>
        <v>0</v>
      </c>
      <c r="M88">
        <v>0</v>
      </c>
      <c r="N88">
        <v>77989930</v>
      </c>
      <c r="O88">
        <v>1900</v>
      </c>
      <c r="P88">
        <v>40212997</v>
      </c>
      <c r="Q88">
        <f t="shared" si="8"/>
        <v>20909173</v>
      </c>
      <c r="R88" s="1">
        <v>33819410</v>
      </c>
      <c r="S88" s="1"/>
    </row>
    <row r="89" spans="1:19" x14ac:dyDescent="0.35">
      <c r="A89" s="4">
        <v>44531</v>
      </c>
      <c r="B89" t="s">
        <v>7</v>
      </c>
      <c r="C89" t="s">
        <v>8</v>
      </c>
      <c r="D89">
        <v>13453155</v>
      </c>
      <c r="E89">
        <v>10475</v>
      </c>
      <c r="F89" s="3">
        <f t="shared" si="9"/>
        <v>778.62776426793562</v>
      </c>
      <c r="G89" s="13">
        <v>939.86649344643172</v>
      </c>
      <c r="H89" s="2">
        <v>66522107766.4702</v>
      </c>
      <c r="I89" s="2">
        <v>92824351636.87677</v>
      </c>
      <c r="J89">
        <f t="shared" si="5"/>
        <v>0</v>
      </c>
      <c r="K89">
        <f t="shared" si="6"/>
        <v>0</v>
      </c>
      <c r="L89">
        <f t="shared" si="7"/>
        <v>1</v>
      </c>
      <c r="M89">
        <v>4</v>
      </c>
      <c r="N89">
        <v>30511323</v>
      </c>
      <c r="O89">
        <v>1435</v>
      </c>
      <c r="P89">
        <v>31007417</v>
      </c>
      <c r="Q89">
        <f t="shared" si="8"/>
        <v>17554262</v>
      </c>
      <c r="R89" s="1">
        <v>25692006</v>
      </c>
      <c r="S89" s="1"/>
    </row>
    <row r="90" spans="1:19" x14ac:dyDescent="0.35">
      <c r="A90" s="4">
        <v>44621</v>
      </c>
      <c r="B90" t="s">
        <v>7</v>
      </c>
      <c r="C90" t="s">
        <v>8</v>
      </c>
      <c r="D90">
        <v>26120809</v>
      </c>
      <c r="E90">
        <v>20925</v>
      </c>
      <c r="F90" s="3">
        <f t="shared" si="9"/>
        <v>801.08544876998258</v>
      </c>
      <c r="G90" s="13">
        <v>1005.22686708938</v>
      </c>
      <c r="H90" s="2">
        <v>69549856033.067093</v>
      </c>
      <c r="I90" s="2">
        <v>97686450823.966553</v>
      </c>
      <c r="J90">
        <f t="shared" si="5"/>
        <v>0</v>
      </c>
      <c r="K90">
        <f t="shared" si="6"/>
        <v>0</v>
      </c>
      <c r="L90">
        <f t="shared" si="7"/>
        <v>0</v>
      </c>
      <c r="M90">
        <v>62</v>
      </c>
      <c r="N90">
        <v>2</v>
      </c>
      <c r="O90">
        <v>1541</v>
      </c>
      <c r="P90">
        <v>43241210</v>
      </c>
      <c r="Q90">
        <f t="shared" si="8"/>
        <v>17120401</v>
      </c>
      <c r="R90" s="1">
        <v>21175108</v>
      </c>
      <c r="S90" s="1"/>
    </row>
    <row r="91" spans="1:19" x14ac:dyDescent="0.35">
      <c r="A91" s="4">
        <v>44713</v>
      </c>
      <c r="B91" t="s">
        <v>7</v>
      </c>
      <c r="C91" t="s">
        <v>8</v>
      </c>
      <c r="D91">
        <v>12826448</v>
      </c>
      <c r="E91">
        <v>12894</v>
      </c>
      <c r="F91" s="3">
        <f t="shared" si="9"/>
        <v>1005.2666178508656</v>
      </c>
      <c r="G91" s="13">
        <v>1133.6339581328714</v>
      </c>
      <c r="H91" s="2">
        <v>69549856033.067093</v>
      </c>
      <c r="I91" s="2">
        <v>97686450823.966553</v>
      </c>
      <c r="J91">
        <f t="shared" si="5"/>
        <v>1</v>
      </c>
      <c r="K91">
        <f t="shared" si="6"/>
        <v>0</v>
      </c>
      <c r="L91">
        <f t="shared" si="7"/>
        <v>0</v>
      </c>
      <c r="M91">
        <v>0</v>
      </c>
      <c r="N91">
        <v>3</v>
      </c>
      <c r="O91">
        <v>930</v>
      </c>
      <c r="P91">
        <v>29353319</v>
      </c>
      <c r="Q91">
        <f t="shared" si="8"/>
        <v>16526871</v>
      </c>
      <c r="R91" s="1">
        <v>14652698</v>
      </c>
      <c r="S91" s="1"/>
    </row>
    <row r="92" spans="1:19" x14ac:dyDescent="0.35">
      <c r="A92" s="4">
        <v>44805</v>
      </c>
      <c r="B92" t="s">
        <v>7</v>
      </c>
      <c r="C92" t="s">
        <v>8</v>
      </c>
      <c r="D92">
        <v>17721419</v>
      </c>
      <c r="E92">
        <v>18956</v>
      </c>
      <c r="F92" s="3">
        <f t="shared" si="9"/>
        <v>1069.6660352085801</v>
      </c>
      <c r="G92" s="13">
        <v>1178.5348464375272</v>
      </c>
      <c r="H92" s="2">
        <v>69549856033.067093</v>
      </c>
      <c r="I92" s="2">
        <v>97686450823.966553</v>
      </c>
      <c r="J92">
        <f t="shared" si="5"/>
        <v>0</v>
      </c>
      <c r="K92">
        <f t="shared" si="6"/>
        <v>1</v>
      </c>
      <c r="L92">
        <f t="shared" si="7"/>
        <v>0</v>
      </c>
      <c r="M92">
        <v>8</v>
      </c>
      <c r="N92">
        <v>143</v>
      </c>
      <c r="O92">
        <v>776</v>
      </c>
      <c r="P92">
        <v>33974371</v>
      </c>
      <c r="Q92">
        <f t="shared" si="8"/>
        <v>16252952</v>
      </c>
      <c r="R92" s="1">
        <v>8869943</v>
      </c>
      <c r="S92" s="1"/>
    </row>
    <row r="93" spans="1:19" x14ac:dyDescent="0.35">
      <c r="A93" s="4">
        <v>44896</v>
      </c>
      <c r="B93" t="s">
        <v>7</v>
      </c>
      <c r="C93" t="s">
        <v>8</v>
      </c>
      <c r="D93">
        <v>15964566</v>
      </c>
      <c r="E93">
        <v>15868</v>
      </c>
      <c r="F93" s="3">
        <f t="shared" si="9"/>
        <v>993.95122924105794</v>
      </c>
      <c r="G93" s="13">
        <v>1075.7463504239831</v>
      </c>
      <c r="H93" s="2">
        <v>69549856033.067093</v>
      </c>
      <c r="I93" s="2">
        <v>97686450823.966553</v>
      </c>
      <c r="J93">
        <f t="shared" si="5"/>
        <v>0</v>
      </c>
      <c r="K93">
        <f t="shared" si="6"/>
        <v>0</v>
      </c>
      <c r="L93">
        <f t="shared" si="7"/>
        <v>1</v>
      </c>
      <c r="M93">
        <v>200</v>
      </c>
      <c r="N93">
        <v>27</v>
      </c>
      <c r="O93">
        <v>744</v>
      </c>
      <c r="P93">
        <v>33024002</v>
      </c>
      <c r="Q93">
        <f t="shared" si="8"/>
        <v>17059436</v>
      </c>
      <c r="R93" s="1">
        <v>22082559</v>
      </c>
      <c r="S93" s="1"/>
    </row>
    <row r="94" spans="1:19" x14ac:dyDescent="0.35">
      <c r="A94" s="4">
        <v>44986</v>
      </c>
      <c r="B94" t="s">
        <v>7</v>
      </c>
      <c r="C94" t="s">
        <v>8</v>
      </c>
      <c r="D94">
        <v>13071406</v>
      </c>
      <c r="E94">
        <v>11886</v>
      </c>
      <c r="F94" s="3">
        <f t="shared" si="9"/>
        <v>909.31304558973989</v>
      </c>
      <c r="G94" s="13">
        <v>1021.9255139410756</v>
      </c>
      <c r="H94" s="2">
        <v>73105190307.948669</v>
      </c>
      <c r="I94" s="2">
        <v>99828029402.870651</v>
      </c>
      <c r="J94">
        <f t="shared" si="5"/>
        <v>0</v>
      </c>
      <c r="K94">
        <f t="shared" si="6"/>
        <v>0</v>
      </c>
      <c r="L94">
        <f t="shared" si="7"/>
        <v>0</v>
      </c>
      <c r="M94">
        <v>0</v>
      </c>
      <c r="N94">
        <v>50027282</v>
      </c>
      <c r="O94">
        <v>1164</v>
      </c>
      <c r="P94">
        <v>27011350</v>
      </c>
      <c r="Q94">
        <f t="shared" si="8"/>
        <v>13939944</v>
      </c>
      <c r="R94" s="1">
        <v>35713494</v>
      </c>
      <c r="S94" s="1"/>
    </row>
    <row r="95" spans="1:19" x14ac:dyDescent="0.35">
      <c r="A95" s="4">
        <v>45078</v>
      </c>
      <c r="B95" t="s">
        <v>7</v>
      </c>
      <c r="C95" t="s">
        <v>8</v>
      </c>
      <c r="D95">
        <v>9243779</v>
      </c>
      <c r="E95">
        <v>8006</v>
      </c>
      <c r="F95" s="3">
        <f t="shared" si="9"/>
        <v>866.0959981842924</v>
      </c>
      <c r="G95" s="13">
        <v>1038.3023197805221</v>
      </c>
      <c r="H95" s="2">
        <v>73105190307.948669</v>
      </c>
      <c r="I95" s="2">
        <v>99828029402.870651</v>
      </c>
      <c r="J95">
        <f t="shared" si="5"/>
        <v>1</v>
      </c>
      <c r="K95">
        <f t="shared" si="6"/>
        <v>0</v>
      </c>
      <c r="L95">
        <f t="shared" si="7"/>
        <v>0</v>
      </c>
      <c r="M95">
        <v>0</v>
      </c>
      <c r="N95">
        <v>94756506</v>
      </c>
      <c r="O95">
        <v>881</v>
      </c>
      <c r="P95">
        <v>26919352</v>
      </c>
      <c r="Q95">
        <f t="shared" si="8"/>
        <v>17675573</v>
      </c>
      <c r="R95" s="1">
        <v>38497826</v>
      </c>
      <c r="S95" s="1"/>
    </row>
    <row r="96" spans="1:19" x14ac:dyDescent="0.35">
      <c r="A96" s="4">
        <v>45170</v>
      </c>
      <c r="B96" t="s">
        <v>7</v>
      </c>
      <c r="C96" t="s">
        <v>8</v>
      </c>
      <c r="D96">
        <v>13815740</v>
      </c>
      <c r="E96">
        <v>11672</v>
      </c>
      <c r="F96" s="3">
        <f t="shared" si="9"/>
        <v>844.83350149901491</v>
      </c>
      <c r="G96" s="13">
        <v>959.29401561607301</v>
      </c>
      <c r="H96" s="2">
        <v>73105190307.948669</v>
      </c>
      <c r="I96" s="2">
        <v>99828029402.870651</v>
      </c>
      <c r="J96">
        <f t="shared" si="5"/>
        <v>0</v>
      </c>
      <c r="K96">
        <f t="shared" si="6"/>
        <v>1</v>
      </c>
      <c r="L96">
        <f t="shared" si="7"/>
        <v>0</v>
      </c>
      <c r="M96">
        <v>0</v>
      </c>
      <c r="N96">
        <v>56802267</v>
      </c>
      <c r="O96">
        <v>704</v>
      </c>
      <c r="P96">
        <v>31053254</v>
      </c>
      <c r="Q96">
        <f t="shared" si="8"/>
        <v>17237514</v>
      </c>
      <c r="R96" s="1">
        <v>21766756</v>
      </c>
      <c r="S96" s="1"/>
    </row>
    <row r="97" spans="1:19" x14ac:dyDescent="0.35">
      <c r="A97" s="4">
        <v>45261</v>
      </c>
      <c r="B97" t="s">
        <v>7</v>
      </c>
      <c r="C97" t="s">
        <v>8</v>
      </c>
      <c r="D97">
        <v>4751246</v>
      </c>
      <c r="E97">
        <v>3926</v>
      </c>
      <c r="F97" s="3">
        <f t="shared" si="9"/>
        <v>826.30956174443509</v>
      </c>
      <c r="G97" s="13">
        <v>879.24514470509575</v>
      </c>
      <c r="H97" s="2">
        <v>73105190307.948669</v>
      </c>
      <c r="I97" s="2">
        <v>99828029402.870651</v>
      </c>
      <c r="J97">
        <f t="shared" si="5"/>
        <v>0</v>
      </c>
      <c r="K97">
        <f t="shared" si="6"/>
        <v>0</v>
      </c>
      <c r="L97">
        <f t="shared" si="7"/>
        <v>1</v>
      </c>
      <c r="M97">
        <v>0</v>
      </c>
      <c r="N97">
        <v>17347752</v>
      </c>
      <c r="O97">
        <v>1135</v>
      </c>
      <c r="P97">
        <v>18237777</v>
      </c>
      <c r="Q97">
        <f t="shared" si="8"/>
        <v>13486531</v>
      </c>
      <c r="R97" s="1">
        <v>6644591</v>
      </c>
      <c r="S97" s="1"/>
    </row>
    <row r="98" spans="1:19" x14ac:dyDescent="0.35">
      <c r="A98" s="4">
        <v>45352</v>
      </c>
      <c r="B98" t="s">
        <v>7</v>
      </c>
      <c r="C98" t="s">
        <v>8</v>
      </c>
      <c r="D98">
        <v>16220646</v>
      </c>
      <c r="E98">
        <v>11504</v>
      </c>
      <c r="F98" s="3">
        <f t="shared" si="9"/>
        <v>709.21959581634417</v>
      </c>
      <c r="G98" s="13">
        <v>867.92630181181732</v>
      </c>
      <c r="H98" s="2">
        <v>76264229553.518021</v>
      </c>
      <c r="I98" s="2">
        <v>104771210812.01695</v>
      </c>
      <c r="J98">
        <f t="shared" si="5"/>
        <v>0</v>
      </c>
      <c r="K98">
        <f t="shared" si="6"/>
        <v>0</v>
      </c>
      <c r="L98">
        <f t="shared" si="7"/>
        <v>0</v>
      </c>
      <c r="M98">
        <v>76</v>
      </c>
      <c r="N98">
        <v>51057865</v>
      </c>
      <c r="O98">
        <v>860</v>
      </c>
      <c r="P98">
        <v>28958725</v>
      </c>
      <c r="Q98">
        <f t="shared" si="8"/>
        <v>12738079</v>
      </c>
      <c r="R98" s="1">
        <v>14804800</v>
      </c>
      <c r="S98" s="1"/>
    </row>
    <row r="99" spans="1:19" x14ac:dyDescent="0.35">
      <c r="A99" s="4">
        <v>45444</v>
      </c>
      <c r="B99" t="s">
        <v>7</v>
      </c>
      <c r="C99" t="s">
        <v>8</v>
      </c>
      <c r="D99">
        <v>14930283</v>
      </c>
      <c r="E99">
        <v>11182</v>
      </c>
      <c r="F99" s="3">
        <f t="shared" si="9"/>
        <v>748.94762544018761</v>
      </c>
      <c r="G99" s="13">
        <v>900.32371778452546</v>
      </c>
      <c r="H99" s="2">
        <v>76264229553.518021</v>
      </c>
      <c r="I99" s="2">
        <v>104771210812.01695</v>
      </c>
      <c r="J99">
        <f t="shared" si="5"/>
        <v>1</v>
      </c>
      <c r="K99">
        <f t="shared" si="6"/>
        <v>0</v>
      </c>
      <c r="L99">
        <f t="shared" si="7"/>
        <v>0</v>
      </c>
      <c r="M99">
        <v>214</v>
      </c>
      <c r="N99">
        <v>34237762</v>
      </c>
      <c r="O99">
        <v>674</v>
      </c>
      <c r="P99">
        <v>31530552</v>
      </c>
      <c r="Q99">
        <f t="shared" si="8"/>
        <v>16600269</v>
      </c>
      <c r="R99" s="1">
        <v>17790011</v>
      </c>
      <c r="S99" s="1"/>
    </row>
    <row r="100" spans="1:19" x14ac:dyDescent="0.35">
      <c r="A100" s="4">
        <v>45536</v>
      </c>
      <c r="B100" t="s">
        <v>7</v>
      </c>
      <c r="C100" t="s">
        <v>8</v>
      </c>
      <c r="D100">
        <v>9513789</v>
      </c>
      <c r="E100">
        <v>7061</v>
      </c>
      <c r="F100" s="3">
        <f t="shared" si="9"/>
        <v>742.18589459993279</v>
      </c>
      <c r="G100" s="13">
        <v>879.78629652545897</v>
      </c>
      <c r="H100" s="2">
        <v>76264229553.518021</v>
      </c>
      <c r="I100" s="2">
        <v>104771210812.01695</v>
      </c>
      <c r="J100">
        <f t="shared" si="5"/>
        <v>0</v>
      </c>
      <c r="K100">
        <f t="shared" si="6"/>
        <v>1</v>
      </c>
      <c r="L100">
        <f t="shared" si="7"/>
        <v>0</v>
      </c>
      <c r="M100">
        <v>0</v>
      </c>
      <c r="N100">
        <v>46217833</v>
      </c>
      <c r="O100">
        <v>735</v>
      </c>
      <c r="P100">
        <v>24085777</v>
      </c>
      <c r="Q100">
        <f t="shared" si="8"/>
        <v>14571988</v>
      </c>
      <c r="R100" s="1">
        <v>15539225</v>
      </c>
      <c r="S100" s="1"/>
    </row>
    <row r="101" spans="1:19" x14ac:dyDescent="0.35">
      <c r="A101" s="4">
        <v>45627</v>
      </c>
      <c r="B101" t="s">
        <v>7</v>
      </c>
      <c r="C101" t="s">
        <v>8</v>
      </c>
      <c r="D101">
        <v>12524029</v>
      </c>
      <c r="E101">
        <v>9248</v>
      </c>
      <c r="F101" s="3">
        <f t="shared" si="9"/>
        <v>738.42051946701815</v>
      </c>
      <c r="G101" s="13">
        <v>871.81632258876959</v>
      </c>
      <c r="H101" s="2">
        <v>76264229553.518021</v>
      </c>
      <c r="I101" s="2">
        <v>104771210812.01695</v>
      </c>
      <c r="J101">
        <f t="shared" si="5"/>
        <v>0</v>
      </c>
      <c r="K101">
        <f t="shared" si="6"/>
        <v>0</v>
      </c>
      <c r="L101">
        <f t="shared" si="7"/>
        <v>1</v>
      </c>
      <c r="M101">
        <v>0</v>
      </c>
      <c r="N101">
        <v>34315288</v>
      </c>
      <c r="O101">
        <v>709</v>
      </c>
      <c r="P101">
        <v>26911770</v>
      </c>
      <c r="Q101">
        <f t="shared" si="8"/>
        <v>14387741</v>
      </c>
      <c r="R101" s="1">
        <v>17228400</v>
      </c>
      <c r="S101" s="1"/>
    </row>
    <row r="102" spans="1:19" x14ac:dyDescent="0.35">
      <c r="A102" s="4">
        <v>45717</v>
      </c>
      <c r="B102" t="s">
        <v>7</v>
      </c>
      <c r="C102" t="s">
        <v>8</v>
      </c>
      <c r="D102">
        <v>12448555</v>
      </c>
      <c r="E102">
        <v>10142</v>
      </c>
      <c r="F102" s="3">
        <f t="shared" si="9"/>
        <v>814.71303295844382</v>
      </c>
      <c r="G102" s="13">
        <v>868.40719512012208</v>
      </c>
      <c r="H102" s="2">
        <v>76264229553.518021</v>
      </c>
      <c r="I102" s="2">
        <v>104771210812.01695</v>
      </c>
      <c r="J102">
        <f t="shared" si="5"/>
        <v>0</v>
      </c>
      <c r="K102">
        <f t="shared" si="6"/>
        <v>0</v>
      </c>
      <c r="L102">
        <f t="shared" si="7"/>
        <v>0</v>
      </c>
      <c r="M102">
        <v>0</v>
      </c>
      <c r="N102">
        <v>53672239</v>
      </c>
      <c r="O102">
        <v>890</v>
      </c>
      <c r="P102">
        <v>36560314</v>
      </c>
      <c r="Q102">
        <f t="shared" si="8"/>
        <v>24111759</v>
      </c>
      <c r="R102" s="1">
        <v>20346325</v>
      </c>
      <c r="S102" s="1"/>
    </row>
    <row r="103" spans="1:19" x14ac:dyDescent="0.35">
      <c r="A103" s="4">
        <v>45809</v>
      </c>
      <c r="B103" t="s">
        <v>7</v>
      </c>
      <c r="C103" t="s">
        <v>8</v>
      </c>
      <c r="D103">
        <v>14717420</v>
      </c>
      <c r="E103">
        <v>11826</v>
      </c>
      <c r="F103" s="3">
        <f t="shared" si="9"/>
        <v>803.53757655893492</v>
      </c>
      <c r="G103" s="13">
        <v>898.87242032703307</v>
      </c>
      <c r="H103" s="2">
        <v>76264229553.518021</v>
      </c>
      <c r="I103" s="2">
        <v>104771210812.01695</v>
      </c>
      <c r="J103">
        <f t="shared" si="5"/>
        <v>1</v>
      </c>
      <c r="K103">
        <f t="shared" si="6"/>
        <v>0</v>
      </c>
      <c r="L103">
        <f t="shared" si="7"/>
        <v>0</v>
      </c>
      <c r="M103">
        <v>0</v>
      </c>
      <c r="N103">
        <v>0</v>
      </c>
      <c r="O103">
        <v>880</v>
      </c>
      <c r="P103">
        <v>29997291</v>
      </c>
      <c r="Q103">
        <f t="shared" si="8"/>
        <v>15279871</v>
      </c>
      <c r="R103" s="1">
        <v>3675024</v>
      </c>
      <c r="S103" s="1"/>
    </row>
    <row r="104" spans="1:19" x14ac:dyDescent="0.35">
      <c r="A104" s="4">
        <v>42795</v>
      </c>
      <c r="B104" t="s">
        <v>8</v>
      </c>
      <c r="C104" t="s">
        <v>8</v>
      </c>
      <c r="D104">
        <v>0</v>
      </c>
      <c r="E104">
        <v>0</v>
      </c>
      <c r="F104" s="3" t="str">
        <f t="shared" si="9"/>
        <v/>
      </c>
      <c r="G104" s="13">
        <v>632.55329354770618</v>
      </c>
      <c r="H104" s="2">
        <v>78714898894.655899</v>
      </c>
      <c r="I104" s="2">
        <v>78714898894.655899</v>
      </c>
      <c r="J104">
        <f t="shared" si="5"/>
        <v>0</v>
      </c>
      <c r="K104">
        <f t="shared" si="6"/>
        <v>0</v>
      </c>
      <c r="L104">
        <f t="shared" si="7"/>
        <v>0</v>
      </c>
      <c r="M104">
        <v>3392</v>
      </c>
      <c r="N104">
        <v>79649830</v>
      </c>
      <c r="O104">
        <v>630</v>
      </c>
      <c r="P104">
        <v>0</v>
      </c>
      <c r="Q104">
        <f t="shared" si="8"/>
        <v>0</v>
      </c>
      <c r="R104" s="1">
        <v>16411279</v>
      </c>
      <c r="S104" s="1"/>
    </row>
    <row r="105" spans="1:19" x14ac:dyDescent="0.35">
      <c r="A105" s="4">
        <v>42887</v>
      </c>
      <c r="B105" t="s">
        <v>8</v>
      </c>
      <c r="C105" t="s">
        <v>8</v>
      </c>
      <c r="D105">
        <v>0</v>
      </c>
      <c r="E105">
        <v>0</v>
      </c>
      <c r="F105" s="3" t="str">
        <f t="shared" si="9"/>
        <v/>
      </c>
      <c r="G105" s="13">
        <v>619.82176699806837</v>
      </c>
      <c r="H105" s="2">
        <v>78714898894.655899</v>
      </c>
      <c r="I105" s="2">
        <v>78714898894.655899</v>
      </c>
      <c r="J105">
        <f t="shared" si="5"/>
        <v>1</v>
      </c>
      <c r="K105">
        <f t="shared" si="6"/>
        <v>0</v>
      </c>
      <c r="L105">
        <f t="shared" si="7"/>
        <v>0</v>
      </c>
      <c r="M105">
        <v>6010</v>
      </c>
      <c r="N105">
        <v>100151575</v>
      </c>
      <c r="O105">
        <v>640</v>
      </c>
      <c r="P105">
        <v>0</v>
      </c>
      <c r="Q105">
        <f t="shared" si="8"/>
        <v>0</v>
      </c>
      <c r="R105" s="1">
        <v>24444271</v>
      </c>
      <c r="S105" s="1"/>
    </row>
    <row r="106" spans="1:19" x14ac:dyDescent="0.35">
      <c r="A106" s="4">
        <v>42979</v>
      </c>
      <c r="B106" t="s">
        <v>8</v>
      </c>
      <c r="C106" t="s">
        <v>8</v>
      </c>
      <c r="D106">
        <v>0</v>
      </c>
      <c r="E106">
        <v>0</v>
      </c>
      <c r="F106" s="3" t="str">
        <f t="shared" si="9"/>
        <v/>
      </c>
      <c r="G106" s="13">
        <v>648.24008303340759</v>
      </c>
      <c r="H106" s="2">
        <v>78714898894.655899</v>
      </c>
      <c r="I106" s="2">
        <v>78714898894.655899</v>
      </c>
      <c r="J106">
        <f t="shared" si="5"/>
        <v>0</v>
      </c>
      <c r="K106">
        <f t="shared" si="6"/>
        <v>1</v>
      </c>
      <c r="L106">
        <f t="shared" si="7"/>
        <v>0</v>
      </c>
      <c r="M106">
        <v>3758</v>
      </c>
      <c r="N106">
        <v>81862278</v>
      </c>
      <c r="O106">
        <v>599</v>
      </c>
      <c r="P106">
        <v>0</v>
      </c>
      <c r="Q106">
        <f t="shared" si="8"/>
        <v>0</v>
      </c>
      <c r="R106" s="1">
        <v>27708254</v>
      </c>
      <c r="S106" s="1"/>
    </row>
    <row r="107" spans="1:19" x14ac:dyDescent="0.35">
      <c r="A107" s="4">
        <v>43070</v>
      </c>
      <c r="B107" t="s">
        <v>8</v>
      </c>
      <c r="C107" t="s">
        <v>8</v>
      </c>
      <c r="D107">
        <v>0</v>
      </c>
      <c r="E107">
        <v>0</v>
      </c>
      <c r="F107" s="3" t="str">
        <f t="shared" si="9"/>
        <v/>
      </c>
      <c r="G107" s="13">
        <v>714.52531122440314</v>
      </c>
      <c r="H107" s="2">
        <v>78714898894.655899</v>
      </c>
      <c r="I107" s="2">
        <v>78714898894.655899</v>
      </c>
      <c r="J107">
        <f t="shared" si="5"/>
        <v>0</v>
      </c>
      <c r="K107">
        <f t="shared" si="6"/>
        <v>0</v>
      </c>
      <c r="L107">
        <f t="shared" si="7"/>
        <v>1</v>
      </c>
      <c r="M107">
        <v>95450</v>
      </c>
      <c r="N107">
        <v>89746824</v>
      </c>
      <c r="O107">
        <v>662</v>
      </c>
      <c r="P107">
        <v>0</v>
      </c>
      <c r="Q107">
        <f t="shared" si="8"/>
        <v>0</v>
      </c>
      <c r="R107" s="1">
        <v>20107331</v>
      </c>
      <c r="S107" s="1"/>
    </row>
    <row r="108" spans="1:19" x14ac:dyDescent="0.35">
      <c r="A108" s="4">
        <v>43160</v>
      </c>
      <c r="B108" t="s">
        <v>8</v>
      </c>
      <c r="C108" t="s">
        <v>8</v>
      </c>
      <c r="D108">
        <v>0</v>
      </c>
      <c r="E108">
        <v>0</v>
      </c>
      <c r="F108" s="3" t="str">
        <f t="shared" si="9"/>
        <v/>
      </c>
      <c r="G108" s="13">
        <v>706.0226964749678</v>
      </c>
      <c r="H108" s="2">
        <v>84301701754.601791</v>
      </c>
      <c r="I108" s="2">
        <v>84301701754.601791</v>
      </c>
      <c r="J108">
        <f t="shared" si="5"/>
        <v>0</v>
      </c>
      <c r="K108">
        <f t="shared" si="6"/>
        <v>0</v>
      </c>
      <c r="L108">
        <f t="shared" si="7"/>
        <v>0</v>
      </c>
      <c r="M108">
        <v>4170</v>
      </c>
      <c r="N108">
        <v>80491674</v>
      </c>
      <c r="O108">
        <v>859</v>
      </c>
      <c r="P108">
        <v>0</v>
      </c>
      <c r="Q108">
        <f t="shared" si="8"/>
        <v>0</v>
      </c>
      <c r="R108" s="1">
        <v>31599657</v>
      </c>
      <c r="S108" s="1"/>
    </row>
    <row r="109" spans="1:19" x14ac:dyDescent="0.35">
      <c r="A109" s="4">
        <v>43252</v>
      </c>
      <c r="B109" t="s">
        <v>8</v>
      </c>
      <c r="C109" t="s">
        <v>8</v>
      </c>
      <c r="D109">
        <v>0</v>
      </c>
      <c r="E109">
        <v>0</v>
      </c>
      <c r="F109" s="3" t="str">
        <f t="shared" si="9"/>
        <v/>
      </c>
      <c r="G109" s="13">
        <v>736.04822997397832</v>
      </c>
      <c r="H109" s="2">
        <v>84301701754.601791</v>
      </c>
      <c r="I109" s="2">
        <v>84301701754.601791</v>
      </c>
      <c r="J109">
        <f t="shared" si="5"/>
        <v>1</v>
      </c>
      <c r="K109">
        <f t="shared" si="6"/>
        <v>0</v>
      </c>
      <c r="L109">
        <f t="shared" si="7"/>
        <v>0</v>
      </c>
      <c r="M109">
        <v>5815</v>
      </c>
      <c r="N109">
        <v>159366399</v>
      </c>
      <c r="O109">
        <v>910</v>
      </c>
      <c r="P109">
        <v>0</v>
      </c>
      <c r="Q109">
        <f t="shared" si="8"/>
        <v>0</v>
      </c>
      <c r="R109" s="1">
        <v>28754140</v>
      </c>
      <c r="S109" s="1"/>
    </row>
    <row r="110" spans="1:19" x14ac:dyDescent="0.35">
      <c r="A110" s="4">
        <v>43344</v>
      </c>
      <c r="B110" t="s">
        <v>8</v>
      </c>
      <c r="C110" t="s">
        <v>8</v>
      </c>
      <c r="D110">
        <v>0</v>
      </c>
      <c r="E110">
        <v>0</v>
      </c>
      <c r="F110" s="3" t="str">
        <f t="shared" si="9"/>
        <v/>
      </c>
      <c r="G110" s="13">
        <v>734.99446445552496</v>
      </c>
      <c r="H110" s="2">
        <v>84301701754.601791</v>
      </c>
      <c r="I110" s="2">
        <v>84301701754.601791</v>
      </c>
      <c r="J110">
        <f t="shared" si="5"/>
        <v>0</v>
      </c>
      <c r="K110">
        <f t="shared" si="6"/>
        <v>1</v>
      </c>
      <c r="L110">
        <f t="shared" si="7"/>
        <v>0</v>
      </c>
      <c r="M110">
        <v>12464</v>
      </c>
      <c r="N110">
        <v>101535542</v>
      </c>
      <c r="O110">
        <v>841</v>
      </c>
      <c r="P110">
        <v>0</v>
      </c>
      <c r="Q110">
        <f t="shared" si="8"/>
        <v>0</v>
      </c>
      <c r="R110" s="1">
        <v>19194919</v>
      </c>
      <c r="S110" s="1"/>
    </row>
    <row r="111" spans="1:19" x14ac:dyDescent="0.35">
      <c r="A111" s="4">
        <v>43435</v>
      </c>
      <c r="B111" t="s">
        <v>8</v>
      </c>
      <c r="C111" t="s">
        <v>8</v>
      </c>
      <c r="D111">
        <v>0</v>
      </c>
      <c r="E111">
        <v>0</v>
      </c>
      <c r="F111" s="3" t="str">
        <f t="shared" si="9"/>
        <v/>
      </c>
      <c r="G111" s="13">
        <v>733.90139256042255</v>
      </c>
      <c r="H111" s="2">
        <v>84301701754.601791</v>
      </c>
      <c r="I111" s="2">
        <v>84301701754.601791</v>
      </c>
      <c r="J111">
        <f t="shared" si="5"/>
        <v>0</v>
      </c>
      <c r="K111">
        <f t="shared" si="6"/>
        <v>0</v>
      </c>
      <c r="L111">
        <f t="shared" si="7"/>
        <v>1</v>
      </c>
      <c r="M111">
        <v>3403</v>
      </c>
      <c r="N111">
        <v>115440023</v>
      </c>
      <c r="O111">
        <v>721</v>
      </c>
      <c r="P111">
        <v>0</v>
      </c>
      <c r="Q111">
        <f t="shared" si="8"/>
        <v>0</v>
      </c>
      <c r="R111" s="1">
        <v>13027512</v>
      </c>
      <c r="S111" s="1"/>
    </row>
    <row r="112" spans="1:19" x14ac:dyDescent="0.35">
      <c r="A112" s="4">
        <v>43525</v>
      </c>
      <c r="B112" t="s">
        <v>8</v>
      </c>
      <c r="C112" t="s">
        <v>8</v>
      </c>
      <c r="D112">
        <v>0</v>
      </c>
      <c r="E112">
        <v>0</v>
      </c>
      <c r="F112" s="3" t="str">
        <f t="shared" si="9"/>
        <v/>
      </c>
      <c r="G112" s="13">
        <v>747.21218613666349</v>
      </c>
      <c r="H112" s="2">
        <v>88427452425.894409</v>
      </c>
      <c r="I112" s="2">
        <v>88427452425.894409</v>
      </c>
      <c r="J112">
        <f t="shared" si="5"/>
        <v>0</v>
      </c>
      <c r="K112">
        <f t="shared" si="6"/>
        <v>0</v>
      </c>
      <c r="L112">
        <f t="shared" si="7"/>
        <v>0</v>
      </c>
      <c r="M112">
        <v>4844</v>
      </c>
      <c r="N112">
        <v>107122594</v>
      </c>
      <c r="O112">
        <v>697</v>
      </c>
      <c r="P112">
        <v>0</v>
      </c>
      <c r="Q112">
        <f t="shared" si="8"/>
        <v>0</v>
      </c>
      <c r="R112" s="1">
        <v>30362212</v>
      </c>
      <c r="S112" s="1"/>
    </row>
    <row r="113" spans="1:19" x14ac:dyDescent="0.35">
      <c r="A113" s="4">
        <v>43617</v>
      </c>
      <c r="B113" t="s">
        <v>8</v>
      </c>
      <c r="C113" t="s">
        <v>8</v>
      </c>
      <c r="D113">
        <v>0</v>
      </c>
      <c r="E113">
        <v>0</v>
      </c>
      <c r="F113" s="3" t="str">
        <f t="shared" si="9"/>
        <v/>
      </c>
      <c r="G113" s="13">
        <v>718.89066517878985</v>
      </c>
      <c r="H113" s="2">
        <v>88427452425.894409</v>
      </c>
      <c r="I113" s="2">
        <v>88427452425.894409</v>
      </c>
      <c r="J113">
        <f t="shared" si="5"/>
        <v>1</v>
      </c>
      <c r="K113">
        <f t="shared" si="6"/>
        <v>0</v>
      </c>
      <c r="L113">
        <f t="shared" si="7"/>
        <v>0</v>
      </c>
      <c r="M113">
        <v>68778</v>
      </c>
      <c r="N113">
        <v>99021302</v>
      </c>
      <c r="O113">
        <v>536</v>
      </c>
      <c r="P113">
        <v>0</v>
      </c>
      <c r="Q113">
        <f t="shared" si="8"/>
        <v>0</v>
      </c>
      <c r="R113" s="1">
        <v>37722303</v>
      </c>
      <c r="S113" s="1"/>
    </row>
    <row r="114" spans="1:19" x14ac:dyDescent="0.35">
      <c r="A114" s="4">
        <v>43709</v>
      </c>
      <c r="B114" t="s">
        <v>8</v>
      </c>
      <c r="C114" t="s">
        <v>8</v>
      </c>
      <c r="D114">
        <v>0</v>
      </c>
      <c r="E114">
        <v>0</v>
      </c>
      <c r="F114" s="3" t="str">
        <f t="shared" si="9"/>
        <v/>
      </c>
      <c r="G114" s="13">
        <v>678.44626904378993</v>
      </c>
      <c r="H114" s="2">
        <v>88427452425.894409</v>
      </c>
      <c r="I114" s="2">
        <v>88427452425.894409</v>
      </c>
      <c r="J114">
        <f t="shared" si="5"/>
        <v>0</v>
      </c>
      <c r="K114">
        <f t="shared" si="6"/>
        <v>1</v>
      </c>
      <c r="L114">
        <f t="shared" si="7"/>
        <v>0</v>
      </c>
      <c r="M114">
        <v>26594</v>
      </c>
      <c r="N114">
        <v>158503112</v>
      </c>
      <c r="O114">
        <v>523</v>
      </c>
      <c r="P114">
        <v>0</v>
      </c>
      <c r="Q114">
        <f t="shared" si="8"/>
        <v>0</v>
      </c>
      <c r="R114" s="1">
        <v>26241090</v>
      </c>
      <c r="S114" s="1"/>
    </row>
    <row r="115" spans="1:19" x14ac:dyDescent="0.35">
      <c r="A115" s="4">
        <v>43800</v>
      </c>
      <c r="B115" t="s">
        <v>8</v>
      </c>
      <c r="C115" t="s">
        <v>8</v>
      </c>
      <c r="D115">
        <v>0</v>
      </c>
      <c r="E115">
        <v>0</v>
      </c>
      <c r="F115" s="3" t="str">
        <f t="shared" si="9"/>
        <v/>
      </c>
      <c r="G115" s="13">
        <v>688.0358092625853</v>
      </c>
      <c r="H115" s="2">
        <v>88427452425.894409</v>
      </c>
      <c r="I115" s="2">
        <v>88427452425.894409</v>
      </c>
      <c r="J115">
        <f t="shared" si="5"/>
        <v>0</v>
      </c>
      <c r="K115">
        <f t="shared" si="6"/>
        <v>0</v>
      </c>
      <c r="L115">
        <f t="shared" si="7"/>
        <v>1</v>
      </c>
      <c r="M115">
        <v>10977</v>
      </c>
      <c r="N115">
        <v>133563629</v>
      </c>
      <c r="O115">
        <v>588</v>
      </c>
      <c r="P115">
        <v>0</v>
      </c>
      <c r="Q115">
        <f t="shared" si="8"/>
        <v>0</v>
      </c>
      <c r="R115" s="1">
        <v>20602895</v>
      </c>
      <c r="S115" s="1"/>
    </row>
    <row r="116" spans="1:19" x14ac:dyDescent="0.35">
      <c r="A116" s="4">
        <v>43891</v>
      </c>
      <c r="B116" t="s">
        <v>8</v>
      </c>
      <c r="C116" t="s">
        <v>8</v>
      </c>
      <c r="D116">
        <v>0</v>
      </c>
      <c r="E116">
        <v>0</v>
      </c>
      <c r="F116" s="3" t="str">
        <f t="shared" si="9"/>
        <v/>
      </c>
      <c r="G116" s="13">
        <v>694.26415440470282</v>
      </c>
      <c r="H116" s="2">
        <v>81415993438.073425</v>
      </c>
      <c r="I116" s="2">
        <v>81415993438.073425</v>
      </c>
      <c r="J116">
        <f t="shared" si="5"/>
        <v>0</v>
      </c>
      <c r="K116">
        <f t="shared" si="6"/>
        <v>0</v>
      </c>
      <c r="L116">
        <f t="shared" si="7"/>
        <v>0</v>
      </c>
      <c r="M116">
        <v>302</v>
      </c>
      <c r="N116">
        <v>98233306</v>
      </c>
      <c r="O116">
        <v>527</v>
      </c>
      <c r="P116">
        <v>1816293</v>
      </c>
      <c r="Q116">
        <f t="shared" si="8"/>
        <v>1816293</v>
      </c>
      <c r="R116" s="1">
        <v>13313725</v>
      </c>
      <c r="S116" s="1"/>
    </row>
    <row r="117" spans="1:19" x14ac:dyDescent="0.35">
      <c r="A117" s="4">
        <v>43983</v>
      </c>
      <c r="B117" t="s">
        <v>8</v>
      </c>
      <c r="C117" t="s">
        <v>8</v>
      </c>
      <c r="D117">
        <v>0</v>
      </c>
      <c r="E117">
        <v>0</v>
      </c>
      <c r="F117" s="3" t="str">
        <f t="shared" si="9"/>
        <v/>
      </c>
      <c r="G117" s="13">
        <v>693.58085150413615</v>
      </c>
      <c r="H117" s="2">
        <v>81415993438.073425</v>
      </c>
      <c r="I117" s="2">
        <v>81415993438.073425</v>
      </c>
      <c r="J117">
        <f t="shared" si="5"/>
        <v>1</v>
      </c>
      <c r="K117">
        <f t="shared" si="6"/>
        <v>0</v>
      </c>
      <c r="L117">
        <f t="shared" si="7"/>
        <v>0</v>
      </c>
      <c r="M117">
        <v>0</v>
      </c>
      <c r="N117">
        <v>59234309</v>
      </c>
      <c r="O117">
        <v>488</v>
      </c>
      <c r="P117">
        <v>629748</v>
      </c>
      <c r="Q117">
        <f t="shared" si="8"/>
        <v>629748</v>
      </c>
      <c r="R117" s="1">
        <v>729592</v>
      </c>
      <c r="S117" s="1"/>
    </row>
    <row r="118" spans="1:19" x14ac:dyDescent="0.35">
      <c r="A118" s="4">
        <v>44075</v>
      </c>
      <c r="B118" t="s">
        <v>8</v>
      </c>
      <c r="C118" t="s">
        <v>8</v>
      </c>
      <c r="D118">
        <v>0</v>
      </c>
      <c r="E118">
        <v>0</v>
      </c>
      <c r="F118" s="3" t="str">
        <f t="shared" si="9"/>
        <v/>
      </c>
      <c r="G118" s="13">
        <v>729.91572261116744</v>
      </c>
      <c r="H118" s="2">
        <v>81415993438.073425</v>
      </c>
      <c r="I118" s="2">
        <v>81415993438.073425</v>
      </c>
      <c r="J118">
        <f t="shared" si="5"/>
        <v>0</v>
      </c>
      <c r="K118">
        <f t="shared" si="6"/>
        <v>1</v>
      </c>
      <c r="L118">
        <f t="shared" si="7"/>
        <v>0</v>
      </c>
      <c r="M118">
        <v>0</v>
      </c>
      <c r="N118">
        <v>52169946</v>
      </c>
      <c r="O118">
        <v>615</v>
      </c>
      <c r="P118">
        <v>19515409</v>
      </c>
      <c r="Q118">
        <f t="shared" si="8"/>
        <v>19515409</v>
      </c>
      <c r="R118" s="1">
        <v>4553342</v>
      </c>
      <c r="S118" s="1"/>
    </row>
    <row r="119" spans="1:19" x14ac:dyDescent="0.35">
      <c r="A119" s="4">
        <v>44166</v>
      </c>
      <c r="B119" t="s">
        <v>8</v>
      </c>
      <c r="C119" t="s">
        <v>8</v>
      </c>
      <c r="D119">
        <v>0</v>
      </c>
      <c r="E119">
        <v>0</v>
      </c>
      <c r="F119" s="3" t="str">
        <f t="shared" si="9"/>
        <v/>
      </c>
      <c r="G119" s="13">
        <v>700.81316326992919</v>
      </c>
      <c r="H119" s="2">
        <v>81415993438.073425</v>
      </c>
      <c r="I119" s="2">
        <v>81415993438.073425</v>
      </c>
      <c r="J119">
        <f t="shared" si="5"/>
        <v>0</v>
      </c>
      <c r="K119">
        <f t="shared" si="6"/>
        <v>0</v>
      </c>
      <c r="L119">
        <f t="shared" si="7"/>
        <v>1</v>
      </c>
      <c r="M119">
        <v>0</v>
      </c>
      <c r="N119">
        <v>209866041</v>
      </c>
      <c r="O119">
        <v>1005</v>
      </c>
      <c r="P119">
        <v>1483800</v>
      </c>
      <c r="Q119">
        <f t="shared" si="8"/>
        <v>1483800</v>
      </c>
      <c r="R119" s="1">
        <v>3814828</v>
      </c>
      <c r="S119" s="1"/>
    </row>
    <row r="120" spans="1:19" x14ac:dyDescent="0.35">
      <c r="A120" s="4">
        <v>44256</v>
      </c>
      <c r="B120" t="s">
        <v>8</v>
      </c>
      <c r="C120" t="s">
        <v>8</v>
      </c>
      <c r="D120">
        <v>0</v>
      </c>
      <c r="E120">
        <v>0</v>
      </c>
      <c r="F120" s="3" t="str">
        <f t="shared" si="9"/>
        <v/>
      </c>
      <c r="G120" s="13">
        <v>743.97042193882271</v>
      </c>
      <c r="H120" s="2">
        <v>92824351636.87677</v>
      </c>
      <c r="I120" s="2">
        <v>92824351636.87677</v>
      </c>
      <c r="J120">
        <f t="shared" si="5"/>
        <v>0</v>
      </c>
      <c r="K120">
        <f t="shared" si="6"/>
        <v>0</v>
      </c>
      <c r="L120">
        <f t="shared" si="7"/>
        <v>0</v>
      </c>
      <c r="M120">
        <v>67948</v>
      </c>
      <c r="N120">
        <v>186355806</v>
      </c>
      <c r="O120">
        <v>1348</v>
      </c>
      <c r="P120">
        <v>19181480</v>
      </c>
      <c r="Q120">
        <f t="shared" si="8"/>
        <v>19181480</v>
      </c>
      <c r="R120" s="1">
        <v>25220785</v>
      </c>
      <c r="S120" s="1"/>
    </row>
    <row r="121" spans="1:19" x14ac:dyDescent="0.35">
      <c r="A121" s="4">
        <v>44348</v>
      </c>
      <c r="B121" t="s">
        <v>8</v>
      </c>
      <c r="C121" t="s">
        <v>8</v>
      </c>
      <c r="D121">
        <v>27480</v>
      </c>
      <c r="E121">
        <v>14</v>
      </c>
      <c r="F121" s="3">
        <f t="shared" si="9"/>
        <v>509.46142649199419</v>
      </c>
      <c r="G121" s="13">
        <v>861.46824542894421</v>
      </c>
      <c r="H121" s="2">
        <v>92824351636.87677</v>
      </c>
      <c r="I121" s="2">
        <v>92824351636.87677</v>
      </c>
      <c r="J121">
        <f t="shared" si="5"/>
        <v>1</v>
      </c>
      <c r="K121">
        <f t="shared" si="6"/>
        <v>0</v>
      </c>
      <c r="L121">
        <f t="shared" si="7"/>
        <v>0</v>
      </c>
      <c r="M121">
        <v>33694</v>
      </c>
      <c r="N121">
        <v>192925915</v>
      </c>
      <c r="O121">
        <v>1810</v>
      </c>
      <c r="P121">
        <v>23363520</v>
      </c>
      <c r="Q121">
        <f t="shared" si="8"/>
        <v>23336040</v>
      </c>
      <c r="R121" s="1">
        <v>27871137</v>
      </c>
      <c r="S121" s="1"/>
    </row>
    <row r="122" spans="1:19" x14ac:dyDescent="0.35">
      <c r="A122" s="4">
        <v>44440</v>
      </c>
      <c r="B122" t="s">
        <v>8</v>
      </c>
      <c r="C122" t="s">
        <v>8</v>
      </c>
      <c r="D122">
        <v>24000</v>
      </c>
      <c r="E122">
        <v>20</v>
      </c>
      <c r="F122" s="3">
        <f t="shared" si="9"/>
        <v>833.33333333333337</v>
      </c>
      <c r="G122" s="13">
        <v>902.45826060008767</v>
      </c>
      <c r="H122" s="2">
        <v>92824351636.87677</v>
      </c>
      <c r="I122" s="2">
        <v>92824351636.87677</v>
      </c>
      <c r="J122">
        <f t="shared" si="5"/>
        <v>0</v>
      </c>
      <c r="K122">
        <f t="shared" si="6"/>
        <v>1</v>
      </c>
      <c r="L122">
        <f t="shared" si="7"/>
        <v>0</v>
      </c>
      <c r="M122">
        <v>0</v>
      </c>
      <c r="N122">
        <v>166680751</v>
      </c>
      <c r="O122">
        <v>1900</v>
      </c>
      <c r="P122">
        <v>31251089</v>
      </c>
      <c r="Q122">
        <f t="shared" si="8"/>
        <v>31227089</v>
      </c>
      <c r="R122" s="1">
        <v>30351015</v>
      </c>
      <c r="S122" s="1"/>
    </row>
    <row r="123" spans="1:19" x14ac:dyDescent="0.35">
      <c r="A123" s="4">
        <v>44531</v>
      </c>
      <c r="B123" t="s">
        <v>8</v>
      </c>
      <c r="C123" t="s">
        <v>8</v>
      </c>
      <c r="D123">
        <v>0</v>
      </c>
      <c r="E123">
        <v>0</v>
      </c>
      <c r="F123" s="3" t="str">
        <f t="shared" si="9"/>
        <v/>
      </c>
      <c r="G123" s="13">
        <v>939.86649344643172</v>
      </c>
      <c r="H123" s="2">
        <v>92824351636.87677</v>
      </c>
      <c r="I123" s="2">
        <v>92824351636.87677</v>
      </c>
      <c r="J123">
        <f t="shared" si="5"/>
        <v>0</v>
      </c>
      <c r="K123">
        <f t="shared" si="6"/>
        <v>0</v>
      </c>
      <c r="L123">
        <f t="shared" si="7"/>
        <v>1</v>
      </c>
      <c r="M123">
        <v>0</v>
      </c>
      <c r="N123">
        <v>175949202</v>
      </c>
      <c r="O123">
        <v>1435</v>
      </c>
      <c r="P123">
        <v>27093929</v>
      </c>
      <c r="Q123">
        <f t="shared" si="8"/>
        <v>27093929</v>
      </c>
      <c r="R123" s="1">
        <v>20257468</v>
      </c>
      <c r="S123" s="1"/>
    </row>
    <row r="124" spans="1:19" x14ac:dyDescent="0.35">
      <c r="A124" s="4">
        <v>44621</v>
      </c>
      <c r="B124" t="s">
        <v>8</v>
      </c>
      <c r="C124" t="s">
        <v>8</v>
      </c>
      <c r="D124">
        <v>0</v>
      </c>
      <c r="E124">
        <v>0</v>
      </c>
      <c r="F124" s="3" t="str">
        <f t="shared" si="9"/>
        <v/>
      </c>
      <c r="G124" s="13">
        <v>1005.22686708938</v>
      </c>
      <c r="H124" s="2">
        <v>97686450823.966553</v>
      </c>
      <c r="I124" s="2">
        <v>97686450823.966553</v>
      </c>
      <c r="J124">
        <f t="shared" si="5"/>
        <v>0</v>
      </c>
      <c r="K124">
        <f t="shared" si="6"/>
        <v>0</v>
      </c>
      <c r="L124">
        <f t="shared" si="7"/>
        <v>0</v>
      </c>
      <c r="M124">
        <v>9967</v>
      </c>
      <c r="N124">
        <v>166246507</v>
      </c>
      <c r="O124">
        <v>1541</v>
      </c>
      <c r="P124">
        <v>21546548</v>
      </c>
      <c r="Q124">
        <f t="shared" si="8"/>
        <v>21546548</v>
      </c>
      <c r="R124" s="1">
        <v>48437212</v>
      </c>
      <c r="S124" s="1"/>
    </row>
    <row r="125" spans="1:19" x14ac:dyDescent="0.35">
      <c r="A125" s="4">
        <v>44713</v>
      </c>
      <c r="B125" t="s">
        <v>8</v>
      </c>
      <c r="C125" t="s">
        <v>8</v>
      </c>
      <c r="D125">
        <v>0</v>
      </c>
      <c r="E125">
        <v>0</v>
      </c>
      <c r="F125" s="3" t="str">
        <f t="shared" si="9"/>
        <v/>
      </c>
      <c r="G125" s="13">
        <v>1133.6339581328714</v>
      </c>
      <c r="H125" s="2">
        <v>97686450823.966553</v>
      </c>
      <c r="I125" s="2">
        <v>97686450823.966553</v>
      </c>
      <c r="J125">
        <f t="shared" si="5"/>
        <v>1</v>
      </c>
      <c r="K125">
        <f t="shared" si="6"/>
        <v>0</v>
      </c>
      <c r="L125">
        <f t="shared" si="7"/>
        <v>0</v>
      </c>
      <c r="M125">
        <v>37484</v>
      </c>
      <c r="N125">
        <v>258551928</v>
      </c>
      <c r="O125">
        <v>930</v>
      </c>
      <c r="P125">
        <v>21074520</v>
      </c>
      <c r="Q125">
        <f t="shared" si="8"/>
        <v>21074520</v>
      </c>
      <c r="R125" s="1">
        <v>43522539</v>
      </c>
      <c r="S125" s="1"/>
    </row>
    <row r="126" spans="1:19" x14ac:dyDescent="0.35">
      <c r="A126" s="4">
        <v>44805</v>
      </c>
      <c r="B126" t="s">
        <v>8</v>
      </c>
      <c r="C126" t="s">
        <v>8</v>
      </c>
      <c r="D126">
        <v>0</v>
      </c>
      <c r="E126">
        <v>0</v>
      </c>
      <c r="F126" s="3" t="str">
        <f t="shared" si="9"/>
        <v/>
      </c>
      <c r="G126" s="13">
        <v>1178.5348464375272</v>
      </c>
      <c r="H126" s="2">
        <v>97686450823.966553</v>
      </c>
      <c r="I126" s="2">
        <v>97686450823.966553</v>
      </c>
      <c r="J126">
        <f t="shared" si="5"/>
        <v>0</v>
      </c>
      <c r="K126">
        <f t="shared" si="6"/>
        <v>1</v>
      </c>
      <c r="L126">
        <f t="shared" si="7"/>
        <v>0</v>
      </c>
      <c r="M126">
        <v>45314</v>
      </c>
      <c r="N126">
        <v>199276393</v>
      </c>
      <c r="O126">
        <v>776</v>
      </c>
      <c r="P126">
        <v>18577731</v>
      </c>
      <c r="Q126">
        <f t="shared" si="8"/>
        <v>18577731</v>
      </c>
      <c r="R126" s="1">
        <v>27859935</v>
      </c>
      <c r="S126" s="1"/>
    </row>
    <row r="127" spans="1:19" x14ac:dyDescent="0.35">
      <c r="A127" s="4">
        <v>44896</v>
      </c>
      <c r="B127" t="s">
        <v>8</v>
      </c>
      <c r="C127" t="s">
        <v>8</v>
      </c>
      <c r="D127">
        <v>0</v>
      </c>
      <c r="E127">
        <v>0</v>
      </c>
      <c r="F127" s="3" t="str">
        <f t="shared" si="9"/>
        <v/>
      </c>
      <c r="G127" s="13">
        <v>1075.7463504239831</v>
      </c>
      <c r="H127" s="2">
        <v>97686450823.966553</v>
      </c>
      <c r="I127" s="2">
        <v>97686450823.966553</v>
      </c>
      <c r="J127">
        <f t="shared" si="5"/>
        <v>0</v>
      </c>
      <c r="K127">
        <f t="shared" si="6"/>
        <v>0</v>
      </c>
      <c r="L127">
        <f t="shared" si="7"/>
        <v>1</v>
      </c>
      <c r="M127">
        <v>2</v>
      </c>
      <c r="N127">
        <v>74050897</v>
      </c>
      <c r="O127">
        <v>744</v>
      </c>
      <c r="P127">
        <v>17401094</v>
      </c>
      <c r="Q127">
        <f t="shared" si="8"/>
        <v>17401094</v>
      </c>
      <c r="R127" s="1">
        <v>22763128</v>
      </c>
      <c r="S127" s="1"/>
    </row>
    <row r="128" spans="1:19" x14ac:dyDescent="0.35">
      <c r="A128" s="4">
        <v>44986</v>
      </c>
      <c r="B128" t="s">
        <v>8</v>
      </c>
      <c r="C128" t="s">
        <v>8</v>
      </c>
      <c r="D128">
        <v>0</v>
      </c>
      <c r="E128">
        <v>0</v>
      </c>
      <c r="F128" s="3" t="str">
        <f t="shared" si="9"/>
        <v/>
      </c>
      <c r="G128" s="13">
        <v>1021.9255139410756</v>
      </c>
      <c r="H128" s="2">
        <v>99828029402.870651</v>
      </c>
      <c r="I128" s="2">
        <v>99828029402.870651</v>
      </c>
      <c r="J128">
        <f t="shared" si="5"/>
        <v>0</v>
      </c>
      <c r="K128">
        <f t="shared" si="6"/>
        <v>0</v>
      </c>
      <c r="L128">
        <f t="shared" si="7"/>
        <v>0</v>
      </c>
      <c r="M128">
        <v>0</v>
      </c>
      <c r="N128">
        <v>130752009</v>
      </c>
      <c r="O128">
        <v>1164</v>
      </c>
      <c r="P128">
        <v>18632579</v>
      </c>
      <c r="Q128">
        <f t="shared" si="8"/>
        <v>18632579</v>
      </c>
      <c r="R128" s="1">
        <v>36855579</v>
      </c>
      <c r="S128" s="1"/>
    </row>
    <row r="129" spans="1:19" x14ac:dyDescent="0.35">
      <c r="A129" s="4">
        <v>45078</v>
      </c>
      <c r="B129" t="s">
        <v>8</v>
      </c>
      <c r="C129" t="s">
        <v>8</v>
      </c>
      <c r="D129">
        <v>0</v>
      </c>
      <c r="E129">
        <v>0</v>
      </c>
      <c r="F129" s="3" t="str">
        <f t="shared" si="9"/>
        <v/>
      </c>
      <c r="G129" s="13">
        <v>1038.3023197805221</v>
      </c>
      <c r="H129" s="2">
        <v>99828029402.870651</v>
      </c>
      <c r="I129" s="2">
        <v>99828029402.870651</v>
      </c>
      <c r="J129">
        <f t="shared" si="5"/>
        <v>1</v>
      </c>
      <c r="K129">
        <f t="shared" si="6"/>
        <v>0</v>
      </c>
      <c r="L129">
        <f t="shared" si="7"/>
        <v>0</v>
      </c>
      <c r="M129">
        <v>0</v>
      </c>
      <c r="N129">
        <v>194394362</v>
      </c>
      <c r="O129">
        <v>881</v>
      </c>
      <c r="P129">
        <v>18146965</v>
      </c>
      <c r="Q129">
        <f t="shared" si="8"/>
        <v>18146965</v>
      </c>
      <c r="R129" s="1">
        <v>24850474</v>
      </c>
      <c r="S129" s="1"/>
    </row>
    <row r="130" spans="1:19" x14ac:dyDescent="0.35">
      <c r="A130" s="4">
        <v>45170</v>
      </c>
      <c r="B130" t="s">
        <v>8</v>
      </c>
      <c r="C130" t="s">
        <v>8</v>
      </c>
      <c r="D130">
        <v>0</v>
      </c>
      <c r="E130">
        <v>0</v>
      </c>
      <c r="F130" s="3" t="str">
        <f t="shared" si="9"/>
        <v/>
      </c>
      <c r="G130" s="13">
        <v>959.29401561607301</v>
      </c>
      <c r="H130" s="2">
        <v>99828029402.870651</v>
      </c>
      <c r="I130" s="2">
        <v>99828029402.870651</v>
      </c>
      <c r="J130">
        <f t="shared" ref="J130:J193" si="10">IF(MONTH(A130)=6,1,0)</f>
        <v>0</v>
      </c>
      <c r="K130">
        <f t="shared" ref="K130:K193" si="11">IF(MONTH(A130)=9,1,0)</f>
        <v>1</v>
      </c>
      <c r="L130">
        <f t="shared" ref="L130:L193" si="12">IF(MONTH(A130)=12,1,0)</f>
        <v>0</v>
      </c>
      <c r="M130">
        <v>2347</v>
      </c>
      <c r="N130">
        <v>216038191</v>
      </c>
      <c r="O130">
        <v>704</v>
      </c>
      <c r="P130">
        <v>18179116</v>
      </c>
      <c r="Q130">
        <f t="shared" ref="Q130:Q193" si="13">P130-D130</f>
        <v>18179116</v>
      </c>
      <c r="R130" s="1">
        <v>20682991</v>
      </c>
      <c r="S130" s="1"/>
    </row>
    <row r="131" spans="1:19" x14ac:dyDescent="0.35">
      <c r="A131" s="4">
        <v>45261</v>
      </c>
      <c r="B131" t="s">
        <v>8</v>
      </c>
      <c r="C131" t="s">
        <v>8</v>
      </c>
      <c r="D131">
        <v>0</v>
      </c>
      <c r="E131">
        <v>0</v>
      </c>
      <c r="F131" s="3" t="str">
        <f t="shared" ref="F131:F194" si="14">IF(E131=0,"",(E131*1000000)/D131)</f>
        <v/>
      </c>
      <c r="G131" s="13">
        <v>879.24514470509575</v>
      </c>
      <c r="H131" s="2">
        <v>99828029402.870651</v>
      </c>
      <c r="I131" s="2">
        <v>99828029402.870651</v>
      </c>
      <c r="J131">
        <f t="shared" si="10"/>
        <v>0</v>
      </c>
      <c r="K131">
        <f t="shared" si="11"/>
        <v>0</v>
      </c>
      <c r="L131">
        <f t="shared" si="12"/>
        <v>1</v>
      </c>
      <c r="M131">
        <v>51265</v>
      </c>
      <c r="N131">
        <v>109904131</v>
      </c>
      <c r="O131">
        <v>1135</v>
      </c>
      <c r="P131">
        <v>17970281</v>
      </c>
      <c r="Q131">
        <f t="shared" si="13"/>
        <v>17970281</v>
      </c>
      <c r="R131" s="1">
        <v>21493392</v>
      </c>
      <c r="S131" s="1"/>
    </row>
    <row r="132" spans="1:19" x14ac:dyDescent="0.35">
      <c r="A132" s="4">
        <v>45352</v>
      </c>
      <c r="B132" t="s">
        <v>8</v>
      </c>
      <c r="C132" t="s">
        <v>8</v>
      </c>
      <c r="D132">
        <v>0</v>
      </c>
      <c r="E132">
        <v>0</v>
      </c>
      <c r="F132" s="3" t="str">
        <f t="shared" si="14"/>
        <v/>
      </c>
      <c r="G132" s="13">
        <v>867.92630181181732</v>
      </c>
      <c r="H132" s="2">
        <v>104771210812.01695</v>
      </c>
      <c r="I132" s="2">
        <v>104771210812.01695</v>
      </c>
      <c r="J132">
        <f t="shared" si="10"/>
        <v>0</v>
      </c>
      <c r="K132">
        <f t="shared" si="11"/>
        <v>0</v>
      </c>
      <c r="L132">
        <f t="shared" si="12"/>
        <v>0</v>
      </c>
      <c r="M132">
        <v>0</v>
      </c>
      <c r="N132">
        <v>207616232</v>
      </c>
      <c r="O132">
        <v>860</v>
      </c>
      <c r="P132">
        <v>1110352</v>
      </c>
      <c r="Q132">
        <f t="shared" si="13"/>
        <v>1110352</v>
      </c>
      <c r="R132" s="1">
        <v>26301199</v>
      </c>
      <c r="S132" s="1"/>
    </row>
    <row r="133" spans="1:19" x14ac:dyDescent="0.35">
      <c r="A133" s="4">
        <v>45444</v>
      </c>
      <c r="B133" t="s">
        <v>8</v>
      </c>
      <c r="C133" t="s">
        <v>8</v>
      </c>
      <c r="D133">
        <v>0</v>
      </c>
      <c r="E133">
        <v>0</v>
      </c>
      <c r="F133" s="3" t="str">
        <f t="shared" si="14"/>
        <v/>
      </c>
      <c r="G133" s="13">
        <v>900.32371778452546</v>
      </c>
      <c r="H133" s="2">
        <v>104771210812.01695</v>
      </c>
      <c r="I133" s="2">
        <v>104771210812.01695</v>
      </c>
      <c r="J133">
        <f t="shared" si="10"/>
        <v>1</v>
      </c>
      <c r="K133">
        <f t="shared" si="11"/>
        <v>0</v>
      </c>
      <c r="L133">
        <f t="shared" si="12"/>
        <v>0</v>
      </c>
      <c r="M133">
        <v>0</v>
      </c>
      <c r="N133">
        <v>178285717</v>
      </c>
      <c r="O133">
        <v>674</v>
      </c>
      <c r="P133">
        <v>1727719</v>
      </c>
      <c r="Q133">
        <f t="shared" si="13"/>
        <v>1727719</v>
      </c>
      <c r="R133" s="1">
        <v>32390949</v>
      </c>
      <c r="S133" s="1"/>
    </row>
    <row r="134" spans="1:19" x14ac:dyDescent="0.35">
      <c r="A134" s="4">
        <v>45536</v>
      </c>
      <c r="B134" t="s">
        <v>8</v>
      </c>
      <c r="C134" t="s">
        <v>8</v>
      </c>
      <c r="D134">
        <v>0</v>
      </c>
      <c r="E134">
        <v>0</v>
      </c>
      <c r="F134" s="3" t="str">
        <f t="shared" si="14"/>
        <v/>
      </c>
      <c r="G134" s="13">
        <v>879.78629652545897</v>
      </c>
      <c r="H134" s="2">
        <v>104771210812.01695</v>
      </c>
      <c r="I134" s="2">
        <v>104771210812.01695</v>
      </c>
      <c r="J134">
        <f t="shared" si="10"/>
        <v>0</v>
      </c>
      <c r="K134">
        <f t="shared" si="11"/>
        <v>1</v>
      </c>
      <c r="L134">
        <f t="shared" si="12"/>
        <v>0</v>
      </c>
      <c r="M134">
        <v>0</v>
      </c>
      <c r="N134">
        <v>173952715</v>
      </c>
      <c r="O134">
        <v>735</v>
      </c>
      <c r="P134">
        <v>1309179</v>
      </c>
      <c r="Q134">
        <f t="shared" si="13"/>
        <v>1309179</v>
      </c>
      <c r="R134" s="1">
        <v>30054089</v>
      </c>
      <c r="S134" s="1"/>
    </row>
    <row r="135" spans="1:19" x14ac:dyDescent="0.35">
      <c r="A135" s="4">
        <v>45627</v>
      </c>
      <c r="B135" t="s">
        <v>8</v>
      </c>
      <c r="C135" t="s">
        <v>8</v>
      </c>
      <c r="D135">
        <v>0</v>
      </c>
      <c r="E135">
        <v>0</v>
      </c>
      <c r="F135" s="3" t="str">
        <f t="shared" si="14"/>
        <v/>
      </c>
      <c r="G135" s="13">
        <v>871.81632258876959</v>
      </c>
      <c r="H135" s="2">
        <v>104771210812.01695</v>
      </c>
      <c r="I135" s="2">
        <v>104771210812.01695</v>
      </c>
      <c r="J135">
        <f t="shared" si="10"/>
        <v>0</v>
      </c>
      <c r="K135">
        <f t="shared" si="11"/>
        <v>0</v>
      </c>
      <c r="L135">
        <f t="shared" si="12"/>
        <v>1</v>
      </c>
      <c r="M135">
        <v>0</v>
      </c>
      <c r="N135">
        <v>177664000</v>
      </c>
      <c r="O135">
        <v>709</v>
      </c>
      <c r="P135">
        <v>1928995</v>
      </c>
      <c r="Q135">
        <f t="shared" si="13"/>
        <v>1928995</v>
      </c>
      <c r="R135" s="1">
        <v>31653573</v>
      </c>
      <c r="S135" s="1"/>
    </row>
    <row r="136" spans="1:19" x14ac:dyDescent="0.35">
      <c r="A136" s="4">
        <v>45717</v>
      </c>
      <c r="B136" t="s">
        <v>8</v>
      </c>
      <c r="C136" t="s">
        <v>8</v>
      </c>
      <c r="D136">
        <v>0</v>
      </c>
      <c r="E136">
        <v>0</v>
      </c>
      <c r="F136" s="3" t="str">
        <f t="shared" si="14"/>
        <v/>
      </c>
      <c r="G136" s="13">
        <v>868.40719512012208</v>
      </c>
      <c r="H136" s="2">
        <v>104771210812.01695</v>
      </c>
      <c r="I136" s="2">
        <v>104771210812.01695</v>
      </c>
      <c r="J136">
        <f t="shared" si="10"/>
        <v>0</v>
      </c>
      <c r="K136">
        <f t="shared" si="11"/>
        <v>0</v>
      </c>
      <c r="L136">
        <f t="shared" si="12"/>
        <v>0</v>
      </c>
      <c r="M136">
        <v>50285</v>
      </c>
      <c r="N136">
        <v>165202762</v>
      </c>
      <c r="O136">
        <v>890</v>
      </c>
      <c r="P136">
        <v>1578551</v>
      </c>
      <c r="Q136">
        <f t="shared" si="13"/>
        <v>1578551</v>
      </c>
      <c r="R136" s="1">
        <v>48543395</v>
      </c>
      <c r="S136" s="1"/>
    </row>
    <row r="137" spans="1:19" x14ac:dyDescent="0.35">
      <c r="A137" s="4">
        <v>45809</v>
      </c>
      <c r="B137" t="s">
        <v>8</v>
      </c>
      <c r="C137" t="s">
        <v>8</v>
      </c>
      <c r="D137">
        <v>0</v>
      </c>
      <c r="E137">
        <v>0</v>
      </c>
      <c r="F137" s="3" t="str">
        <f t="shared" si="14"/>
        <v/>
      </c>
      <c r="G137" s="13">
        <v>898.87242032703307</v>
      </c>
      <c r="H137" s="2">
        <v>104771210812.01695</v>
      </c>
      <c r="I137" s="2">
        <v>104771210812.01695</v>
      </c>
      <c r="J137">
        <f t="shared" si="10"/>
        <v>1</v>
      </c>
      <c r="K137">
        <f t="shared" si="11"/>
        <v>0</v>
      </c>
      <c r="L137">
        <f t="shared" si="12"/>
        <v>0</v>
      </c>
      <c r="M137">
        <v>0</v>
      </c>
      <c r="N137">
        <v>243046512</v>
      </c>
      <c r="O137">
        <v>880</v>
      </c>
      <c r="P137">
        <v>1645325</v>
      </c>
      <c r="Q137">
        <f t="shared" si="13"/>
        <v>1645325</v>
      </c>
      <c r="R137" s="1">
        <v>48136193</v>
      </c>
      <c r="S137" s="1"/>
    </row>
    <row r="138" spans="1:19" x14ac:dyDescent="0.35">
      <c r="A138" s="4">
        <v>42795</v>
      </c>
      <c r="B138" t="s">
        <v>17</v>
      </c>
      <c r="C138" t="s">
        <v>8</v>
      </c>
      <c r="D138">
        <v>10006713</v>
      </c>
      <c r="E138">
        <v>5091</v>
      </c>
      <c r="F138" s="3">
        <f t="shared" si="14"/>
        <v>508.75847043879446</v>
      </c>
      <c r="G138" s="13">
        <v>632.55329354770618</v>
      </c>
      <c r="H138" s="2">
        <v>1898202609462.083</v>
      </c>
      <c r="I138" s="2">
        <v>78714898894.655899</v>
      </c>
      <c r="J138">
        <f t="shared" si="10"/>
        <v>0</v>
      </c>
      <c r="K138">
        <f t="shared" si="11"/>
        <v>0</v>
      </c>
      <c r="L138">
        <f t="shared" si="12"/>
        <v>0</v>
      </c>
      <c r="M138">
        <v>3769247</v>
      </c>
      <c r="N138">
        <v>1021477402</v>
      </c>
      <c r="O138">
        <v>630</v>
      </c>
      <c r="P138">
        <v>24711628</v>
      </c>
      <c r="Q138">
        <f t="shared" si="13"/>
        <v>14704915</v>
      </c>
      <c r="R138" s="1">
        <v>196817337</v>
      </c>
      <c r="S138" s="1"/>
    </row>
    <row r="139" spans="1:19" x14ac:dyDescent="0.35">
      <c r="A139" s="4">
        <v>42887</v>
      </c>
      <c r="B139" t="s">
        <v>17</v>
      </c>
      <c r="C139" t="s">
        <v>8</v>
      </c>
      <c r="D139">
        <v>3998146</v>
      </c>
      <c r="E139">
        <v>2325</v>
      </c>
      <c r="F139" s="3">
        <f t="shared" si="14"/>
        <v>581.51953430414994</v>
      </c>
      <c r="G139" s="13">
        <v>619.82176699806837</v>
      </c>
      <c r="H139" s="2">
        <v>1898202609462.083</v>
      </c>
      <c r="I139" s="2">
        <v>78714898894.655899</v>
      </c>
      <c r="J139">
        <f t="shared" si="10"/>
        <v>1</v>
      </c>
      <c r="K139">
        <f t="shared" si="11"/>
        <v>0</v>
      </c>
      <c r="L139">
        <f t="shared" si="12"/>
        <v>0</v>
      </c>
      <c r="M139">
        <v>2739852</v>
      </c>
      <c r="N139">
        <v>980898107</v>
      </c>
      <c r="O139">
        <v>640</v>
      </c>
      <c r="P139">
        <v>19474379</v>
      </c>
      <c r="Q139">
        <f t="shared" si="13"/>
        <v>15476233</v>
      </c>
      <c r="R139" s="1">
        <v>291432551</v>
      </c>
      <c r="S139" s="1"/>
    </row>
    <row r="140" spans="1:19" x14ac:dyDescent="0.35">
      <c r="A140" s="4">
        <v>42979</v>
      </c>
      <c r="B140" t="s">
        <v>17</v>
      </c>
      <c r="C140" t="s">
        <v>8</v>
      </c>
      <c r="D140">
        <v>2997150</v>
      </c>
      <c r="E140">
        <v>1395</v>
      </c>
      <c r="F140" s="3">
        <f t="shared" si="14"/>
        <v>465.4421700615585</v>
      </c>
      <c r="G140" s="13">
        <v>648.24008303340759</v>
      </c>
      <c r="H140" s="2">
        <v>1898202609462.083</v>
      </c>
      <c r="I140" s="2">
        <v>78714898894.655899</v>
      </c>
      <c r="J140">
        <f t="shared" si="10"/>
        <v>0</v>
      </c>
      <c r="K140">
        <f t="shared" si="11"/>
        <v>1</v>
      </c>
      <c r="L140">
        <f t="shared" si="12"/>
        <v>0</v>
      </c>
      <c r="M140">
        <v>3355538</v>
      </c>
      <c r="N140">
        <v>703523080</v>
      </c>
      <c r="O140">
        <v>599</v>
      </c>
      <c r="P140">
        <v>20464569</v>
      </c>
      <c r="Q140">
        <f t="shared" si="13"/>
        <v>17467419</v>
      </c>
      <c r="R140" s="1">
        <v>414100800</v>
      </c>
      <c r="S140" s="1"/>
    </row>
    <row r="141" spans="1:19" x14ac:dyDescent="0.35">
      <c r="A141" s="4">
        <v>43070</v>
      </c>
      <c r="B141" t="s">
        <v>17</v>
      </c>
      <c r="C141" t="s">
        <v>8</v>
      </c>
      <c r="D141">
        <v>0</v>
      </c>
      <c r="E141">
        <v>0</v>
      </c>
      <c r="F141" s="3" t="str">
        <f t="shared" si="14"/>
        <v/>
      </c>
      <c r="G141" s="13">
        <v>714.52531122440314</v>
      </c>
      <c r="H141" s="2">
        <v>1898202609462.083</v>
      </c>
      <c r="I141" s="2">
        <v>78714898894.655899</v>
      </c>
      <c r="J141">
        <f t="shared" si="10"/>
        <v>0</v>
      </c>
      <c r="K141">
        <f t="shared" si="11"/>
        <v>0</v>
      </c>
      <c r="L141">
        <f t="shared" si="12"/>
        <v>1</v>
      </c>
      <c r="M141">
        <v>3013388</v>
      </c>
      <c r="N141">
        <v>941922207</v>
      </c>
      <c r="O141">
        <v>662</v>
      </c>
      <c r="P141">
        <v>13447023</v>
      </c>
      <c r="Q141">
        <f t="shared" si="13"/>
        <v>13447023</v>
      </c>
      <c r="R141" s="1">
        <v>543210093</v>
      </c>
      <c r="S141" s="1"/>
    </row>
    <row r="142" spans="1:19" x14ac:dyDescent="0.35">
      <c r="A142" s="4">
        <v>43160</v>
      </c>
      <c r="B142" t="s">
        <v>17</v>
      </c>
      <c r="C142" t="s">
        <v>8</v>
      </c>
      <c r="D142">
        <v>0</v>
      </c>
      <c r="E142">
        <v>0</v>
      </c>
      <c r="F142" s="3" t="str">
        <f t="shared" si="14"/>
        <v/>
      </c>
      <c r="G142" s="13">
        <v>706.0226964749678</v>
      </c>
      <c r="H142" s="2">
        <v>1913894038926.8315</v>
      </c>
      <c r="I142" s="2">
        <v>84301701754.601791</v>
      </c>
      <c r="J142">
        <f t="shared" si="10"/>
        <v>0</v>
      </c>
      <c r="K142">
        <f t="shared" si="11"/>
        <v>0</v>
      </c>
      <c r="L142">
        <f t="shared" si="12"/>
        <v>0</v>
      </c>
      <c r="M142">
        <v>2617376</v>
      </c>
      <c r="N142">
        <v>1109781487</v>
      </c>
      <c r="O142">
        <v>859</v>
      </c>
      <c r="P142">
        <v>38350521</v>
      </c>
      <c r="Q142">
        <f t="shared" si="13"/>
        <v>38350521</v>
      </c>
      <c r="R142" s="1">
        <v>281865385</v>
      </c>
      <c r="S142" s="1"/>
    </row>
    <row r="143" spans="1:19" x14ac:dyDescent="0.35">
      <c r="A143" s="4">
        <v>43252</v>
      </c>
      <c r="B143" t="s">
        <v>17</v>
      </c>
      <c r="C143" t="s">
        <v>8</v>
      </c>
      <c r="D143">
        <v>0</v>
      </c>
      <c r="E143">
        <v>0</v>
      </c>
      <c r="F143" s="3" t="str">
        <f t="shared" si="14"/>
        <v/>
      </c>
      <c r="G143" s="13">
        <v>736.04822997397832</v>
      </c>
      <c r="H143" s="2">
        <v>1913894038926.8315</v>
      </c>
      <c r="I143" s="2">
        <v>84301701754.601791</v>
      </c>
      <c r="J143">
        <f t="shared" si="10"/>
        <v>1</v>
      </c>
      <c r="K143">
        <f t="shared" si="11"/>
        <v>0</v>
      </c>
      <c r="L143">
        <f t="shared" si="12"/>
        <v>0</v>
      </c>
      <c r="M143">
        <v>689802</v>
      </c>
      <c r="N143">
        <v>1059658827</v>
      </c>
      <c r="O143">
        <v>910</v>
      </c>
      <c r="P143">
        <v>15432862</v>
      </c>
      <c r="Q143">
        <f t="shared" si="13"/>
        <v>15432862</v>
      </c>
      <c r="R143" s="1">
        <v>354472402</v>
      </c>
      <c r="S143" s="1"/>
    </row>
    <row r="144" spans="1:19" x14ac:dyDescent="0.35">
      <c r="A144" s="4">
        <v>43344</v>
      </c>
      <c r="B144" t="s">
        <v>17</v>
      </c>
      <c r="C144" t="s">
        <v>8</v>
      </c>
      <c r="D144">
        <v>0</v>
      </c>
      <c r="E144">
        <v>0</v>
      </c>
      <c r="F144" s="3" t="str">
        <f t="shared" si="14"/>
        <v/>
      </c>
      <c r="G144" s="13">
        <v>734.99446445552496</v>
      </c>
      <c r="H144" s="2">
        <v>1913894038926.8315</v>
      </c>
      <c r="I144" s="2">
        <v>84301701754.601791</v>
      </c>
      <c r="J144">
        <f t="shared" si="10"/>
        <v>0</v>
      </c>
      <c r="K144">
        <f t="shared" si="11"/>
        <v>1</v>
      </c>
      <c r="L144">
        <f t="shared" si="12"/>
        <v>0</v>
      </c>
      <c r="M144">
        <v>442336</v>
      </c>
      <c r="N144">
        <v>717811387</v>
      </c>
      <c r="O144">
        <v>841</v>
      </c>
      <c r="P144">
        <v>13181100</v>
      </c>
      <c r="Q144">
        <f t="shared" si="13"/>
        <v>13181100</v>
      </c>
      <c r="R144" s="1">
        <v>235313583</v>
      </c>
      <c r="S144" s="1"/>
    </row>
    <row r="145" spans="1:19" x14ac:dyDescent="0.35">
      <c r="A145" s="4">
        <v>43435</v>
      </c>
      <c r="B145" t="s">
        <v>17</v>
      </c>
      <c r="C145" t="s">
        <v>8</v>
      </c>
      <c r="D145">
        <v>0</v>
      </c>
      <c r="E145">
        <v>0</v>
      </c>
      <c r="F145" s="3" t="str">
        <f t="shared" si="14"/>
        <v/>
      </c>
      <c r="G145" s="13">
        <v>733.90139256042255</v>
      </c>
      <c r="H145" s="2">
        <v>1913894038926.8315</v>
      </c>
      <c r="I145" s="2">
        <v>84301701754.601791</v>
      </c>
      <c r="J145">
        <f t="shared" si="10"/>
        <v>0</v>
      </c>
      <c r="K145">
        <f t="shared" si="11"/>
        <v>0</v>
      </c>
      <c r="L145">
        <f t="shared" si="12"/>
        <v>1</v>
      </c>
      <c r="M145">
        <v>1460918</v>
      </c>
      <c r="N145">
        <v>818247894</v>
      </c>
      <c r="O145">
        <v>721</v>
      </c>
      <c r="P145">
        <v>15102238</v>
      </c>
      <c r="Q145">
        <f t="shared" si="13"/>
        <v>15102238</v>
      </c>
      <c r="R145" s="1">
        <v>384960455</v>
      </c>
      <c r="S145" s="1"/>
    </row>
    <row r="146" spans="1:19" x14ac:dyDescent="0.35">
      <c r="A146" s="4">
        <v>43525</v>
      </c>
      <c r="B146" t="s">
        <v>17</v>
      </c>
      <c r="C146" t="s">
        <v>8</v>
      </c>
      <c r="D146">
        <v>0</v>
      </c>
      <c r="E146">
        <v>0</v>
      </c>
      <c r="F146" s="3" t="str">
        <f t="shared" si="14"/>
        <v/>
      </c>
      <c r="G146" s="13">
        <v>747.21218613666349</v>
      </c>
      <c r="H146" s="2">
        <v>1922107755078.1606</v>
      </c>
      <c r="I146" s="2">
        <v>88427452425.894409</v>
      </c>
      <c r="J146">
        <f t="shared" si="10"/>
        <v>0</v>
      </c>
      <c r="K146">
        <f t="shared" si="11"/>
        <v>0</v>
      </c>
      <c r="L146">
        <f t="shared" si="12"/>
        <v>0</v>
      </c>
      <c r="M146">
        <v>1483727</v>
      </c>
      <c r="N146">
        <v>1420169215</v>
      </c>
      <c r="O146">
        <v>697</v>
      </c>
      <c r="P146">
        <v>12501985</v>
      </c>
      <c r="Q146">
        <f t="shared" si="13"/>
        <v>12501985</v>
      </c>
      <c r="R146" s="1">
        <v>343514964</v>
      </c>
      <c r="S146" s="1"/>
    </row>
    <row r="147" spans="1:19" x14ac:dyDescent="0.35">
      <c r="A147" s="4">
        <v>43617</v>
      </c>
      <c r="B147" t="s">
        <v>17</v>
      </c>
      <c r="C147" t="s">
        <v>8</v>
      </c>
      <c r="D147">
        <v>2139560</v>
      </c>
      <c r="E147">
        <v>1620</v>
      </c>
      <c r="F147" s="3">
        <f t="shared" si="14"/>
        <v>757.16502458449406</v>
      </c>
      <c r="G147" s="13">
        <v>718.89066517878985</v>
      </c>
      <c r="H147" s="2">
        <v>1922107755078.1606</v>
      </c>
      <c r="I147" s="2">
        <v>88427452425.894409</v>
      </c>
      <c r="J147">
        <f t="shared" si="10"/>
        <v>1</v>
      </c>
      <c r="K147">
        <f t="shared" si="11"/>
        <v>0</v>
      </c>
      <c r="L147">
        <f t="shared" si="12"/>
        <v>0</v>
      </c>
      <c r="M147">
        <v>1215904</v>
      </c>
      <c r="N147">
        <v>1242150281</v>
      </c>
      <c r="O147">
        <v>536</v>
      </c>
      <c r="P147">
        <v>119008862</v>
      </c>
      <c r="Q147">
        <f t="shared" si="13"/>
        <v>116869302</v>
      </c>
      <c r="R147" s="1">
        <v>354118084</v>
      </c>
      <c r="S147" s="1"/>
    </row>
    <row r="148" spans="1:19" x14ac:dyDescent="0.35">
      <c r="A148" s="4">
        <v>43709</v>
      </c>
      <c r="B148" t="s">
        <v>17</v>
      </c>
      <c r="C148" t="s">
        <v>8</v>
      </c>
      <c r="D148">
        <v>0</v>
      </c>
      <c r="E148">
        <v>0</v>
      </c>
      <c r="F148" s="3" t="str">
        <f t="shared" si="14"/>
        <v/>
      </c>
      <c r="G148" s="13">
        <v>678.44626904378993</v>
      </c>
      <c r="H148" s="2">
        <v>1922107755078.1606</v>
      </c>
      <c r="I148" s="2">
        <v>88427452425.894409</v>
      </c>
      <c r="J148">
        <f t="shared" si="10"/>
        <v>0</v>
      </c>
      <c r="K148">
        <f t="shared" si="11"/>
        <v>1</v>
      </c>
      <c r="L148">
        <f t="shared" si="12"/>
        <v>0</v>
      </c>
      <c r="M148">
        <v>1112510</v>
      </c>
      <c r="N148">
        <v>938175806</v>
      </c>
      <c r="O148">
        <v>523</v>
      </c>
      <c r="P148">
        <v>184044358</v>
      </c>
      <c r="Q148">
        <f t="shared" si="13"/>
        <v>184044358</v>
      </c>
      <c r="R148" s="1">
        <v>347507019</v>
      </c>
      <c r="S148" s="1"/>
    </row>
    <row r="149" spans="1:19" x14ac:dyDescent="0.35">
      <c r="A149" s="4">
        <v>43800</v>
      </c>
      <c r="B149" t="s">
        <v>17</v>
      </c>
      <c r="C149" t="s">
        <v>8</v>
      </c>
      <c r="D149">
        <v>0</v>
      </c>
      <c r="E149">
        <v>0</v>
      </c>
      <c r="F149" s="3" t="str">
        <f t="shared" si="14"/>
        <v/>
      </c>
      <c r="G149" s="13">
        <v>688.0358092625853</v>
      </c>
      <c r="H149" s="2">
        <v>1922107755078.1606</v>
      </c>
      <c r="I149" s="2">
        <v>88427452425.894409</v>
      </c>
      <c r="J149">
        <f t="shared" si="10"/>
        <v>0</v>
      </c>
      <c r="K149">
        <f t="shared" si="11"/>
        <v>0</v>
      </c>
      <c r="L149">
        <f t="shared" si="12"/>
        <v>1</v>
      </c>
      <c r="M149">
        <v>739251</v>
      </c>
      <c r="N149">
        <v>884735709</v>
      </c>
      <c r="O149">
        <v>588</v>
      </c>
      <c r="P149">
        <v>12602172</v>
      </c>
      <c r="Q149">
        <f t="shared" si="13"/>
        <v>12602172</v>
      </c>
      <c r="R149" s="1">
        <v>388624503</v>
      </c>
      <c r="S149" s="1"/>
    </row>
    <row r="150" spans="1:19" x14ac:dyDescent="0.35">
      <c r="A150" s="4">
        <v>43891</v>
      </c>
      <c r="B150" t="s">
        <v>17</v>
      </c>
      <c r="C150" t="s">
        <v>8</v>
      </c>
      <c r="D150">
        <v>0</v>
      </c>
      <c r="E150">
        <v>0</v>
      </c>
      <c r="F150" s="3" t="str">
        <f t="shared" si="14"/>
        <v/>
      </c>
      <c r="G150" s="13">
        <v>694.26415440470282</v>
      </c>
      <c r="H150" s="2">
        <v>1751650987235.4285</v>
      </c>
      <c r="I150" s="2">
        <v>81415993438.073425</v>
      </c>
      <c r="J150">
        <f t="shared" si="10"/>
        <v>0</v>
      </c>
      <c r="K150">
        <f t="shared" si="11"/>
        <v>0</v>
      </c>
      <c r="L150">
        <f t="shared" si="12"/>
        <v>0</v>
      </c>
      <c r="M150">
        <v>806219</v>
      </c>
      <c r="N150">
        <v>927830524</v>
      </c>
      <c r="O150">
        <v>527</v>
      </c>
      <c r="P150">
        <v>13164545</v>
      </c>
      <c r="Q150">
        <f t="shared" si="13"/>
        <v>13164545</v>
      </c>
      <c r="R150" s="1">
        <v>295828250</v>
      </c>
      <c r="S150" s="1"/>
    </row>
    <row r="151" spans="1:19" x14ac:dyDescent="0.35">
      <c r="A151" s="4">
        <v>43983</v>
      </c>
      <c r="B151" t="s">
        <v>17</v>
      </c>
      <c r="C151" t="s">
        <v>8</v>
      </c>
      <c r="D151">
        <v>0</v>
      </c>
      <c r="E151">
        <v>0</v>
      </c>
      <c r="F151" s="3" t="str">
        <f t="shared" si="14"/>
        <v/>
      </c>
      <c r="G151" s="13">
        <v>693.58085150413615</v>
      </c>
      <c r="H151" s="2">
        <v>1751650987235.4285</v>
      </c>
      <c r="I151" s="2">
        <v>81415993438.073425</v>
      </c>
      <c r="J151">
        <f t="shared" si="10"/>
        <v>1</v>
      </c>
      <c r="K151">
        <f t="shared" si="11"/>
        <v>0</v>
      </c>
      <c r="L151">
        <f t="shared" si="12"/>
        <v>0</v>
      </c>
      <c r="M151">
        <v>415884</v>
      </c>
      <c r="N151">
        <v>686170821</v>
      </c>
      <c r="O151">
        <v>488</v>
      </c>
      <c r="P151">
        <v>43814050</v>
      </c>
      <c r="Q151">
        <f t="shared" si="13"/>
        <v>43814050</v>
      </c>
      <c r="R151" s="1">
        <v>312535007</v>
      </c>
      <c r="S151" s="1"/>
    </row>
    <row r="152" spans="1:19" x14ac:dyDescent="0.35">
      <c r="A152" s="4">
        <v>44075</v>
      </c>
      <c r="B152" t="s">
        <v>17</v>
      </c>
      <c r="C152" t="s">
        <v>8</v>
      </c>
      <c r="D152">
        <v>0</v>
      </c>
      <c r="E152">
        <v>0</v>
      </c>
      <c r="F152" s="3" t="str">
        <f t="shared" si="14"/>
        <v/>
      </c>
      <c r="G152" s="13">
        <v>729.91572261116744</v>
      </c>
      <c r="H152" s="2">
        <v>1751650987235.4285</v>
      </c>
      <c r="I152" s="2">
        <v>81415993438.073425</v>
      </c>
      <c r="J152">
        <f t="shared" si="10"/>
        <v>0</v>
      </c>
      <c r="K152">
        <f t="shared" si="11"/>
        <v>1</v>
      </c>
      <c r="L152">
        <f t="shared" si="12"/>
        <v>0</v>
      </c>
      <c r="M152">
        <v>428798</v>
      </c>
      <c r="N152">
        <v>724478705</v>
      </c>
      <c r="O152">
        <v>615</v>
      </c>
      <c r="P152">
        <v>52448790</v>
      </c>
      <c r="Q152">
        <f t="shared" si="13"/>
        <v>52448790</v>
      </c>
      <c r="R152" s="1">
        <v>342203305</v>
      </c>
      <c r="S152" s="1"/>
    </row>
    <row r="153" spans="1:19" x14ac:dyDescent="0.35">
      <c r="A153" s="4">
        <v>44166</v>
      </c>
      <c r="B153" t="s">
        <v>17</v>
      </c>
      <c r="C153" t="s">
        <v>8</v>
      </c>
      <c r="D153">
        <v>0</v>
      </c>
      <c r="E153">
        <v>0</v>
      </c>
      <c r="F153" s="3" t="str">
        <f t="shared" si="14"/>
        <v/>
      </c>
      <c r="G153" s="13">
        <v>700.81316326992919</v>
      </c>
      <c r="H153" s="2">
        <v>1751650987235.4285</v>
      </c>
      <c r="I153" s="2">
        <v>81415993438.073425</v>
      </c>
      <c r="J153">
        <f t="shared" si="10"/>
        <v>0</v>
      </c>
      <c r="K153">
        <f t="shared" si="11"/>
        <v>0</v>
      </c>
      <c r="L153">
        <f t="shared" si="12"/>
        <v>1</v>
      </c>
      <c r="M153">
        <v>333576</v>
      </c>
      <c r="N153">
        <v>764451875</v>
      </c>
      <c r="O153">
        <v>1005</v>
      </c>
      <c r="P153">
        <v>15128180</v>
      </c>
      <c r="Q153">
        <f t="shared" si="13"/>
        <v>15128180</v>
      </c>
      <c r="R153" s="1">
        <v>400736263</v>
      </c>
      <c r="S153" s="1"/>
    </row>
    <row r="154" spans="1:19" x14ac:dyDescent="0.35">
      <c r="A154" s="4">
        <v>44256</v>
      </c>
      <c r="B154" t="s">
        <v>17</v>
      </c>
      <c r="C154" t="s">
        <v>8</v>
      </c>
      <c r="D154">
        <v>0</v>
      </c>
      <c r="E154">
        <v>0</v>
      </c>
      <c r="F154" s="3" t="str">
        <f t="shared" si="14"/>
        <v/>
      </c>
      <c r="G154" s="13">
        <v>743.97042193882271</v>
      </c>
      <c r="H154" s="2">
        <v>1908092024820.8293</v>
      </c>
      <c r="I154" s="2">
        <v>92824351636.87677</v>
      </c>
      <c r="J154">
        <f t="shared" si="10"/>
        <v>0</v>
      </c>
      <c r="K154">
        <f t="shared" si="11"/>
        <v>0</v>
      </c>
      <c r="L154">
        <f t="shared" si="12"/>
        <v>0</v>
      </c>
      <c r="M154">
        <v>3738278</v>
      </c>
      <c r="N154">
        <v>838250351</v>
      </c>
      <c r="O154">
        <v>1348</v>
      </c>
      <c r="P154">
        <v>17903295</v>
      </c>
      <c r="Q154">
        <f t="shared" si="13"/>
        <v>17903295</v>
      </c>
      <c r="R154" s="1">
        <v>279317625</v>
      </c>
      <c r="S154" s="1"/>
    </row>
    <row r="155" spans="1:19" x14ac:dyDescent="0.35">
      <c r="A155" s="4">
        <v>44348</v>
      </c>
      <c r="B155" t="s">
        <v>17</v>
      </c>
      <c r="C155" t="s">
        <v>8</v>
      </c>
      <c r="D155">
        <v>0</v>
      </c>
      <c r="E155">
        <v>0</v>
      </c>
      <c r="F155" s="3" t="str">
        <f t="shared" si="14"/>
        <v/>
      </c>
      <c r="G155" s="13">
        <v>861.46824542894421</v>
      </c>
      <c r="H155" s="2">
        <v>1908092024820.8293</v>
      </c>
      <c r="I155" s="2">
        <v>92824351636.87677</v>
      </c>
      <c r="J155">
        <f t="shared" si="10"/>
        <v>1</v>
      </c>
      <c r="K155">
        <f t="shared" si="11"/>
        <v>0</v>
      </c>
      <c r="L155">
        <f t="shared" si="12"/>
        <v>0</v>
      </c>
      <c r="M155">
        <v>21126794</v>
      </c>
      <c r="N155">
        <v>1028834862</v>
      </c>
      <c r="O155">
        <v>1810</v>
      </c>
      <c r="P155">
        <v>17014870</v>
      </c>
      <c r="Q155">
        <f t="shared" si="13"/>
        <v>17014870</v>
      </c>
      <c r="R155" s="1">
        <v>409396669</v>
      </c>
      <c r="S155" s="1"/>
    </row>
    <row r="156" spans="1:19" x14ac:dyDescent="0.35">
      <c r="A156" s="4">
        <v>44440</v>
      </c>
      <c r="B156" t="s">
        <v>17</v>
      </c>
      <c r="C156" t="s">
        <v>8</v>
      </c>
      <c r="D156">
        <v>0</v>
      </c>
      <c r="E156">
        <v>0</v>
      </c>
      <c r="F156" s="3" t="str">
        <f t="shared" si="14"/>
        <v/>
      </c>
      <c r="G156" s="13">
        <v>902.45826060008767</v>
      </c>
      <c r="H156" s="2">
        <v>1908092024820.8293</v>
      </c>
      <c r="I156" s="2">
        <v>92824351636.87677</v>
      </c>
      <c r="J156">
        <f t="shared" si="10"/>
        <v>0</v>
      </c>
      <c r="K156">
        <f t="shared" si="11"/>
        <v>1</v>
      </c>
      <c r="L156">
        <f t="shared" si="12"/>
        <v>0</v>
      </c>
      <c r="M156">
        <v>5771171</v>
      </c>
      <c r="N156">
        <v>1015661625</v>
      </c>
      <c r="O156">
        <v>1900</v>
      </c>
      <c r="P156">
        <v>53287798</v>
      </c>
      <c r="Q156">
        <f t="shared" si="13"/>
        <v>53287798</v>
      </c>
      <c r="R156" s="1">
        <v>291670321</v>
      </c>
      <c r="S156" s="1"/>
    </row>
    <row r="157" spans="1:19" x14ac:dyDescent="0.35">
      <c r="A157" s="4">
        <v>44531</v>
      </c>
      <c r="B157" t="s">
        <v>17</v>
      </c>
      <c r="C157" t="s">
        <v>8</v>
      </c>
      <c r="D157">
        <v>0</v>
      </c>
      <c r="E157">
        <v>0</v>
      </c>
      <c r="F157" s="3" t="str">
        <f t="shared" si="14"/>
        <v/>
      </c>
      <c r="G157" s="13">
        <v>939.86649344643172</v>
      </c>
      <c r="H157" s="2">
        <v>1908092024820.8293</v>
      </c>
      <c r="I157" s="2">
        <v>92824351636.87677</v>
      </c>
      <c r="J157">
        <f t="shared" si="10"/>
        <v>0</v>
      </c>
      <c r="K157">
        <f t="shared" si="11"/>
        <v>0</v>
      </c>
      <c r="L157">
        <f t="shared" si="12"/>
        <v>1</v>
      </c>
      <c r="M157">
        <v>13106134</v>
      </c>
      <c r="N157">
        <v>778741698</v>
      </c>
      <c r="O157">
        <v>1435</v>
      </c>
      <c r="P157">
        <v>51123733</v>
      </c>
      <c r="Q157">
        <f t="shared" si="13"/>
        <v>51123733</v>
      </c>
      <c r="R157" s="1">
        <v>324791665</v>
      </c>
      <c r="S157" s="1"/>
    </row>
    <row r="158" spans="1:19" x14ac:dyDescent="0.35">
      <c r="A158" s="4">
        <v>44621</v>
      </c>
      <c r="B158" t="s">
        <v>17</v>
      </c>
      <c r="C158" t="s">
        <v>8</v>
      </c>
      <c r="D158">
        <v>0</v>
      </c>
      <c r="E158">
        <v>0</v>
      </c>
      <c r="F158" s="3" t="str">
        <f t="shared" si="14"/>
        <v/>
      </c>
      <c r="G158" s="13">
        <v>1005.22686708938</v>
      </c>
      <c r="H158" s="2">
        <v>2000084512919.5566</v>
      </c>
      <c r="I158" s="2">
        <v>97686450823.966553</v>
      </c>
      <c r="J158">
        <f t="shared" si="10"/>
        <v>0</v>
      </c>
      <c r="K158">
        <f t="shared" si="11"/>
        <v>0</v>
      </c>
      <c r="L158">
        <f t="shared" si="12"/>
        <v>0</v>
      </c>
      <c r="M158">
        <v>53464665</v>
      </c>
      <c r="N158">
        <v>853463549</v>
      </c>
      <c r="O158">
        <v>1541</v>
      </c>
      <c r="P158">
        <v>15309130</v>
      </c>
      <c r="Q158">
        <f t="shared" si="13"/>
        <v>15309130</v>
      </c>
      <c r="R158" s="1">
        <v>297176739</v>
      </c>
      <c r="S158" s="1"/>
    </row>
    <row r="159" spans="1:19" x14ac:dyDescent="0.35">
      <c r="A159" s="4">
        <v>44713</v>
      </c>
      <c r="B159" t="s">
        <v>17</v>
      </c>
      <c r="C159" t="s">
        <v>8</v>
      </c>
      <c r="D159">
        <v>0</v>
      </c>
      <c r="E159">
        <v>0</v>
      </c>
      <c r="F159" s="3" t="str">
        <f t="shared" si="14"/>
        <v/>
      </c>
      <c r="G159" s="13">
        <v>1133.6339581328714</v>
      </c>
      <c r="H159" s="2">
        <v>2000084512919.5566</v>
      </c>
      <c r="I159" s="2">
        <v>97686450823.966553</v>
      </c>
      <c r="J159">
        <f t="shared" si="10"/>
        <v>1</v>
      </c>
      <c r="K159">
        <f t="shared" si="11"/>
        <v>0</v>
      </c>
      <c r="L159">
        <f t="shared" si="12"/>
        <v>0</v>
      </c>
      <c r="M159">
        <v>50057272</v>
      </c>
      <c r="N159">
        <v>758814618</v>
      </c>
      <c r="O159">
        <v>930</v>
      </c>
      <c r="P159">
        <v>17700613</v>
      </c>
      <c r="Q159">
        <f t="shared" si="13"/>
        <v>17700613</v>
      </c>
      <c r="R159" s="1">
        <v>261214358</v>
      </c>
      <c r="S159" s="1"/>
    </row>
    <row r="160" spans="1:19" x14ac:dyDescent="0.35">
      <c r="A160" s="4">
        <v>44805</v>
      </c>
      <c r="B160" t="s">
        <v>17</v>
      </c>
      <c r="C160" t="s">
        <v>8</v>
      </c>
      <c r="D160">
        <v>0</v>
      </c>
      <c r="E160">
        <v>0</v>
      </c>
      <c r="F160" s="3" t="str">
        <f t="shared" si="14"/>
        <v/>
      </c>
      <c r="G160" s="13">
        <v>1178.5348464375272</v>
      </c>
      <c r="H160" s="2">
        <v>2000084512919.5566</v>
      </c>
      <c r="I160" s="2">
        <v>97686450823.966553</v>
      </c>
      <c r="J160">
        <f t="shared" si="10"/>
        <v>0</v>
      </c>
      <c r="K160">
        <f t="shared" si="11"/>
        <v>1</v>
      </c>
      <c r="L160">
        <f t="shared" si="12"/>
        <v>0</v>
      </c>
      <c r="M160">
        <v>70505668</v>
      </c>
      <c r="N160">
        <v>620060265</v>
      </c>
      <c r="O160">
        <v>776</v>
      </c>
      <c r="P160">
        <v>17574264</v>
      </c>
      <c r="Q160">
        <f t="shared" si="13"/>
        <v>17574264</v>
      </c>
      <c r="R160" s="1">
        <v>204257825</v>
      </c>
      <c r="S160" s="1"/>
    </row>
    <row r="161" spans="1:19" x14ac:dyDescent="0.35">
      <c r="A161" s="4">
        <v>44896</v>
      </c>
      <c r="B161" t="s">
        <v>17</v>
      </c>
      <c r="C161" t="s">
        <v>8</v>
      </c>
      <c r="D161">
        <v>0</v>
      </c>
      <c r="E161">
        <v>0</v>
      </c>
      <c r="F161" s="3" t="str">
        <f t="shared" si="14"/>
        <v/>
      </c>
      <c r="G161" s="13">
        <v>1075.7463504239831</v>
      </c>
      <c r="H161" s="2">
        <v>2000084512919.5566</v>
      </c>
      <c r="I161" s="2">
        <v>97686450823.966553</v>
      </c>
      <c r="J161">
        <f t="shared" si="10"/>
        <v>0</v>
      </c>
      <c r="K161">
        <f t="shared" si="11"/>
        <v>0</v>
      </c>
      <c r="L161">
        <f t="shared" si="12"/>
        <v>1</v>
      </c>
      <c r="M161">
        <v>52354267</v>
      </c>
      <c r="N161">
        <v>680938690</v>
      </c>
      <c r="O161">
        <v>744</v>
      </c>
      <c r="P161">
        <v>19615984</v>
      </c>
      <c r="Q161">
        <f t="shared" si="13"/>
        <v>19615984</v>
      </c>
      <c r="R161" s="1">
        <v>214677097</v>
      </c>
      <c r="S161" s="1"/>
    </row>
    <row r="162" spans="1:19" x14ac:dyDescent="0.35">
      <c r="A162" s="4">
        <v>44986</v>
      </c>
      <c r="B162" t="s">
        <v>17</v>
      </c>
      <c r="C162" t="s">
        <v>8</v>
      </c>
      <c r="D162">
        <v>0</v>
      </c>
      <c r="E162">
        <v>0</v>
      </c>
      <c r="F162" s="3" t="str">
        <f t="shared" si="14"/>
        <v/>
      </c>
      <c r="G162" s="13">
        <v>1021.9255139410756</v>
      </c>
      <c r="H162" s="2">
        <v>2014392567519.0935</v>
      </c>
      <c r="I162" s="2">
        <v>99828029402.870651</v>
      </c>
      <c r="J162">
        <f t="shared" si="10"/>
        <v>0</v>
      </c>
      <c r="K162">
        <f t="shared" si="11"/>
        <v>0</v>
      </c>
      <c r="L162">
        <f t="shared" si="12"/>
        <v>0</v>
      </c>
      <c r="M162">
        <v>79180738</v>
      </c>
      <c r="N162">
        <v>635814771</v>
      </c>
      <c r="O162">
        <v>1164</v>
      </c>
      <c r="P162">
        <v>19073080</v>
      </c>
      <c r="Q162">
        <f t="shared" si="13"/>
        <v>19073080</v>
      </c>
      <c r="R162" s="1">
        <v>280733401</v>
      </c>
      <c r="S162" s="1"/>
    </row>
    <row r="163" spans="1:19" x14ac:dyDescent="0.35">
      <c r="A163" s="4">
        <v>45078</v>
      </c>
      <c r="B163" t="s">
        <v>17</v>
      </c>
      <c r="C163" t="s">
        <v>8</v>
      </c>
      <c r="D163">
        <v>0</v>
      </c>
      <c r="E163">
        <v>0</v>
      </c>
      <c r="F163" s="3" t="str">
        <f t="shared" si="14"/>
        <v/>
      </c>
      <c r="G163" s="13">
        <v>1038.3023197805221</v>
      </c>
      <c r="H163" s="2">
        <v>2014392567519.0935</v>
      </c>
      <c r="I163" s="2">
        <v>99828029402.870651</v>
      </c>
      <c r="J163">
        <f t="shared" si="10"/>
        <v>1</v>
      </c>
      <c r="K163">
        <f t="shared" si="11"/>
        <v>0</v>
      </c>
      <c r="L163">
        <f t="shared" si="12"/>
        <v>0</v>
      </c>
      <c r="M163">
        <v>64354819</v>
      </c>
      <c r="N163">
        <v>850813026</v>
      </c>
      <c r="O163">
        <v>881</v>
      </c>
      <c r="P163">
        <v>47716315</v>
      </c>
      <c r="Q163">
        <f t="shared" si="13"/>
        <v>47716315</v>
      </c>
      <c r="R163" s="1">
        <v>242993584</v>
      </c>
      <c r="S163" s="1"/>
    </row>
    <row r="164" spans="1:19" x14ac:dyDescent="0.35">
      <c r="A164" s="4">
        <v>45170</v>
      </c>
      <c r="B164" t="s">
        <v>17</v>
      </c>
      <c r="C164" t="s">
        <v>8</v>
      </c>
      <c r="D164">
        <v>0</v>
      </c>
      <c r="E164">
        <v>0</v>
      </c>
      <c r="F164" s="3" t="str">
        <f t="shared" si="14"/>
        <v/>
      </c>
      <c r="G164" s="13">
        <v>959.29401561607301</v>
      </c>
      <c r="H164" s="2">
        <v>2014392567519.0935</v>
      </c>
      <c r="I164" s="2">
        <v>99828029402.870651</v>
      </c>
      <c r="J164">
        <f t="shared" si="10"/>
        <v>0</v>
      </c>
      <c r="K164">
        <f t="shared" si="11"/>
        <v>1</v>
      </c>
      <c r="L164">
        <f t="shared" si="12"/>
        <v>0</v>
      </c>
      <c r="M164">
        <v>98440985</v>
      </c>
      <c r="N164">
        <v>712114562</v>
      </c>
      <c r="O164">
        <v>704</v>
      </c>
      <c r="P164">
        <v>60634658</v>
      </c>
      <c r="Q164">
        <f t="shared" si="13"/>
        <v>60634658</v>
      </c>
      <c r="R164" s="1">
        <v>249751238</v>
      </c>
      <c r="S164" s="1"/>
    </row>
    <row r="165" spans="1:19" x14ac:dyDescent="0.35">
      <c r="A165" s="4">
        <v>45261</v>
      </c>
      <c r="B165" t="s">
        <v>17</v>
      </c>
      <c r="C165" t="s">
        <v>8</v>
      </c>
      <c r="D165">
        <v>0</v>
      </c>
      <c r="E165">
        <v>0</v>
      </c>
      <c r="F165" s="3" t="str">
        <f t="shared" si="14"/>
        <v/>
      </c>
      <c r="G165" s="13">
        <v>879.24514470509575</v>
      </c>
      <c r="H165" s="2">
        <v>2014392567519.0935</v>
      </c>
      <c r="I165" s="2">
        <v>99828029402.870651</v>
      </c>
      <c r="J165">
        <f t="shared" si="10"/>
        <v>0</v>
      </c>
      <c r="K165">
        <f t="shared" si="11"/>
        <v>0</v>
      </c>
      <c r="L165">
        <f t="shared" si="12"/>
        <v>1</v>
      </c>
      <c r="M165">
        <v>59390697</v>
      </c>
      <c r="N165">
        <v>614461296</v>
      </c>
      <c r="O165">
        <v>1135</v>
      </c>
      <c r="P165">
        <v>78383552</v>
      </c>
      <c r="Q165">
        <f t="shared" si="13"/>
        <v>78383552</v>
      </c>
      <c r="R165" s="1">
        <v>268875824</v>
      </c>
      <c r="S165" s="1"/>
    </row>
    <row r="166" spans="1:19" x14ac:dyDescent="0.35">
      <c r="A166" s="4">
        <v>45352</v>
      </c>
      <c r="B166" t="s">
        <v>17</v>
      </c>
      <c r="C166" t="s">
        <v>8</v>
      </c>
      <c r="D166">
        <v>0</v>
      </c>
      <c r="E166">
        <v>0</v>
      </c>
      <c r="F166" s="3" t="str">
        <f t="shared" si="14"/>
        <v/>
      </c>
      <c r="G166" s="13">
        <v>867.92630181181732</v>
      </c>
      <c r="H166" s="2">
        <v>2029012875282.1558</v>
      </c>
      <c r="I166" s="2">
        <v>104771210812.01695</v>
      </c>
      <c r="J166">
        <f t="shared" si="10"/>
        <v>0</v>
      </c>
      <c r="K166">
        <f t="shared" si="11"/>
        <v>0</v>
      </c>
      <c r="L166">
        <f t="shared" si="12"/>
        <v>0</v>
      </c>
      <c r="M166">
        <v>90565282</v>
      </c>
      <c r="N166">
        <v>670981138</v>
      </c>
      <c r="O166">
        <v>860</v>
      </c>
      <c r="P166">
        <v>17394423</v>
      </c>
      <c r="Q166">
        <f t="shared" si="13"/>
        <v>17394423</v>
      </c>
      <c r="R166" s="1">
        <v>264274756</v>
      </c>
      <c r="S166" s="1"/>
    </row>
    <row r="167" spans="1:19" x14ac:dyDescent="0.35">
      <c r="A167" s="4">
        <v>45444</v>
      </c>
      <c r="B167" t="s">
        <v>17</v>
      </c>
      <c r="C167" t="s">
        <v>8</v>
      </c>
      <c r="D167">
        <v>0</v>
      </c>
      <c r="E167">
        <v>0</v>
      </c>
      <c r="F167" s="3" t="str">
        <f t="shared" si="14"/>
        <v/>
      </c>
      <c r="G167" s="13">
        <v>900.32371778452546</v>
      </c>
      <c r="H167" s="2">
        <v>2029012875282.1558</v>
      </c>
      <c r="I167" s="2">
        <v>104771210812.01695</v>
      </c>
      <c r="J167">
        <f t="shared" si="10"/>
        <v>1</v>
      </c>
      <c r="K167">
        <f t="shared" si="11"/>
        <v>0</v>
      </c>
      <c r="L167">
        <f t="shared" si="12"/>
        <v>0</v>
      </c>
      <c r="M167">
        <v>97349122</v>
      </c>
      <c r="N167">
        <v>778957414</v>
      </c>
      <c r="O167">
        <v>674</v>
      </c>
      <c r="P167">
        <v>33781277</v>
      </c>
      <c r="Q167">
        <f t="shared" si="13"/>
        <v>33781277</v>
      </c>
      <c r="R167" s="1">
        <v>272756392</v>
      </c>
      <c r="S167" s="1"/>
    </row>
    <row r="168" spans="1:19" x14ac:dyDescent="0.35">
      <c r="A168" s="4">
        <v>45536</v>
      </c>
      <c r="B168" t="s">
        <v>17</v>
      </c>
      <c r="C168" t="s">
        <v>8</v>
      </c>
      <c r="D168">
        <v>0</v>
      </c>
      <c r="E168">
        <v>0</v>
      </c>
      <c r="F168" s="3" t="str">
        <f t="shared" si="14"/>
        <v/>
      </c>
      <c r="G168" s="13">
        <v>879.78629652545897</v>
      </c>
      <c r="H168" s="2">
        <v>2029012875282.1558</v>
      </c>
      <c r="I168" s="2">
        <v>104771210812.01695</v>
      </c>
      <c r="J168">
        <f t="shared" si="10"/>
        <v>0</v>
      </c>
      <c r="K168">
        <f t="shared" si="11"/>
        <v>1</v>
      </c>
      <c r="L168">
        <f t="shared" si="12"/>
        <v>0</v>
      </c>
      <c r="M168">
        <v>51543390</v>
      </c>
      <c r="N168">
        <v>614349896</v>
      </c>
      <c r="O168">
        <v>735</v>
      </c>
      <c r="P168">
        <v>19226015</v>
      </c>
      <c r="Q168">
        <f t="shared" si="13"/>
        <v>19226015</v>
      </c>
      <c r="R168" s="1">
        <v>218966393</v>
      </c>
      <c r="S168" s="1"/>
    </row>
    <row r="169" spans="1:19" x14ac:dyDescent="0.35">
      <c r="A169" s="4">
        <v>45627</v>
      </c>
      <c r="B169" t="s">
        <v>17</v>
      </c>
      <c r="C169" t="s">
        <v>8</v>
      </c>
      <c r="D169">
        <v>0</v>
      </c>
      <c r="E169">
        <v>0</v>
      </c>
      <c r="F169" s="3" t="str">
        <f t="shared" si="14"/>
        <v/>
      </c>
      <c r="G169" s="13">
        <v>871.81632258876959</v>
      </c>
      <c r="H169" s="2">
        <v>2029012875282.1558</v>
      </c>
      <c r="I169" s="2">
        <v>104771210812.01695</v>
      </c>
      <c r="J169">
        <f t="shared" si="10"/>
        <v>0</v>
      </c>
      <c r="K169">
        <f t="shared" si="11"/>
        <v>0</v>
      </c>
      <c r="L169">
        <f t="shared" si="12"/>
        <v>1</v>
      </c>
      <c r="M169">
        <v>81251137</v>
      </c>
      <c r="N169">
        <v>594329592</v>
      </c>
      <c r="O169">
        <v>709</v>
      </c>
      <c r="P169">
        <v>21204878</v>
      </c>
      <c r="Q169">
        <f t="shared" si="13"/>
        <v>21204878</v>
      </c>
      <c r="R169" s="1">
        <v>258468410</v>
      </c>
      <c r="S169" s="1"/>
    </row>
    <row r="170" spans="1:19" x14ac:dyDescent="0.35">
      <c r="A170" s="4">
        <v>45717</v>
      </c>
      <c r="B170" t="s">
        <v>17</v>
      </c>
      <c r="C170" t="s">
        <v>8</v>
      </c>
      <c r="D170">
        <v>0</v>
      </c>
      <c r="E170">
        <v>0</v>
      </c>
      <c r="F170" s="3" t="str">
        <f t="shared" si="14"/>
        <v/>
      </c>
      <c r="G170" s="13">
        <v>868.40719512012208</v>
      </c>
      <c r="H170" s="2">
        <v>2029012875282.1558</v>
      </c>
      <c r="I170" s="2">
        <v>104771210812.01695</v>
      </c>
      <c r="J170">
        <f t="shared" si="10"/>
        <v>0</v>
      </c>
      <c r="K170">
        <f t="shared" si="11"/>
        <v>0</v>
      </c>
      <c r="L170">
        <f t="shared" si="12"/>
        <v>0</v>
      </c>
      <c r="M170">
        <v>69488024</v>
      </c>
      <c r="N170">
        <v>815525159</v>
      </c>
      <c r="O170">
        <v>890</v>
      </c>
      <c r="P170">
        <v>38671136</v>
      </c>
      <c r="Q170">
        <f t="shared" si="13"/>
        <v>38671136</v>
      </c>
      <c r="R170" s="1">
        <v>246497608</v>
      </c>
      <c r="S170" s="1"/>
    </row>
    <row r="171" spans="1:19" x14ac:dyDescent="0.35">
      <c r="A171" s="4">
        <v>45809</v>
      </c>
      <c r="B171" t="s">
        <v>17</v>
      </c>
      <c r="C171" t="s">
        <v>8</v>
      </c>
      <c r="D171">
        <v>0</v>
      </c>
      <c r="E171">
        <v>0</v>
      </c>
      <c r="F171" s="3" t="str">
        <f t="shared" si="14"/>
        <v/>
      </c>
      <c r="G171" s="13">
        <v>898.87242032703307</v>
      </c>
      <c r="H171" s="2">
        <v>2029012875282.1558</v>
      </c>
      <c r="I171" s="2">
        <v>104771210812.01695</v>
      </c>
      <c r="J171">
        <f t="shared" si="10"/>
        <v>1</v>
      </c>
      <c r="K171">
        <f t="shared" si="11"/>
        <v>0</v>
      </c>
      <c r="L171">
        <f t="shared" si="12"/>
        <v>0</v>
      </c>
      <c r="M171">
        <v>0</v>
      </c>
      <c r="N171">
        <v>0</v>
      </c>
      <c r="O171">
        <v>880</v>
      </c>
      <c r="P171">
        <v>79179148</v>
      </c>
      <c r="Q171">
        <f t="shared" si="13"/>
        <v>79179148</v>
      </c>
      <c r="R171" s="1">
        <v>158554989</v>
      </c>
      <c r="S171" s="1"/>
    </row>
    <row r="172" spans="1:19" x14ac:dyDescent="0.35">
      <c r="A172" s="4">
        <v>42795</v>
      </c>
      <c r="B172" t="s">
        <v>15</v>
      </c>
      <c r="C172" t="s">
        <v>8</v>
      </c>
      <c r="D172">
        <v>0</v>
      </c>
      <c r="E172">
        <v>0</v>
      </c>
      <c r="F172" s="3" t="str">
        <f t="shared" si="14"/>
        <v/>
      </c>
      <c r="G172" s="13">
        <v>632.55329354770618</v>
      </c>
      <c r="H172" s="2">
        <v>4553466417290.1113</v>
      </c>
      <c r="I172" s="2">
        <v>78714898894.655899</v>
      </c>
      <c r="J172">
        <f t="shared" si="10"/>
        <v>0</v>
      </c>
      <c r="K172">
        <f t="shared" si="11"/>
        <v>0</v>
      </c>
      <c r="L172">
        <f t="shared" si="12"/>
        <v>0</v>
      </c>
      <c r="M172">
        <v>319794</v>
      </c>
      <c r="N172">
        <v>52543022</v>
      </c>
      <c r="O172">
        <v>630</v>
      </c>
      <c r="P172">
        <v>11239204</v>
      </c>
      <c r="Q172">
        <f t="shared" si="13"/>
        <v>11239204</v>
      </c>
      <c r="R172" s="1">
        <v>72498825</v>
      </c>
      <c r="S172" s="1"/>
    </row>
    <row r="173" spans="1:19" x14ac:dyDescent="0.35">
      <c r="A173" s="4">
        <v>42887</v>
      </c>
      <c r="B173" t="s">
        <v>15</v>
      </c>
      <c r="C173" t="s">
        <v>8</v>
      </c>
      <c r="D173">
        <v>10556672</v>
      </c>
      <c r="E173">
        <v>4459</v>
      </c>
      <c r="F173" s="3">
        <f t="shared" si="14"/>
        <v>422.38690375148531</v>
      </c>
      <c r="G173" s="13">
        <v>619.82176699806837</v>
      </c>
      <c r="H173" s="2">
        <v>4553466417290.1113</v>
      </c>
      <c r="I173" s="2">
        <v>78714898894.655899</v>
      </c>
      <c r="J173">
        <f t="shared" si="10"/>
        <v>1</v>
      </c>
      <c r="K173">
        <f t="shared" si="11"/>
        <v>0</v>
      </c>
      <c r="L173">
        <f t="shared" si="12"/>
        <v>0</v>
      </c>
      <c r="M173">
        <v>401448</v>
      </c>
      <c r="N173">
        <v>60383110</v>
      </c>
      <c r="O173">
        <v>640</v>
      </c>
      <c r="P173">
        <v>22150549</v>
      </c>
      <c r="Q173">
        <f t="shared" si="13"/>
        <v>11593877</v>
      </c>
      <c r="R173" s="1">
        <v>73636251</v>
      </c>
      <c r="S173" s="1"/>
    </row>
    <row r="174" spans="1:19" x14ac:dyDescent="0.35">
      <c r="A174" s="4">
        <v>42979</v>
      </c>
      <c r="B174" t="s">
        <v>15</v>
      </c>
      <c r="C174" t="s">
        <v>8</v>
      </c>
      <c r="D174">
        <v>4020933</v>
      </c>
      <c r="E174">
        <v>2126</v>
      </c>
      <c r="F174" s="3">
        <f t="shared" si="14"/>
        <v>528.73300798595744</v>
      </c>
      <c r="G174" s="13">
        <v>648.24008303340759</v>
      </c>
      <c r="H174" s="2">
        <v>4553466417290.1113</v>
      </c>
      <c r="I174" s="2">
        <v>78714898894.655899</v>
      </c>
      <c r="J174">
        <f t="shared" si="10"/>
        <v>0</v>
      </c>
      <c r="K174">
        <f t="shared" si="11"/>
        <v>1</v>
      </c>
      <c r="L174">
        <f t="shared" si="12"/>
        <v>0</v>
      </c>
      <c r="M174">
        <v>411172</v>
      </c>
      <c r="N174">
        <v>56321894</v>
      </c>
      <c r="O174">
        <v>599</v>
      </c>
      <c r="P174">
        <v>14481550</v>
      </c>
      <c r="Q174">
        <f t="shared" si="13"/>
        <v>10460617</v>
      </c>
      <c r="R174" s="1">
        <v>67641095</v>
      </c>
      <c r="S174" s="1"/>
    </row>
    <row r="175" spans="1:19" x14ac:dyDescent="0.35">
      <c r="A175" s="4">
        <v>43070</v>
      </c>
      <c r="B175" t="s">
        <v>15</v>
      </c>
      <c r="C175" t="s">
        <v>8</v>
      </c>
      <c r="D175">
        <v>0</v>
      </c>
      <c r="E175">
        <v>0</v>
      </c>
      <c r="F175" s="3" t="str">
        <f t="shared" si="14"/>
        <v/>
      </c>
      <c r="G175" s="13">
        <v>714.52531122440314</v>
      </c>
      <c r="H175" s="2">
        <v>4553466417290.1113</v>
      </c>
      <c r="I175" s="2">
        <v>78714898894.655899</v>
      </c>
      <c r="J175">
        <f t="shared" si="10"/>
        <v>0</v>
      </c>
      <c r="K175">
        <f t="shared" si="11"/>
        <v>0</v>
      </c>
      <c r="L175">
        <f t="shared" si="12"/>
        <v>1</v>
      </c>
      <c r="M175">
        <v>675323</v>
      </c>
      <c r="N175">
        <v>43273084</v>
      </c>
      <c r="O175">
        <v>662</v>
      </c>
      <c r="P175">
        <v>9859731</v>
      </c>
      <c r="Q175">
        <f t="shared" si="13"/>
        <v>9859731</v>
      </c>
      <c r="R175" s="1">
        <v>104395646</v>
      </c>
      <c r="S175" s="1"/>
    </row>
    <row r="176" spans="1:19" x14ac:dyDescent="0.35">
      <c r="A176" s="4">
        <v>43160</v>
      </c>
      <c r="B176" t="s">
        <v>15</v>
      </c>
      <c r="C176" t="s">
        <v>8</v>
      </c>
      <c r="D176">
        <v>16442738</v>
      </c>
      <c r="E176">
        <v>10095</v>
      </c>
      <c r="F176" s="3">
        <f t="shared" si="14"/>
        <v>613.94884477268931</v>
      </c>
      <c r="G176" s="13">
        <v>706.0226964749678</v>
      </c>
      <c r="H176" s="2">
        <v>4582763011478.5527</v>
      </c>
      <c r="I176" s="2">
        <v>84301701754.601791</v>
      </c>
      <c r="J176">
        <f t="shared" si="10"/>
        <v>0</v>
      </c>
      <c r="K176">
        <f t="shared" si="11"/>
        <v>0</v>
      </c>
      <c r="L176">
        <f t="shared" si="12"/>
        <v>0</v>
      </c>
      <c r="M176">
        <v>277559</v>
      </c>
      <c r="N176">
        <v>95016550</v>
      </c>
      <c r="O176">
        <v>859</v>
      </c>
      <c r="P176">
        <v>30850265</v>
      </c>
      <c r="Q176">
        <f t="shared" si="13"/>
        <v>14407527</v>
      </c>
      <c r="R176" s="1">
        <v>69458904</v>
      </c>
      <c r="S176" s="1"/>
    </row>
    <row r="177" spans="1:19" x14ac:dyDescent="0.35">
      <c r="A177" s="4">
        <v>43252</v>
      </c>
      <c r="B177" t="s">
        <v>15</v>
      </c>
      <c r="C177" t="s">
        <v>8</v>
      </c>
      <c r="D177">
        <v>0</v>
      </c>
      <c r="E177">
        <v>0</v>
      </c>
      <c r="F177" s="3" t="str">
        <f t="shared" si="14"/>
        <v/>
      </c>
      <c r="G177" s="13">
        <v>736.04822997397832</v>
      </c>
      <c r="H177" s="2">
        <v>4582763011478.5527</v>
      </c>
      <c r="I177" s="2">
        <v>84301701754.601791</v>
      </c>
      <c r="J177">
        <f t="shared" si="10"/>
        <v>1</v>
      </c>
      <c r="K177">
        <f t="shared" si="11"/>
        <v>0</v>
      </c>
      <c r="L177">
        <f t="shared" si="12"/>
        <v>0</v>
      </c>
      <c r="M177">
        <v>703117</v>
      </c>
      <c r="N177">
        <v>57282082</v>
      </c>
      <c r="O177">
        <v>910</v>
      </c>
      <c r="P177">
        <v>15107180</v>
      </c>
      <c r="Q177">
        <f t="shared" si="13"/>
        <v>15107180</v>
      </c>
      <c r="R177" s="1">
        <v>59427378</v>
      </c>
      <c r="S177" s="1"/>
    </row>
    <row r="178" spans="1:19" x14ac:dyDescent="0.35">
      <c r="A178" s="4">
        <v>43344</v>
      </c>
      <c r="B178" t="s">
        <v>15</v>
      </c>
      <c r="C178" t="s">
        <v>8</v>
      </c>
      <c r="D178">
        <v>1668722</v>
      </c>
      <c r="E178">
        <v>2304</v>
      </c>
      <c r="F178" s="3">
        <f t="shared" si="14"/>
        <v>1380.6973240599693</v>
      </c>
      <c r="G178" s="13">
        <v>734.99446445552496</v>
      </c>
      <c r="H178" s="2">
        <v>4582763011478.5527</v>
      </c>
      <c r="I178" s="2">
        <v>84301701754.601791</v>
      </c>
      <c r="J178">
        <f t="shared" si="10"/>
        <v>0</v>
      </c>
      <c r="K178">
        <f t="shared" si="11"/>
        <v>1</v>
      </c>
      <c r="L178">
        <f t="shared" si="12"/>
        <v>0</v>
      </c>
      <c r="M178">
        <v>547362</v>
      </c>
      <c r="N178">
        <v>57503880</v>
      </c>
      <c r="O178">
        <v>841</v>
      </c>
      <c r="P178">
        <v>15310439</v>
      </c>
      <c r="Q178">
        <f t="shared" si="13"/>
        <v>13641717</v>
      </c>
      <c r="R178" s="1">
        <v>54570450</v>
      </c>
      <c r="S178" s="1"/>
    </row>
    <row r="179" spans="1:19" x14ac:dyDescent="0.35">
      <c r="A179" s="4">
        <v>43435</v>
      </c>
      <c r="B179" t="s">
        <v>15</v>
      </c>
      <c r="C179" t="s">
        <v>8</v>
      </c>
      <c r="D179">
        <v>0</v>
      </c>
      <c r="E179">
        <v>0</v>
      </c>
      <c r="F179" s="3" t="str">
        <f t="shared" si="14"/>
        <v/>
      </c>
      <c r="G179" s="13">
        <v>733.90139256042255</v>
      </c>
      <c r="H179" s="2">
        <v>4582763011478.5527</v>
      </c>
      <c r="I179" s="2">
        <v>84301701754.601791</v>
      </c>
      <c r="J179">
        <f t="shared" si="10"/>
        <v>0</v>
      </c>
      <c r="K179">
        <f t="shared" si="11"/>
        <v>0</v>
      </c>
      <c r="L179">
        <f t="shared" si="12"/>
        <v>1</v>
      </c>
      <c r="M179">
        <v>356600</v>
      </c>
      <c r="N179">
        <v>116290459</v>
      </c>
      <c r="O179">
        <v>721</v>
      </c>
      <c r="P179">
        <v>17287332</v>
      </c>
      <c r="Q179">
        <f t="shared" si="13"/>
        <v>17287332</v>
      </c>
      <c r="R179" s="1">
        <v>79698882</v>
      </c>
      <c r="S179" s="1"/>
    </row>
    <row r="180" spans="1:19" x14ac:dyDescent="0.35">
      <c r="A180" s="4">
        <v>43525</v>
      </c>
      <c r="B180" t="s">
        <v>15</v>
      </c>
      <c r="C180" t="s">
        <v>8</v>
      </c>
      <c r="D180">
        <v>0</v>
      </c>
      <c r="E180">
        <v>0</v>
      </c>
      <c r="F180" s="3" t="str">
        <f t="shared" si="14"/>
        <v/>
      </c>
      <c r="G180" s="13">
        <v>747.21218613666349</v>
      </c>
      <c r="H180" s="2">
        <v>4564332550096.3799</v>
      </c>
      <c r="I180" s="2">
        <v>88427452425.894409</v>
      </c>
      <c r="J180">
        <f t="shared" si="10"/>
        <v>0</v>
      </c>
      <c r="K180">
        <f t="shared" si="11"/>
        <v>0</v>
      </c>
      <c r="L180">
        <f t="shared" si="12"/>
        <v>0</v>
      </c>
      <c r="M180">
        <v>397168</v>
      </c>
      <c r="N180">
        <v>85772140</v>
      </c>
      <c r="O180">
        <v>697</v>
      </c>
      <c r="P180">
        <v>18336191</v>
      </c>
      <c r="Q180">
        <f t="shared" si="13"/>
        <v>18336191</v>
      </c>
      <c r="R180" s="1">
        <v>61141665</v>
      </c>
      <c r="S180" s="1"/>
    </row>
    <row r="181" spans="1:19" x14ac:dyDescent="0.35">
      <c r="A181" s="4">
        <v>43617</v>
      </c>
      <c r="B181" t="s">
        <v>15</v>
      </c>
      <c r="C181" t="s">
        <v>8</v>
      </c>
      <c r="D181">
        <v>2393482</v>
      </c>
      <c r="E181">
        <v>1427</v>
      </c>
      <c r="F181" s="3">
        <f t="shared" si="14"/>
        <v>596.20252001059544</v>
      </c>
      <c r="G181" s="13">
        <v>718.89066517878985</v>
      </c>
      <c r="H181" s="2">
        <v>4564332550096.3799</v>
      </c>
      <c r="I181" s="2">
        <v>88427452425.894409</v>
      </c>
      <c r="J181">
        <f t="shared" si="10"/>
        <v>1</v>
      </c>
      <c r="K181">
        <f t="shared" si="11"/>
        <v>0</v>
      </c>
      <c r="L181">
        <f t="shared" si="12"/>
        <v>0</v>
      </c>
      <c r="M181">
        <v>374818</v>
      </c>
      <c r="N181">
        <v>114335656</v>
      </c>
      <c r="O181">
        <v>536</v>
      </c>
      <c r="P181">
        <v>14017331</v>
      </c>
      <c r="Q181">
        <f t="shared" si="13"/>
        <v>11623849</v>
      </c>
      <c r="R181" s="1">
        <v>65323700</v>
      </c>
      <c r="S181" s="1"/>
    </row>
    <row r="182" spans="1:19" x14ac:dyDescent="0.35">
      <c r="A182" s="4">
        <v>43709</v>
      </c>
      <c r="B182" t="s">
        <v>15</v>
      </c>
      <c r="C182" t="s">
        <v>8</v>
      </c>
      <c r="D182">
        <v>8510193</v>
      </c>
      <c r="E182">
        <v>4709</v>
      </c>
      <c r="F182" s="3">
        <f t="shared" si="14"/>
        <v>553.33645194650694</v>
      </c>
      <c r="G182" s="13">
        <v>678.44626904378993</v>
      </c>
      <c r="H182" s="2">
        <v>4564332550096.3799</v>
      </c>
      <c r="I182" s="2">
        <v>88427452425.894409</v>
      </c>
      <c r="J182">
        <f t="shared" si="10"/>
        <v>0</v>
      </c>
      <c r="K182">
        <f t="shared" si="11"/>
        <v>1</v>
      </c>
      <c r="L182">
        <f t="shared" si="12"/>
        <v>0</v>
      </c>
      <c r="M182">
        <v>376686</v>
      </c>
      <c r="N182">
        <v>54350968</v>
      </c>
      <c r="O182">
        <v>523</v>
      </c>
      <c r="P182">
        <v>23978498</v>
      </c>
      <c r="Q182">
        <f t="shared" si="13"/>
        <v>15468305</v>
      </c>
      <c r="R182" s="1">
        <v>46364100</v>
      </c>
      <c r="S182" s="1"/>
    </row>
    <row r="183" spans="1:19" x14ac:dyDescent="0.35">
      <c r="A183" s="4">
        <v>43800</v>
      </c>
      <c r="B183" t="s">
        <v>15</v>
      </c>
      <c r="C183" t="s">
        <v>8</v>
      </c>
      <c r="D183">
        <v>2501000</v>
      </c>
      <c r="E183">
        <v>1378</v>
      </c>
      <c r="F183" s="3">
        <f t="shared" si="14"/>
        <v>550.9796081567373</v>
      </c>
      <c r="G183" s="13">
        <v>688.0358092625853</v>
      </c>
      <c r="H183" s="2">
        <v>4564332550096.3799</v>
      </c>
      <c r="I183" s="2">
        <v>88427452425.894409</v>
      </c>
      <c r="J183">
        <f t="shared" si="10"/>
        <v>0</v>
      </c>
      <c r="K183">
        <f t="shared" si="11"/>
        <v>0</v>
      </c>
      <c r="L183">
        <f t="shared" si="12"/>
        <v>1</v>
      </c>
      <c r="M183">
        <v>432516</v>
      </c>
      <c r="N183">
        <v>51605214</v>
      </c>
      <c r="O183">
        <v>588</v>
      </c>
      <c r="P183">
        <v>28316861</v>
      </c>
      <c r="Q183">
        <f t="shared" si="13"/>
        <v>25815861</v>
      </c>
      <c r="R183" s="1">
        <v>45844987</v>
      </c>
      <c r="S183" s="1"/>
    </row>
    <row r="184" spans="1:19" x14ac:dyDescent="0.35">
      <c r="A184" s="4">
        <v>43891</v>
      </c>
      <c r="B184" t="s">
        <v>15</v>
      </c>
      <c r="C184" t="s">
        <v>8</v>
      </c>
      <c r="D184">
        <v>0</v>
      </c>
      <c r="E184">
        <v>0</v>
      </c>
      <c r="F184" s="3" t="str">
        <f t="shared" si="14"/>
        <v/>
      </c>
      <c r="G184" s="13">
        <v>694.26415440470282</v>
      </c>
      <c r="H184" s="2">
        <v>4374056271824.0059</v>
      </c>
      <c r="I184" s="2">
        <v>81415993438.073425</v>
      </c>
      <c r="J184">
        <f t="shared" si="10"/>
        <v>0</v>
      </c>
      <c r="K184">
        <f t="shared" si="11"/>
        <v>0</v>
      </c>
      <c r="L184">
        <f t="shared" si="12"/>
        <v>0</v>
      </c>
      <c r="M184">
        <v>470342</v>
      </c>
      <c r="N184">
        <v>54023179</v>
      </c>
      <c r="O184">
        <v>527</v>
      </c>
      <c r="P184">
        <v>11008350</v>
      </c>
      <c r="Q184">
        <f t="shared" si="13"/>
        <v>11008350</v>
      </c>
      <c r="R184" s="1">
        <v>60938111</v>
      </c>
      <c r="S184" s="1"/>
    </row>
    <row r="185" spans="1:19" x14ac:dyDescent="0.35">
      <c r="A185" s="4">
        <v>43983</v>
      </c>
      <c r="B185" t="s">
        <v>15</v>
      </c>
      <c r="C185" t="s">
        <v>8</v>
      </c>
      <c r="D185">
        <v>9710492</v>
      </c>
      <c r="E185">
        <v>4895</v>
      </c>
      <c r="F185" s="3">
        <f t="shared" si="14"/>
        <v>504.09392232648975</v>
      </c>
      <c r="G185" s="13">
        <v>693.58085150413615</v>
      </c>
      <c r="H185" s="2">
        <v>4374056271824.0059</v>
      </c>
      <c r="I185" s="2">
        <v>81415993438.073425</v>
      </c>
      <c r="J185">
        <f t="shared" si="10"/>
        <v>1</v>
      </c>
      <c r="K185">
        <f t="shared" si="11"/>
        <v>0</v>
      </c>
      <c r="L185">
        <f t="shared" si="12"/>
        <v>0</v>
      </c>
      <c r="M185">
        <v>515905</v>
      </c>
      <c r="N185">
        <v>37202135</v>
      </c>
      <c r="O185">
        <v>488</v>
      </c>
      <c r="P185">
        <v>22737486</v>
      </c>
      <c r="Q185">
        <f t="shared" si="13"/>
        <v>13026994</v>
      </c>
      <c r="R185" s="1">
        <v>57358223</v>
      </c>
      <c r="S185" s="1"/>
    </row>
    <row r="186" spans="1:19" x14ac:dyDescent="0.35">
      <c r="A186" s="4">
        <v>44075</v>
      </c>
      <c r="B186" t="s">
        <v>15</v>
      </c>
      <c r="C186" t="s">
        <v>8</v>
      </c>
      <c r="D186">
        <v>481530</v>
      </c>
      <c r="E186">
        <v>242</v>
      </c>
      <c r="F186" s="3">
        <f t="shared" si="14"/>
        <v>502.56474155296661</v>
      </c>
      <c r="G186" s="13">
        <v>729.91572261116744</v>
      </c>
      <c r="H186" s="2">
        <v>4374056271824.0059</v>
      </c>
      <c r="I186" s="2">
        <v>81415993438.073425</v>
      </c>
      <c r="J186">
        <f t="shared" si="10"/>
        <v>0</v>
      </c>
      <c r="K186">
        <f t="shared" si="11"/>
        <v>1</v>
      </c>
      <c r="L186">
        <f t="shared" si="12"/>
        <v>0</v>
      </c>
      <c r="M186">
        <v>271299</v>
      </c>
      <c r="N186">
        <v>31381686</v>
      </c>
      <c r="O186">
        <v>615</v>
      </c>
      <c r="P186">
        <v>9807065</v>
      </c>
      <c r="Q186">
        <f t="shared" si="13"/>
        <v>9325535</v>
      </c>
      <c r="R186" s="1">
        <v>64117347</v>
      </c>
      <c r="S186" s="1"/>
    </row>
    <row r="187" spans="1:19" x14ac:dyDescent="0.35">
      <c r="A187" s="4">
        <v>44166</v>
      </c>
      <c r="B187" t="s">
        <v>15</v>
      </c>
      <c r="C187" t="s">
        <v>8</v>
      </c>
      <c r="D187">
        <v>0</v>
      </c>
      <c r="E187">
        <v>0</v>
      </c>
      <c r="F187" s="3" t="str">
        <f t="shared" si="14"/>
        <v/>
      </c>
      <c r="G187" s="13">
        <v>700.81316326992919</v>
      </c>
      <c r="H187" s="2">
        <v>4374056271824.0059</v>
      </c>
      <c r="I187" s="2">
        <v>81415993438.073425</v>
      </c>
      <c r="J187">
        <f t="shared" si="10"/>
        <v>0</v>
      </c>
      <c r="K187">
        <f t="shared" si="11"/>
        <v>0</v>
      </c>
      <c r="L187">
        <f t="shared" si="12"/>
        <v>1</v>
      </c>
      <c r="M187">
        <v>443168</v>
      </c>
      <c r="N187">
        <v>76354137</v>
      </c>
      <c r="O187">
        <v>1005</v>
      </c>
      <c r="P187">
        <v>45842340</v>
      </c>
      <c r="Q187">
        <f t="shared" si="13"/>
        <v>45842340</v>
      </c>
      <c r="R187" s="1">
        <v>67981294</v>
      </c>
      <c r="S187" s="1"/>
    </row>
    <row r="188" spans="1:19" x14ac:dyDescent="0.35">
      <c r="A188" s="4">
        <v>44256</v>
      </c>
      <c r="B188" t="s">
        <v>15</v>
      </c>
      <c r="C188" t="s">
        <v>8</v>
      </c>
      <c r="D188">
        <v>0</v>
      </c>
      <c r="E188">
        <v>0</v>
      </c>
      <c r="F188" s="3" t="str">
        <f t="shared" si="14"/>
        <v/>
      </c>
      <c r="G188" s="13">
        <v>743.97042193882271</v>
      </c>
      <c r="H188" s="2">
        <v>4492005937826.8818</v>
      </c>
      <c r="I188" s="2">
        <v>92824351636.87677</v>
      </c>
      <c r="J188">
        <f t="shared" si="10"/>
        <v>0</v>
      </c>
      <c r="K188">
        <f t="shared" si="11"/>
        <v>0</v>
      </c>
      <c r="L188">
        <f t="shared" si="12"/>
        <v>0</v>
      </c>
      <c r="M188">
        <v>588279</v>
      </c>
      <c r="N188">
        <v>70251761</v>
      </c>
      <c r="O188">
        <v>1348</v>
      </c>
      <c r="P188">
        <v>15676998</v>
      </c>
      <c r="Q188">
        <f t="shared" si="13"/>
        <v>15676998</v>
      </c>
      <c r="R188" s="1">
        <v>69084039</v>
      </c>
      <c r="S188" s="1"/>
    </row>
    <row r="189" spans="1:19" x14ac:dyDescent="0.35">
      <c r="A189" s="4">
        <v>44348</v>
      </c>
      <c r="B189" t="s">
        <v>15</v>
      </c>
      <c r="C189" t="s">
        <v>8</v>
      </c>
      <c r="D189">
        <v>0</v>
      </c>
      <c r="E189">
        <v>0</v>
      </c>
      <c r="F189" s="3" t="str">
        <f t="shared" si="14"/>
        <v/>
      </c>
      <c r="G189" s="13">
        <v>861.46824542894421</v>
      </c>
      <c r="H189" s="2">
        <v>4492005937826.8818</v>
      </c>
      <c r="I189" s="2">
        <v>92824351636.87677</v>
      </c>
      <c r="J189">
        <f t="shared" si="10"/>
        <v>1</v>
      </c>
      <c r="K189">
        <f t="shared" si="11"/>
        <v>0</v>
      </c>
      <c r="L189">
        <f t="shared" si="12"/>
        <v>0</v>
      </c>
      <c r="M189">
        <v>360322</v>
      </c>
      <c r="N189">
        <v>47278787</v>
      </c>
      <c r="O189">
        <v>1810</v>
      </c>
      <c r="P189">
        <v>12813482</v>
      </c>
      <c r="Q189">
        <f t="shared" si="13"/>
        <v>12813482</v>
      </c>
      <c r="R189" s="1">
        <v>137925356</v>
      </c>
      <c r="S189" s="1"/>
    </row>
    <row r="190" spans="1:19" x14ac:dyDescent="0.35">
      <c r="A190" s="4">
        <v>44440</v>
      </c>
      <c r="B190" t="s">
        <v>15</v>
      </c>
      <c r="C190" t="s">
        <v>8</v>
      </c>
      <c r="D190">
        <v>91638</v>
      </c>
      <c r="E190">
        <v>69</v>
      </c>
      <c r="F190" s="3">
        <f t="shared" si="14"/>
        <v>752.962744712892</v>
      </c>
      <c r="G190" s="13">
        <v>902.45826060008767</v>
      </c>
      <c r="H190" s="2">
        <v>4492005937826.8818</v>
      </c>
      <c r="I190" s="2">
        <v>92824351636.87677</v>
      </c>
      <c r="J190">
        <f t="shared" si="10"/>
        <v>0</v>
      </c>
      <c r="K190">
        <f t="shared" si="11"/>
        <v>1</v>
      </c>
      <c r="L190">
        <f t="shared" si="12"/>
        <v>0</v>
      </c>
      <c r="M190">
        <v>603318</v>
      </c>
      <c r="N190">
        <v>48271084</v>
      </c>
      <c r="O190">
        <v>1900</v>
      </c>
      <c r="P190">
        <v>12251282</v>
      </c>
      <c r="Q190">
        <f t="shared" si="13"/>
        <v>12159644</v>
      </c>
      <c r="R190" s="1">
        <v>181107443</v>
      </c>
      <c r="S190" s="1"/>
    </row>
    <row r="191" spans="1:19" x14ac:dyDescent="0.35">
      <c r="A191" s="4">
        <v>44531</v>
      </c>
      <c r="B191" t="s">
        <v>15</v>
      </c>
      <c r="C191" t="s">
        <v>8</v>
      </c>
      <c r="D191">
        <v>0</v>
      </c>
      <c r="E191">
        <v>0</v>
      </c>
      <c r="F191" s="3" t="str">
        <f t="shared" si="14"/>
        <v/>
      </c>
      <c r="G191" s="13">
        <v>939.86649344643172</v>
      </c>
      <c r="H191" s="2">
        <v>4492005937826.8818</v>
      </c>
      <c r="I191" s="2">
        <v>92824351636.87677</v>
      </c>
      <c r="J191">
        <f t="shared" si="10"/>
        <v>0</v>
      </c>
      <c r="K191">
        <f t="shared" si="11"/>
        <v>0</v>
      </c>
      <c r="L191">
        <f t="shared" si="12"/>
        <v>1</v>
      </c>
      <c r="M191">
        <v>537838</v>
      </c>
      <c r="N191">
        <v>103458969</v>
      </c>
      <c r="O191">
        <v>1435</v>
      </c>
      <c r="P191">
        <v>22723184</v>
      </c>
      <c r="Q191">
        <f t="shared" si="13"/>
        <v>22723184</v>
      </c>
      <c r="R191" s="1">
        <v>113590419</v>
      </c>
      <c r="S191" s="1"/>
    </row>
    <row r="192" spans="1:19" x14ac:dyDescent="0.35">
      <c r="A192" s="4">
        <v>44621</v>
      </c>
      <c r="B192" t="s">
        <v>15</v>
      </c>
      <c r="C192" t="s">
        <v>8</v>
      </c>
      <c r="D192">
        <v>0</v>
      </c>
      <c r="E192">
        <v>0</v>
      </c>
      <c r="F192" s="3" t="str">
        <f t="shared" si="14"/>
        <v/>
      </c>
      <c r="G192" s="13">
        <v>1005.22686708938</v>
      </c>
      <c r="H192" s="2">
        <v>4534320578755.8477</v>
      </c>
      <c r="I192" s="2">
        <v>97686450823.966553</v>
      </c>
      <c r="J192">
        <f t="shared" si="10"/>
        <v>0</v>
      </c>
      <c r="K192">
        <f t="shared" si="11"/>
        <v>0</v>
      </c>
      <c r="L192">
        <f t="shared" si="12"/>
        <v>0</v>
      </c>
      <c r="M192">
        <v>904359</v>
      </c>
      <c r="N192">
        <v>28717172</v>
      </c>
      <c r="O192">
        <v>1541</v>
      </c>
      <c r="P192">
        <v>22113197</v>
      </c>
      <c r="Q192">
        <f t="shared" si="13"/>
        <v>22113197</v>
      </c>
      <c r="R192" s="1">
        <v>122135976</v>
      </c>
      <c r="S192" s="1"/>
    </row>
    <row r="193" spans="1:19" x14ac:dyDescent="0.35">
      <c r="A193" s="4">
        <v>44713</v>
      </c>
      <c r="B193" t="s">
        <v>15</v>
      </c>
      <c r="C193" t="s">
        <v>8</v>
      </c>
      <c r="D193">
        <v>0</v>
      </c>
      <c r="E193">
        <v>0</v>
      </c>
      <c r="F193" s="3" t="str">
        <f t="shared" si="14"/>
        <v/>
      </c>
      <c r="G193" s="13">
        <v>1133.6339581328714</v>
      </c>
      <c r="H193" s="2">
        <v>4534320578755.8477</v>
      </c>
      <c r="I193" s="2">
        <v>97686450823.966553</v>
      </c>
      <c r="J193">
        <f t="shared" si="10"/>
        <v>1</v>
      </c>
      <c r="K193">
        <f t="shared" si="11"/>
        <v>0</v>
      </c>
      <c r="L193">
        <f t="shared" si="12"/>
        <v>0</v>
      </c>
      <c r="M193">
        <v>644729</v>
      </c>
      <c r="N193">
        <v>37784570</v>
      </c>
      <c r="O193">
        <v>930</v>
      </c>
      <c r="P193">
        <v>15076855</v>
      </c>
      <c r="Q193">
        <f t="shared" si="13"/>
        <v>15076855</v>
      </c>
      <c r="R193" s="1">
        <v>130287101</v>
      </c>
      <c r="S193" s="1"/>
    </row>
    <row r="194" spans="1:19" x14ac:dyDescent="0.35">
      <c r="A194" s="4">
        <v>44805</v>
      </c>
      <c r="B194" t="s">
        <v>15</v>
      </c>
      <c r="C194" t="s">
        <v>8</v>
      </c>
      <c r="D194">
        <v>16</v>
      </c>
      <c r="E194">
        <v>15</v>
      </c>
      <c r="F194" s="3">
        <f t="shared" si="14"/>
        <v>937500</v>
      </c>
      <c r="G194" s="13">
        <v>1178.5348464375272</v>
      </c>
      <c r="H194" s="2">
        <v>4534320578755.8477</v>
      </c>
      <c r="I194" s="2">
        <v>97686450823.966553</v>
      </c>
      <c r="J194">
        <f t="shared" ref="J194:J257" si="15">IF(MONTH(A194)=6,1,0)</f>
        <v>0</v>
      </c>
      <c r="K194">
        <f t="shared" ref="K194:K257" si="16">IF(MONTH(A194)=9,1,0)</f>
        <v>1</v>
      </c>
      <c r="L194">
        <f t="shared" ref="L194:L257" si="17">IF(MONTH(A194)=12,1,0)</f>
        <v>0</v>
      </c>
      <c r="M194">
        <v>401920</v>
      </c>
      <c r="N194">
        <v>52042557</v>
      </c>
      <c r="O194">
        <v>776</v>
      </c>
      <c r="P194">
        <v>15490948</v>
      </c>
      <c r="Q194">
        <f t="shared" ref="Q194:Q257" si="18">P194-D194</f>
        <v>15490932</v>
      </c>
      <c r="R194" s="1">
        <v>79441004</v>
      </c>
      <c r="S194" s="1"/>
    </row>
    <row r="195" spans="1:19" x14ac:dyDescent="0.35">
      <c r="A195" s="4">
        <v>44896</v>
      </c>
      <c r="B195" t="s">
        <v>15</v>
      </c>
      <c r="C195" t="s">
        <v>8</v>
      </c>
      <c r="D195">
        <v>9</v>
      </c>
      <c r="E195">
        <v>1</v>
      </c>
      <c r="F195" s="3">
        <f t="shared" ref="F195:F258" si="19">IF(E195=0,"",(E195*1000000)/D195)</f>
        <v>111111.11111111111</v>
      </c>
      <c r="G195" s="13">
        <v>1075.7463504239831</v>
      </c>
      <c r="H195" s="2">
        <v>4534320578755.8477</v>
      </c>
      <c r="I195" s="2">
        <v>97686450823.966553</v>
      </c>
      <c r="J195">
        <f t="shared" si="15"/>
        <v>0</v>
      </c>
      <c r="K195">
        <f t="shared" si="16"/>
        <v>0</v>
      </c>
      <c r="L195">
        <f t="shared" si="17"/>
        <v>1</v>
      </c>
      <c r="M195">
        <v>424963</v>
      </c>
      <c r="N195">
        <v>44152905</v>
      </c>
      <c r="O195">
        <v>744</v>
      </c>
      <c r="P195">
        <v>16735907</v>
      </c>
      <c r="Q195">
        <f t="shared" si="18"/>
        <v>16735898</v>
      </c>
      <c r="R195" s="1">
        <v>117855611</v>
      </c>
      <c r="S195" s="1"/>
    </row>
    <row r="196" spans="1:19" x14ac:dyDescent="0.35">
      <c r="A196" s="4">
        <v>44986</v>
      </c>
      <c r="B196" t="s">
        <v>15</v>
      </c>
      <c r="C196" t="s">
        <v>8</v>
      </c>
      <c r="D196">
        <v>0</v>
      </c>
      <c r="E196">
        <v>0</v>
      </c>
      <c r="F196" s="3" t="str">
        <f t="shared" si="19"/>
        <v/>
      </c>
      <c r="G196" s="13">
        <v>1021.9255139410756</v>
      </c>
      <c r="H196" s="2">
        <v>4601203385713.6953</v>
      </c>
      <c r="I196" s="2">
        <v>99828029402.870651</v>
      </c>
      <c r="J196">
        <f t="shared" si="15"/>
        <v>0</v>
      </c>
      <c r="K196">
        <f t="shared" si="16"/>
        <v>0</v>
      </c>
      <c r="L196">
        <f t="shared" si="17"/>
        <v>0</v>
      </c>
      <c r="M196">
        <v>1053060</v>
      </c>
      <c r="N196">
        <v>48125771</v>
      </c>
      <c r="O196">
        <v>1164</v>
      </c>
      <c r="P196">
        <v>16896767</v>
      </c>
      <c r="Q196">
        <f t="shared" si="18"/>
        <v>16896767</v>
      </c>
      <c r="R196" s="1">
        <v>74326061</v>
      </c>
      <c r="S196" s="1"/>
    </row>
    <row r="197" spans="1:19" x14ac:dyDescent="0.35">
      <c r="A197" s="4">
        <v>45078</v>
      </c>
      <c r="B197" t="s">
        <v>15</v>
      </c>
      <c r="C197" t="s">
        <v>8</v>
      </c>
      <c r="D197">
        <v>0</v>
      </c>
      <c r="E197">
        <v>0</v>
      </c>
      <c r="F197" s="3" t="str">
        <f t="shared" si="19"/>
        <v/>
      </c>
      <c r="G197" s="13">
        <v>1038.3023197805221</v>
      </c>
      <c r="H197" s="2">
        <v>4601203385713.6953</v>
      </c>
      <c r="I197" s="2">
        <v>99828029402.870651</v>
      </c>
      <c r="J197">
        <f t="shared" si="15"/>
        <v>1</v>
      </c>
      <c r="K197">
        <f t="shared" si="16"/>
        <v>0</v>
      </c>
      <c r="L197">
        <f t="shared" si="17"/>
        <v>0</v>
      </c>
      <c r="M197">
        <v>651758</v>
      </c>
      <c r="N197">
        <v>55769862</v>
      </c>
      <c r="O197">
        <v>881</v>
      </c>
      <c r="P197">
        <v>20291505</v>
      </c>
      <c r="Q197">
        <f t="shared" si="18"/>
        <v>20291505</v>
      </c>
      <c r="R197" s="1">
        <v>75915042</v>
      </c>
      <c r="S197" s="1"/>
    </row>
    <row r="198" spans="1:19" x14ac:dyDescent="0.35">
      <c r="A198" s="4">
        <v>45170</v>
      </c>
      <c r="B198" t="s">
        <v>15</v>
      </c>
      <c r="C198" t="s">
        <v>8</v>
      </c>
      <c r="D198">
        <v>0</v>
      </c>
      <c r="E198">
        <v>0</v>
      </c>
      <c r="F198" s="3" t="str">
        <f t="shared" si="19"/>
        <v/>
      </c>
      <c r="G198" s="13">
        <v>959.29401561607301</v>
      </c>
      <c r="H198" s="2">
        <v>4601203385713.6953</v>
      </c>
      <c r="I198" s="2">
        <v>99828029402.870651</v>
      </c>
      <c r="J198">
        <f t="shared" si="15"/>
        <v>0</v>
      </c>
      <c r="K198">
        <f t="shared" si="16"/>
        <v>1</v>
      </c>
      <c r="L198">
        <f t="shared" si="17"/>
        <v>0</v>
      </c>
      <c r="M198">
        <v>533968</v>
      </c>
      <c r="N198">
        <v>131203768</v>
      </c>
      <c r="O198">
        <v>704</v>
      </c>
      <c r="P198">
        <v>17854475</v>
      </c>
      <c r="Q198">
        <f t="shared" si="18"/>
        <v>17854475</v>
      </c>
      <c r="R198" s="1">
        <v>73051483</v>
      </c>
      <c r="S198" s="1"/>
    </row>
    <row r="199" spans="1:19" x14ac:dyDescent="0.35">
      <c r="A199" s="4">
        <v>45261</v>
      </c>
      <c r="B199" t="s">
        <v>15</v>
      </c>
      <c r="C199" t="s">
        <v>8</v>
      </c>
      <c r="D199">
        <v>0</v>
      </c>
      <c r="E199">
        <v>0</v>
      </c>
      <c r="F199" s="3" t="str">
        <f t="shared" si="19"/>
        <v/>
      </c>
      <c r="G199" s="13">
        <v>879.24514470509575</v>
      </c>
      <c r="H199" s="2">
        <v>4601203385713.6953</v>
      </c>
      <c r="I199" s="2">
        <v>99828029402.870651</v>
      </c>
      <c r="J199">
        <f t="shared" si="15"/>
        <v>0</v>
      </c>
      <c r="K199">
        <f t="shared" si="16"/>
        <v>0</v>
      </c>
      <c r="L199">
        <f t="shared" si="17"/>
        <v>1</v>
      </c>
      <c r="M199">
        <v>456556</v>
      </c>
      <c r="N199">
        <v>68994191</v>
      </c>
      <c r="O199">
        <v>1135</v>
      </c>
      <c r="P199">
        <v>17235803</v>
      </c>
      <c r="Q199">
        <f t="shared" si="18"/>
        <v>17235803</v>
      </c>
      <c r="R199" s="1">
        <v>74758852</v>
      </c>
      <c r="S199" s="1"/>
    </row>
    <row r="200" spans="1:19" x14ac:dyDescent="0.35">
      <c r="A200" s="4">
        <v>45352</v>
      </c>
      <c r="B200" t="s">
        <v>15</v>
      </c>
      <c r="C200" t="s">
        <v>8</v>
      </c>
      <c r="D200">
        <v>0</v>
      </c>
      <c r="E200">
        <v>0</v>
      </c>
      <c r="F200" s="3" t="str">
        <f t="shared" si="19"/>
        <v/>
      </c>
      <c r="G200" s="13">
        <v>867.92630181181732</v>
      </c>
      <c r="H200" s="2">
        <v>4605054526891.9814</v>
      </c>
      <c r="I200" s="2">
        <v>104771210812.01695</v>
      </c>
      <c r="J200">
        <f t="shared" si="15"/>
        <v>0</v>
      </c>
      <c r="K200">
        <f t="shared" si="16"/>
        <v>0</v>
      </c>
      <c r="L200">
        <f t="shared" si="17"/>
        <v>0</v>
      </c>
      <c r="M200">
        <v>696270</v>
      </c>
      <c r="N200">
        <v>46468611</v>
      </c>
      <c r="O200">
        <v>860</v>
      </c>
      <c r="P200">
        <v>17226028</v>
      </c>
      <c r="Q200">
        <f t="shared" si="18"/>
        <v>17226028</v>
      </c>
      <c r="R200" s="1">
        <v>57065493</v>
      </c>
      <c r="S200" s="1"/>
    </row>
    <row r="201" spans="1:19" x14ac:dyDescent="0.35">
      <c r="A201" s="4">
        <v>45444</v>
      </c>
      <c r="B201" t="s">
        <v>15</v>
      </c>
      <c r="C201" t="s">
        <v>8</v>
      </c>
      <c r="D201">
        <v>0</v>
      </c>
      <c r="E201">
        <v>0</v>
      </c>
      <c r="F201" s="3" t="str">
        <f t="shared" si="19"/>
        <v/>
      </c>
      <c r="G201" s="13">
        <v>900.32371778452546</v>
      </c>
      <c r="H201" s="2">
        <v>4605054526891.9814</v>
      </c>
      <c r="I201" s="2">
        <v>104771210812.01695</v>
      </c>
      <c r="J201">
        <f t="shared" si="15"/>
        <v>1</v>
      </c>
      <c r="K201">
        <f t="shared" si="16"/>
        <v>0</v>
      </c>
      <c r="L201">
        <f t="shared" si="17"/>
        <v>0</v>
      </c>
      <c r="M201">
        <v>672621</v>
      </c>
      <c r="N201">
        <v>72685204</v>
      </c>
      <c r="O201">
        <v>674</v>
      </c>
      <c r="P201">
        <v>17288073</v>
      </c>
      <c r="Q201">
        <f t="shared" si="18"/>
        <v>17288073</v>
      </c>
      <c r="R201" s="1">
        <v>32209768</v>
      </c>
      <c r="S201" s="1"/>
    </row>
    <row r="202" spans="1:19" x14ac:dyDescent="0.35">
      <c r="A202" s="4">
        <v>45536</v>
      </c>
      <c r="B202" t="s">
        <v>15</v>
      </c>
      <c r="C202" t="s">
        <v>8</v>
      </c>
      <c r="D202">
        <v>0</v>
      </c>
      <c r="E202">
        <v>0</v>
      </c>
      <c r="F202" s="3" t="str">
        <f t="shared" si="19"/>
        <v/>
      </c>
      <c r="G202" s="13">
        <v>879.78629652545897</v>
      </c>
      <c r="H202" s="2">
        <v>4605054526891.9814</v>
      </c>
      <c r="I202" s="2">
        <v>104771210812.01695</v>
      </c>
      <c r="J202">
        <f t="shared" si="15"/>
        <v>0</v>
      </c>
      <c r="K202">
        <f t="shared" si="16"/>
        <v>1</v>
      </c>
      <c r="L202">
        <f t="shared" si="17"/>
        <v>0</v>
      </c>
      <c r="M202">
        <v>874936</v>
      </c>
      <c r="N202">
        <v>69014031</v>
      </c>
      <c r="O202">
        <v>735</v>
      </c>
      <c r="P202">
        <v>19271180</v>
      </c>
      <c r="Q202">
        <f t="shared" si="18"/>
        <v>19271180</v>
      </c>
      <c r="R202" s="1">
        <v>23083342</v>
      </c>
      <c r="S202" s="1"/>
    </row>
    <row r="203" spans="1:19" x14ac:dyDescent="0.35">
      <c r="A203" s="4">
        <v>45627</v>
      </c>
      <c r="B203" t="s">
        <v>15</v>
      </c>
      <c r="C203" t="s">
        <v>8</v>
      </c>
      <c r="D203">
        <v>0</v>
      </c>
      <c r="E203">
        <v>0</v>
      </c>
      <c r="F203" s="3" t="str">
        <f t="shared" si="19"/>
        <v/>
      </c>
      <c r="G203" s="13">
        <v>871.81632258876959</v>
      </c>
      <c r="H203" s="2">
        <v>4605054526891.9814</v>
      </c>
      <c r="I203" s="2">
        <v>104771210812.01695</v>
      </c>
      <c r="J203">
        <f t="shared" si="15"/>
        <v>0</v>
      </c>
      <c r="K203">
        <f t="shared" si="16"/>
        <v>0</v>
      </c>
      <c r="L203">
        <f t="shared" si="17"/>
        <v>1</v>
      </c>
      <c r="M203">
        <v>915003</v>
      </c>
      <c r="N203">
        <v>58980804</v>
      </c>
      <c r="O203">
        <v>709</v>
      </c>
      <c r="P203">
        <v>15177603</v>
      </c>
      <c r="Q203">
        <f t="shared" si="18"/>
        <v>15177603</v>
      </c>
      <c r="R203" s="1">
        <v>57648665</v>
      </c>
      <c r="S203" s="1"/>
    </row>
    <row r="204" spans="1:19" x14ac:dyDescent="0.35">
      <c r="A204" s="4">
        <v>45717</v>
      </c>
      <c r="B204" t="s">
        <v>15</v>
      </c>
      <c r="C204" t="s">
        <v>8</v>
      </c>
      <c r="D204">
        <v>4552210</v>
      </c>
      <c r="E204">
        <v>2941</v>
      </c>
      <c r="F204" s="3">
        <f t="shared" si="19"/>
        <v>646.05982588676704</v>
      </c>
      <c r="G204" s="13">
        <v>868.40719512012208</v>
      </c>
      <c r="H204" s="2">
        <v>4605054526891.9814</v>
      </c>
      <c r="I204" s="2">
        <v>104771210812.01695</v>
      </c>
      <c r="J204">
        <f t="shared" si="15"/>
        <v>0</v>
      </c>
      <c r="K204">
        <f t="shared" si="16"/>
        <v>0</v>
      </c>
      <c r="L204">
        <f t="shared" si="17"/>
        <v>0</v>
      </c>
      <c r="M204">
        <v>1336405</v>
      </c>
      <c r="N204">
        <v>33613400</v>
      </c>
      <c r="O204">
        <v>890</v>
      </c>
      <c r="P204">
        <v>20231023</v>
      </c>
      <c r="Q204">
        <f t="shared" si="18"/>
        <v>15678813</v>
      </c>
      <c r="R204" s="1">
        <v>12865638</v>
      </c>
      <c r="S204" s="1"/>
    </row>
    <row r="205" spans="1:19" x14ac:dyDescent="0.35">
      <c r="A205" s="4">
        <v>45809</v>
      </c>
      <c r="B205" t="s">
        <v>15</v>
      </c>
      <c r="C205" t="s">
        <v>8</v>
      </c>
      <c r="D205">
        <v>0</v>
      </c>
      <c r="E205">
        <v>0</v>
      </c>
      <c r="F205" s="3" t="str">
        <f t="shared" si="19"/>
        <v/>
      </c>
      <c r="G205" s="13">
        <v>898.87242032703307</v>
      </c>
      <c r="H205" s="2">
        <v>4605054526891.9814</v>
      </c>
      <c r="I205" s="2">
        <v>104771210812.01695</v>
      </c>
      <c r="J205">
        <f t="shared" si="15"/>
        <v>1</v>
      </c>
      <c r="K205">
        <f t="shared" si="16"/>
        <v>0</v>
      </c>
      <c r="L205">
        <f t="shared" si="17"/>
        <v>0</v>
      </c>
      <c r="M205">
        <v>1277899</v>
      </c>
      <c r="N205">
        <v>49760883</v>
      </c>
      <c r="O205">
        <v>880</v>
      </c>
      <c r="P205">
        <v>163973660</v>
      </c>
      <c r="Q205">
        <f t="shared" si="18"/>
        <v>163973660</v>
      </c>
      <c r="R205" s="1">
        <v>17571104</v>
      </c>
      <c r="S205" s="1"/>
    </row>
    <row r="206" spans="1:19" x14ac:dyDescent="0.35">
      <c r="A206" s="4">
        <v>42795</v>
      </c>
      <c r="B206" t="s">
        <v>12</v>
      </c>
      <c r="C206" t="s">
        <v>8</v>
      </c>
      <c r="D206">
        <v>0</v>
      </c>
      <c r="E206">
        <v>0</v>
      </c>
      <c r="F206" s="3" t="str">
        <f t="shared" si="19"/>
        <v/>
      </c>
      <c r="G206" s="13">
        <v>632.55329354770618</v>
      </c>
      <c r="H206" s="2">
        <v>1257912134728.8225</v>
      </c>
      <c r="I206" s="2">
        <v>78714898894.655899</v>
      </c>
      <c r="J206">
        <f t="shared" si="15"/>
        <v>0</v>
      </c>
      <c r="K206">
        <f t="shared" si="16"/>
        <v>0</v>
      </c>
      <c r="L206">
        <f t="shared" si="17"/>
        <v>0</v>
      </c>
      <c r="M206">
        <v>2246854</v>
      </c>
      <c r="N206">
        <v>12743178</v>
      </c>
      <c r="O206">
        <v>630</v>
      </c>
      <c r="P206">
        <v>234268186</v>
      </c>
      <c r="Q206">
        <f t="shared" si="18"/>
        <v>234268186</v>
      </c>
      <c r="R206" s="1">
        <v>80786092</v>
      </c>
      <c r="S206" s="1"/>
    </row>
    <row r="207" spans="1:19" x14ac:dyDescent="0.35">
      <c r="A207" s="4">
        <v>42887</v>
      </c>
      <c r="B207" t="s">
        <v>12</v>
      </c>
      <c r="C207" t="s">
        <v>8</v>
      </c>
      <c r="D207">
        <v>0</v>
      </c>
      <c r="E207">
        <v>0</v>
      </c>
      <c r="F207" s="3" t="str">
        <f t="shared" si="19"/>
        <v/>
      </c>
      <c r="G207" s="13">
        <v>619.82176699806837</v>
      </c>
      <c r="H207" s="2">
        <v>1257912134728.8225</v>
      </c>
      <c r="I207" s="2">
        <v>78714898894.655899</v>
      </c>
      <c r="J207">
        <f t="shared" si="15"/>
        <v>1</v>
      </c>
      <c r="K207">
        <f t="shared" si="16"/>
        <v>0</v>
      </c>
      <c r="L207">
        <f t="shared" si="17"/>
        <v>0</v>
      </c>
      <c r="M207">
        <v>4594836</v>
      </c>
      <c r="N207">
        <v>5929791</v>
      </c>
      <c r="O207">
        <v>640</v>
      </c>
      <c r="P207">
        <v>257190984</v>
      </c>
      <c r="Q207">
        <f t="shared" si="18"/>
        <v>257190984</v>
      </c>
      <c r="R207" s="1">
        <v>75197391</v>
      </c>
      <c r="S207" s="1"/>
    </row>
    <row r="208" spans="1:19" x14ac:dyDescent="0.35">
      <c r="A208" s="4">
        <v>42979</v>
      </c>
      <c r="B208" t="s">
        <v>12</v>
      </c>
      <c r="C208" t="s">
        <v>8</v>
      </c>
      <c r="D208">
        <v>0</v>
      </c>
      <c r="E208">
        <v>0</v>
      </c>
      <c r="F208" s="3" t="str">
        <f t="shared" si="19"/>
        <v/>
      </c>
      <c r="G208" s="13">
        <v>648.24008303340759</v>
      </c>
      <c r="H208" s="2">
        <v>1257912134728.8225</v>
      </c>
      <c r="I208" s="2">
        <v>78714898894.655899</v>
      </c>
      <c r="J208">
        <f t="shared" si="15"/>
        <v>0</v>
      </c>
      <c r="K208">
        <f t="shared" si="16"/>
        <v>1</v>
      </c>
      <c r="L208">
        <f t="shared" si="17"/>
        <v>0</v>
      </c>
      <c r="M208">
        <v>882408</v>
      </c>
      <c r="N208">
        <v>4786762</v>
      </c>
      <c r="O208">
        <v>599</v>
      </c>
      <c r="P208">
        <v>57959832</v>
      </c>
      <c r="Q208">
        <f t="shared" si="18"/>
        <v>57959832</v>
      </c>
      <c r="R208" s="1">
        <v>104039921</v>
      </c>
      <c r="S208" s="1"/>
    </row>
    <row r="209" spans="1:19" x14ac:dyDescent="0.35">
      <c r="A209" s="4">
        <v>43070</v>
      </c>
      <c r="B209" t="s">
        <v>12</v>
      </c>
      <c r="C209" t="s">
        <v>8</v>
      </c>
      <c r="D209">
        <v>0</v>
      </c>
      <c r="E209">
        <v>0</v>
      </c>
      <c r="F209" s="3" t="str">
        <f t="shared" si="19"/>
        <v/>
      </c>
      <c r="G209" s="13">
        <v>714.52531122440314</v>
      </c>
      <c r="H209" s="2">
        <v>1257912134728.8225</v>
      </c>
      <c r="I209" s="2">
        <v>78714898894.655899</v>
      </c>
      <c r="J209">
        <f t="shared" si="15"/>
        <v>0</v>
      </c>
      <c r="K209">
        <f t="shared" si="16"/>
        <v>0</v>
      </c>
      <c r="L209">
        <f t="shared" si="17"/>
        <v>1</v>
      </c>
      <c r="M209">
        <v>1149836</v>
      </c>
      <c r="N209">
        <v>7097817</v>
      </c>
      <c r="O209">
        <v>662</v>
      </c>
      <c r="P209">
        <v>57560934</v>
      </c>
      <c r="Q209">
        <f t="shared" si="18"/>
        <v>57560934</v>
      </c>
      <c r="R209" s="1">
        <v>79536473</v>
      </c>
      <c r="S209" s="1"/>
    </row>
    <row r="210" spans="1:19" x14ac:dyDescent="0.35">
      <c r="A210" s="4">
        <v>43160</v>
      </c>
      <c r="B210" t="s">
        <v>12</v>
      </c>
      <c r="C210" t="s">
        <v>8</v>
      </c>
      <c r="D210">
        <v>0</v>
      </c>
      <c r="E210">
        <v>0</v>
      </c>
      <c r="F210" s="3" t="str">
        <f t="shared" si="19"/>
        <v/>
      </c>
      <c r="G210" s="13">
        <v>706.0226964749678</v>
      </c>
      <c r="H210" s="2">
        <v>1282719194482.4548</v>
      </c>
      <c r="I210" s="2">
        <v>84301701754.601791</v>
      </c>
      <c r="J210">
        <f t="shared" si="15"/>
        <v>0</v>
      </c>
      <c r="K210">
        <f t="shared" si="16"/>
        <v>0</v>
      </c>
      <c r="L210">
        <f t="shared" si="17"/>
        <v>0</v>
      </c>
      <c r="M210">
        <v>623684</v>
      </c>
      <c r="N210">
        <v>5418911</v>
      </c>
      <c r="O210">
        <v>859</v>
      </c>
      <c r="P210">
        <v>55420344</v>
      </c>
      <c r="Q210">
        <f t="shared" si="18"/>
        <v>55420344</v>
      </c>
      <c r="R210" s="1">
        <v>96238549</v>
      </c>
      <c r="S210" s="1"/>
    </row>
    <row r="211" spans="1:19" x14ac:dyDescent="0.35">
      <c r="A211" s="4">
        <v>43252</v>
      </c>
      <c r="B211" t="s">
        <v>12</v>
      </c>
      <c r="C211" t="s">
        <v>8</v>
      </c>
      <c r="D211">
        <v>0</v>
      </c>
      <c r="E211">
        <v>0</v>
      </c>
      <c r="F211" s="3" t="str">
        <f t="shared" si="19"/>
        <v/>
      </c>
      <c r="G211" s="13">
        <v>736.04822997397832</v>
      </c>
      <c r="H211" s="2">
        <v>1282719194482.4548</v>
      </c>
      <c r="I211" s="2">
        <v>84301701754.601791</v>
      </c>
      <c r="J211">
        <f t="shared" si="15"/>
        <v>1</v>
      </c>
      <c r="K211">
        <f t="shared" si="16"/>
        <v>0</v>
      </c>
      <c r="L211">
        <f t="shared" si="17"/>
        <v>0</v>
      </c>
      <c r="M211">
        <v>807672</v>
      </c>
      <c r="N211">
        <v>557107090</v>
      </c>
      <c r="O211">
        <v>910</v>
      </c>
      <c r="P211">
        <v>76437425</v>
      </c>
      <c r="Q211">
        <f t="shared" si="18"/>
        <v>76437425</v>
      </c>
      <c r="R211" s="1">
        <v>123882053</v>
      </c>
      <c r="S211" s="1"/>
    </row>
    <row r="212" spans="1:19" x14ac:dyDescent="0.35">
      <c r="A212" s="4">
        <v>43344</v>
      </c>
      <c r="B212" t="s">
        <v>12</v>
      </c>
      <c r="C212" t="s">
        <v>8</v>
      </c>
      <c r="D212">
        <v>0</v>
      </c>
      <c r="E212">
        <v>0</v>
      </c>
      <c r="F212" s="3" t="str">
        <f t="shared" si="19"/>
        <v/>
      </c>
      <c r="G212" s="13">
        <v>734.99446445552496</v>
      </c>
      <c r="H212" s="2">
        <v>1282719194482.4548</v>
      </c>
      <c r="I212" s="2">
        <v>84301701754.601791</v>
      </c>
      <c r="J212">
        <f t="shared" si="15"/>
        <v>0</v>
      </c>
      <c r="K212">
        <f t="shared" si="16"/>
        <v>1</v>
      </c>
      <c r="L212">
        <f t="shared" si="17"/>
        <v>0</v>
      </c>
      <c r="M212">
        <v>562519</v>
      </c>
      <c r="N212">
        <v>370130129</v>
      </c>
      <c r="O212">
        <v>841</v>
      </c>
      <c r="P212">
        <v>73631469</v>
      </c>
      <c r="Q212">
        <f t="shared" si="18"/>
        <v>73631469</v>
      </c>
      <c r="R212" s="1">
        <v>88666349</v>
      </c>
      <c r="S212" s="1"/>
    </row>
    <row r="213" spans="1:19" x14ac:dyDescent="0.35">
      <c r="A213" s="4">
        <v>43435</v>
      </c>
      <c r="B213" t="s">
        <v>12</v>
      </c>
      <c r="C213" t="s">
        <v>8</v>
      </c>
      <c r="D213">
        <v>0</v>
      </c>
      <c r="E213">
        <v>0</v>
      </c>
      <c r="F213" s="3" t="str">
        <f t="shared" si="19"/>
        <v/>
      </c>
      <c r="G213" s="13">
        <v>733.90139256042255</v>
      </c>
      <c r="H213" s="2">
        <v>1282719194482.4548</v>
      </c>
      <c r="I213" s="2">
        <v>84301701754.601791</v>
      </c>
      <c r="J213">
        <f t="shared" si="15"/>
        <v>0</v>
      </c>
      <c r="K213">
        <f t="shared" si="16"/>
        <v>0</v>
      </c>
      <c r="L213">
        <f t="shared" si="17"/>
        <v>1</v>
      </c>
      <c r="M213">
        <v>6478</v>
      </c>
      <c r="N213">
        <v>211735585</v>
      </c>
      <c r="O213">
        <v>721</v>
      </c>
      <c r="P213">
        <v>60847934</v>
      </c>
      <c r="Q213">
        <f t="shared" si="18"/>
        <v>60847934</v>
      </c>
      <c r="R213" s="1">
        <v>87900685</v>
      </c>
      <c r="S213" s="1"/>
    </row>
    <row r="214" spans="1:19" x14ac:dyDescent="0.35">
      <c r="A214" s="4">
        <v>43525</v>
      </c>
      <c r="B214" t="s">
        <v>12</v>
      </c>
      <c r="C214" t="s">
        <v>8</v>
      </c>
      <c r="D214">
        <v>0</v>
      </c>
      <c r="E214">
        <v>0</v>
      </c>
      <c r="F214" s="3" t="str">
        <f t="shared" si="19"/>
        <v/>
      </c>
      <c r="G214" s="13">
        <v>747.21218613666349</v>
      </c>
      <c r="H214" s="2">
        <v>1277682077998.636</v>
      </c>
      <c r="I214" s="2">
        <v>88427452425.894409</v>
      </c>
      <c r="J214">
        <f t="shared" si="15"/>
        <v>0</v>
      </c>
      <c r="K214">
        <f t="shared" si="16"/>
        <v>0</v>
      </c>
      <c r="L214">
        <f t="shared" si="17"/>
        <v>0</v>
      </c>
      <c r="M214">
        <v>0</v>
      </c>
      <c r="N214">
        <v>0</v>
      </c>
      <c r="O214">
        <v>697</v>
      </c>
      <c r="P214">
        <v>65367171</v>
      </c>
      <c r="Q214">
        <f t="shared" si="18"/>
        <v>65367171</v>
      </c>
      <c r="R214" s="1">
        <v>119098258.2</v>
      </c>
      <c r="S214" s="1"/>
    </row>
    <row r="215" spans="1:19" x14ac:dyDescent="0.35">
      <c r="A215" s="4">
        <v>43617</v>
      </c>
      <c r="B215" t="s">
        <v>12</v>
      </c>
      <c r="C215" t="s">
        <v>8</v>
      </c>
      <c r="D215">
        <v>0</v>
      </c>
      <c r="E215">
        <v>0</v>
      </c>
      <c r="F215" s="3" t="str">
        <f t="shared" si="19"/>
        <v/>
      </c>
      <c r="G215" s="13">
        <v>718.89066517878985</v>
      </c>
      <c r="H215" s="2">
        <v>1277682077998.636</v>
      </c>
      <c r="I215" s="2">
        <v>88427452425.894409</v>
      </c>
      <c r="J215">
        <f t="shared" si="15"/>
        <v>1</v>
      </c>
      <c r="K215">
        <f t="shared" si="16"/>
        <v>0</v>
      </c>
      <c r="L215">
        <f t="shared" si="17"/>
        <v>0</v>
      </c>
      <c r="M215">
        <v>0</v>
      </c>
      <c r="N215">
        <v>0</v>
      </c>
      <c r="O215">
        <v>536</v>
      </c>
      <c r="P215">
        <v>78726483</v>
      </c>
      <c r="Q215">
        <f t="shared" si="18"/>
        <v>78726483</v>
      </c>
      <c r="R215" s="1">
        <v>121971748.2</v>
      </c>
      <c r="S215" s="1"/>
    </row>
    <row r="216" spans="1:19" x14ac:dyDescent="0.35">
      <c r="A216" s="4">
        <v>43709</v>
      </c>
      <c r="B216" t="s">
        <v>12</v>
      </c>
      <c r="C216" t="s">
        <v>8</v>
      </c>
      <c r="D216">
        <v>0</v>
      </c>
      <c r="E216">
        <v>0</v>
      </c>
      <c r="F216" s="3" t="str">
        <f t="shared" si="19"/>
        <v/>
      </c>
      <c r="G216" s="13">
        <v>678.44626904378993</v>
      </c>
      <c r="H216" s="2">
        <v>1277682077998.636</v>
      </c>
      <c r="I216" s="2">
        <v>88427452425.894409</v>
      </c>
      <c r="J216">
        <f t="shared" si="15"/>
        <v>0</v>
      </c>
      <c r="K216">
        <f t="shared" si="16"/>
        <v>1</v>
      </c>
      <c r="L216">
        <f t="shared" si="17"/>
        <v>0</v>
      </c>
      <c r="M216">
        <v>0</v>
      </c>
      <c r="N216">
        <v>0</v>
      </c>
      <c r="O216">
        <v>523</v>
      </c>
      <c r="P216">
        <v>71276994</v>
      </c>
      <c r="Q216">
        <f t="shared" si="18"/>
        <v>71276994</v>
      </c>
      <c r="R216" s="1">
        <v>138662916.59999999</v>
      </c>
      <c r="S216" s="1"/>
    </row>
    <row r="217" spans="1:19" x14ac:dyDescent="0.35">
      <c r="A217" s="4">
        <v>43800</v>
      </c>
      <c r="B217" t="s">
        <v>12</v>
      </c>
      <c r="C217" t="s">
        <v>8</v>
      </c>
      <c r="D217">
        <v>0</v>
      </c>
      <c r="E217">
        <v>0</v>
      </c>
      <c r="F217" s="3" t="str">
        <f t="shared" si="19"/>
        <v/>
      </c>
      <c r="G217" s="13">
        <v>688.0358092625853</v>
      </c>
      <c r="H217" s="2">
        <v>1277682077998.636</v>
      </c>
      <c r="I217" s="2">
        <v>88427452425.894409</v>
      </c>
      <c r="J217">
        <f t="shared" si="15"/>
        <v>0</v>
      </c>
      <c r="K217">
        <f t="shared" si="16"/>
        <v>0</v>
      </c>
      <c r="L217">
        <f t="shared" si="17"/>
        <v>1</v>
      </c>
      <c r="M217">
        <v>0</v>
      </c>
      <c r="N217">
        <v>0</v>
      </c>
      <c r="O217">
        <v>588</v>
      </c>
      <c r="P217">
        <v>66191303</v>
      </c>
      <c r="Q217">
        <f t="shared" si="18"/>
        <v>66191303</v>
      </c>
      <c r="R217" s="1">
        <v>112019614.8</v>
      </c>
      <c r="S217" s="1"/>
    </row>
    <row r="218" spans="1:19" x14ac:dyDescent="0.35">
      <c r="A218" s="4">
        <v>43891</v>
      </c>
      <c r="B218" t="s">
        <v>12</v>
      </c>
      <c r="C218" t="s">
        <v>8</v>
      </c>
      <c r="D218">
        <v>0</v>
      </c>
      <c r="E218">
        <v>0</v>
      </c>
      <c r="F218" s="3" t="str">
        <f t="shared" si="19"/>
        <v/>
      </c>
      <c r="G218" s="13">
        <v>694.26415440470282</v>
      </c>
      <c r="H218" s="2">
        <v>1170944075562.0627</v>
      </c>
      <c r="I218" s="2">
        <v>81415993438.073425</v>
      </c>
      <c r="J218">
        <f t="shared" si="15"/>
        <v>0</v>
      </c>
      <c r="K218">
        <f t="shared" si="16"/>
        <v>0</v>
      </c>
      <c r="L218">
        <f t="shared" si="17"/>
        <v>0</v>
      </c>
      <c r="M218">
        <v>0</v>
      </c>
      <c r="N218">
        <v>0</v>
      </c>
      <c r="O218">
        <v>527</v>
      </c>
      <c r="P218">
        <v>73960864</v>
      </c>
      <c r="Q218">
        <f t="shared" si="18"/>
        <v>73960864</v>
      </c>
      <c r="R218" s="1">
        <v>180294904.80000001</v>
      </c>
      <c r="S218" s="1"/>
    </row>
    <row r="219" spans="1:19" x14ac:dyDescent="0.35">
      <c r="A219" s="4">
        <v>43983</v>
      </c>
      <c r="B219" t="s">
        <v>12</v>
      </c>
      <c r="C219" t="s">
        <v>8</v>
      </c>
      <c r="D219">
        <v>0</v>
      </c>
      <c r="E219">
        <v>0</v>
      </c>
      <c r="F219" s="3" t="str">
        <f t="shared" si="19"/>
        <v/>
      </c>
      <c r="G219" s="13">
        <v>693.58085150413615</v>
      </c>
      <c r="H219" s="2">
        <v>1170944075562.0627</v>
      </c>
      <c r="I219" s="2">
        <v>81415993438.073425</v>
      </c>
      <c r="J219">
        <f t="shared" si="15"/>
        <v>1</v>
      </c>
      <c r="K219">
        <f t="shared" si="16"/>
        <v>0</v>
      </c>
      <c r="L219">
        <f t="shared" si="17"/>
        <v>0</v>
      </c>
      <c r="M219">
        <v>0</v>
      </c>
      <c r="N219">
        <v>0</v>
      </c>
      <c r="O219">
        <v>488</v>
      </c>
      <c r="P219">
        <v>59594416</v>
      </c>
      <c r="Q219">
        <f t="shared" si="18"/>
        <v>59594416</v>
      </c>
      <c r="R219" s="1">
        <v>99359758</v>
      </c>
      <c r="S219" s="1"/>
    </row>
    <row r="220" spans="1:19" x14ac:dyDescent="0.35">
      <c r="A220" s="4">
        <v>44075</v>
      </c>
      <c r="B220" t="s">
        <v>12</v>
      </c>
      <c r="C220" t="s">
        <v>8</v>
      </c>
      <c r="D220">
        <v>0</v>
      </c>
      <c r="E220">
        <v>0</v>
      </c>
      <c r="F220" s="3" t="str">
        <f t="shared" si="19"/>
        <v/>
      </c>
      <c r="G220" s="13">
        <v>729.91572261116744</v>
      </c>
      <c r="H220" s="2">
        <v>1170944075562.0627</v>
      </c>
      <c r="I220" s="2">
        <v>81415993438.073425</v>
      </c>
      <c r="J220">
        <f t="shared" si="15"/>
        <v>0</v>
      </c>
      <c r="K220">
        <f t="shared" si="16"/>
        <v>1</v>
      </c>
      <c r="L220">
        <f t="shared" si="17"/>
        <v>0</v>
      </c>
      <c r="O220">
        <v>615</v>
      </c>
      <c r="P220">
        <v>76249693</v>
      </c>
      <c r="Q220">
        <f t="shared" si="18"/>
        <v>76249693</v>
      </c>
      <c r="R220" s="1">
        <v>126771265.2</v>
      </c>
      <c r="S220" s="1"/>
    </row>
    <row r="221" spans="1:19" x14ac:dyDescent="0.35">
      <c r="A221" s="4">
        <v>44166</v>
      </c>
      <c r="B221" t="s">
        <v>12</v>
      </c>
      <c r="C221" t="s">
        <v>8</v>
      </c>
      <c r="D221">
        <v>0</v>
      </c>
      <c r="E221">
        <v>0</v>
      </c>
      <c r="F221" s="3" t="str">
        <f t="shared" si="19"/>
        <v/>
      </c>
      <c r="G221" s="13">
        <v>700.81316326992919</v>
      </c>
      <c r="H221" s="2">
        <v>1170944075562.0627</v>
      </c>
      <c r="I221" s="2">
        <v>81415993438.073425</v>
      </c>
      <c r="J221">
        <f t="shared" si="15"/>
        <v>0</v>
      </c>
      <c r="K221">
        <f t="shared" si="16"/>
        <v>0</v>
      </c>
      <c r="L221">
        <f t="shared" si="17"/>
        <v>1</v>
      </c>
      <c r="O221">
        <v>1005</v>
      </c>
      <c r="P221">
        <v>116368873</v>
      </c>
      <c r="Q221">
        <f t="shared" si="18"/>
        <v>116368873</v>
      </c>
      <c r="R221" s="1">
        <v>124528730.40000001</v>
      </c>
      <c r="S221" s="1"/>
    </row>
    <row r="222" spans="1:19" x14ac:dyDescent="0.35">
      <c r="A222" s="4">
        <v>44256</v>
      </c>
      <c r="B222" t="s">
        <v>12</v>
      </c>
      <c r="C222" t="s">
        <v>8</v>
      </c>
      <c r="D222">
        <v>0</v>
      </c>
      <c r="E222">
        <v>0</v>
      </c>
      <c r="F222" s="3" t="str">
        <f t="shared" si="19"/>
        <v/>
      </c>
      <c r="G222" s="13">
        <v>743.97042193882271</v>
      </c>
      <c r="H222" s="2">
        <v>1241768434263.698</v>
      </c>
      <c r="I222" s="2">
        <v>92824351636.87677</v>
      </c>
      <c r="J222">
        <f t="shared" si="15"/>
        <v>0</v>
      </c>
      <c r="K222">
        <f t="shared" si="16"/>
        <v>0</v>
      </c>
      <c r="L222">
        <f t="shared" si="17"/>
        <v>0</v>
      </c>
      <c r="O222">
        <v>1348</v>
      </c>
      <c r="P222">
        <v>110314610</v>
      </c>
      <c r="Q222">
        <f t="shared" si="18"/>
        <v>110314610</v>
      </c>
      <c r="R222" s="1">
        <v>112869283.59999999</v>
      </c>
      <c r="S222" s="1"/>
    </row>
    <row r="223" spans="1:19" x14ac:dyDescent="0.35">
      <c r="A223" s="4">
        <v>44348</v>
      </c>
      <c r="B223" t="s">
        <v>12</v>
      </c>
      <c r="C223" t="s">
        <v>8</v>
      </c>
      <c r="D223">
        <v>0</v>
      </c>
      <c r="E223">
        <v>0</v>
      </c>
      <c r="F223" s="3" t="str">
        <f t="shared" si="19"/>
        <v/>
      </c>
      <c r="G223" s="13">
        <v>861.46824542894421</v>
      </c>
      <c r="H223" s="2">
        <v>1241768434263.698</v>
      </c>
      <c r="I223" s="2">
        <v>92824351636.87677</v>
      </c>
      <c r="J223">
        <f t="shared" si="15"/>
        <v>1</v>
      </c>
      <c r="K223">
        <f t="shared" si="16"/>
        <v>0</v>
      </c>
      <c r="L223">
        <f t="shared" si="17"/>
        <v>0</v>
      </c>
      <c r="O223">
        <v>1810</v>
      </c>
      <c r="P223">
        <v>97226404</v>
      </c>
      <c r="Q223">
        <f t="shared" si="18"/>
        <v>97226404</v>
      </c>
      <c r="R223" s="1">
        <v>149750555.59999999</v>
      </c>
      <c r="S223" s="1"/>
    </row>
    <row r="224" spans="1:19" x14ac:dyDescent="0.35">
      <c r="A224" s="4">
        <v>44440</v>
      </c>
      <c r="B224" t="s">
        <v>12</v>
      </c>
      <c r="C224" t="s">
        <v>8</v>
      </c>
      <c r="D224">
        <v>0</v>
      </c>
      <c r="E224">
        <v>0</v>
      </c>
      <c r="F224" s="3" t="str">
        <f t="shared" si="19"/>
        <v/>
      </c>
      <c r="G224" s="13">
        <v>902.45826060008767</v>
      </c>
      <c r="H224" s="2">
        <v>1241768434263.698</v>
      </c>
      <c r="I224" s="2">
        <v>92824351636.87677</v>
      </c>
      <c r="J224">
        <f t="shared" si="15"/>
        <v>0</v>
      </c>
      <c r="K224">
        <f t="shared" si="16"/>
        <v>1</v>
      </c>
      <c r="L224">
        <f t="shared" si="17"/>
        <v>0</v>
      </c>
      <c r="O224">
        <v>1900</v>
      </c>
      <c r="P224">
        <v>90100642</v>
      </c>
      <c r="Q224">
        <f t="shared" si="18"/>
        <v>90100642</v>
      </c>
      <c r="R224" s="1">
        <v>174315777.40000001</v>
      </c>
      <c r="S224" s="1"/>
    </row>
    <row r="225" spans="1:19" x14ac:dyDescent="0.35">
      <c r="A225" s="4">
        <v>44531</v>
      </c>
      <c r="B225" t="s">
        <v>12</v>
      </c>
      <c r="C225" t="s">
        <v>8</v>
      </c>
      <c r="D225">
        <v>0</v>
      </c>
      <c r="E225">
        <v>0</v>
      </c>
      <c r="F225" s="3" t="str">
        <f t="shared" si="19"/>
        <v/>
      </c>
      <c r="G225" s="13">
        <v>939.86649344643172</v>
      </c>
      <c r="H225" s="2">
        <v>1241768434263.698</v>
      </c>
      <c r="I225" s="2">
        <v>92824351636.87677</v>
      </c>
      <c r="J225">
        <f t="shared" si="15"/>
        <v>0</v>
      </c>
      <c r="K225">
        <f t="shared" si="16"/>
        <v>0</v>
      </c>
      <c r="L225">
        <f t="shared" si="17"/>
        <v>1</v>
      </c>
      <c r="O225">
        <v>1435</v>
      </c>
      <c r="P225">
        <v>98531752</v>
      </c>
      <c r="Q225">
        <f t="shared" si="18"/>
        <v>98531752</v>
      </c>
      <c r="R225" s="1">
        <v>152964396</v>
      </c>
      <c r="S225" s="1"/>
    </row>
    <row r="226" spans="1:19" x14ac:dyDescent="0.35">
      <c r="A226" s="4">
        <v>44621</v>
      </c>
      <c r="B226" t="s">
        <v>12</v>
      </c>
      <c r="C226" t="s">
        <v>8</v>
      </c>
      <c r="D226">
        <v>0</v>
      </c>
      <c r="E226">
        <v>0</v>
      </c>
      <c r="F226" s="3" t="str">
        <f t="shared" si="19"/>
        <v/>
      </c>
      <c r="G226" s="13">
        <v>1005.22686708938</v>
      </c>
      <c r="H226" s="2">
        <v>1287850323410.0095</v>
      </c>
      <c r="I226" s="2">
        <v>97686450823.966553</v>
      </c>
      <c r="J226">
        <f t="shared" si="15"/>
        <v>0</v>
      </c>
      <c r="K226">
        <f t="shared" si="16"/>
        <v>0</v>
      </c>
      <c r="L226">
        <f t="shared" si="17"/>
        <v>0</v>
      </c>
      <c r="O226">
        <v>1541</v>
      </c>
      <c r="P226">
        <v>78702029</v>
      </c>
      <c r="Q226">
        <f t="shared" si="18"/>
        <v>78702029</v>
      </c>
      <c r="R226" s="1">
        <v>182423449.40000001</v>
      </c>
      <c r="S226" s="1"/>
    </row>
    <row r="227" spans="1:19" x14ac:dyDescent="0.35">
      <c r="A227" s="4">
        <v>44713</v>
      </c>
      <c r="B227" t="s">
        <v>12</v>
      </c>
      <c r="C227" t="s">
        <v>8</v>
      </c>
      <c r="D227">
        <v>0</v>
      </c>
      <c r="E227">
        <v>0</v>
      </c>
      <c r="F227" s="3" t="str">
        <f t="shared" si="19"/>
        <v/>
      </c>
      <c r="G227" s="13">
        <v>1133.6339581328714</v>
      </c>
      <c r="H227" s="2">
        <v>1287850323410.0095</v>
      </c>
      <c r="I227" s="2">
        <v>97686450823.966553</v>
      </c>
      <c r="J227">
        <f t="shared" si="15"/>
        <v>1</v>
      </c>
      <c r="K227">
        <f t="shared" si="16"/>
        <v>0</v>
      </c>
      <c r="L227">
        <f t="shared" si="17"/>
        <v>0</v>
      </c>
      <c r="O227">
        <v>930</v>
      </c>
      <c r="P227">
        <v>157735872</v>
      </c>
      <c r="Q227">
        <f t="shared" si="18"/>
        <v>157735872</v>
      </c>
      <c r="R227" s="1">
        <v>168436713.40000001</v>
      </c>
      <c r="S227" s="1"/>
    </row>
    <row r="228" spans="1:19" x14ac:dyDescent="0.35">
      <c r="A228" s="4">
        <v>44805</v>
      </c>
      <c r="B228" t="s">
        <v>12</v>
      </c>
      <c r="C228" t="s">
        <v>8</v>
      </c>
      <c r="D228">
        <v>0</v>
      </c>
      <c r="E228">
        <v>0</v>
      </c>
      <c r="F228" s="3" t="str">
        <f t="shared" si="19"/>
        <v/>
      </c>
      <c r="G228" s="13">
        <v>1178.5348464375272</v>
      </c>
      <c r="H228" s="2">
        <v>1287850323410.0095</v>
      </c>
      <c r="I228" s="2">
        <v>97686450823.966553</v>
      </c>
      <c r="J228">
        <f t="shared" si="15"/>
        <v>0</v>
      </c>
      <c r="K228">
        <f t="shared" si="16"/>
        <v>1</v>
      </c>
      <c r="L228">
        <f t="shared" si="17"/>
        <v>0</v>
      </c>
      <c r="O228">
        <v>776</v>
      </c>
      <c r="P228">
        <v>154656473</v>
      </c>
      <c r="Q228">
        <f t="shared" si="18"/>
        <v>154656473</v>
      </c>
      <c r="R228" s="1">
        <v>151798477</v>
      </c>
      <c r="S228" s="1"/>
    </row>
    <row r="229" spans="1:19" x14ac:dyDescent="0.35">
      <c r="A229" s="4">
        <v>44896</v>
      </c>
      <c r="B229" t="s">
        <v>12</v>
      </c>
      <c r="C229" t="s">
        <v>8</v>
      </c>
      <c r="D229">
        <v>0</v>
      </c>
      <c r="E229">
        <v>0</v>
      </c>
      <c r="F229" s="3" t="str">
        <f t="shared" si="19"/>
        <v/>
      </c>
      <c r="G229" s="13">
        <v>1075.7463504239831</v>
      </c>
      <c r="H229" s="2">
        <v>1287850323410.0095</v>
      </c>
      <c r="I229" s="2">
        <v>97686450823.966553</v>
      </c>
      <c r="J229">
        <f t="shared" si="15"/>
        <v>0</v>
      </c>
      <c r="K229">
        <f t="shared" si="16"/>
        <v>0</v>
      </c>
      <c r="L229">
        <f t="shared" si="17"/>
        <v>1</v>
      </c>
      <c r="O229">
        <v>744</v>
      </c>
      <c r="P229">
        <v>132139825</v>
      </c>
      <c r="Q229">
        <f t="shared" si="18"/>
        <v>132139825</v>
      </c>
      <c r="R229" s="1">
        <v>128182881.40000001</v>
      </c>
      <c r="S229" s="1"/>
    </row>
    <row r="230" spans="1:19" x14ac:dyDescent="0.35">
      <c r="A230" s="4">
        <v>44986</v>
      </c>
      <c r="B230" t="s">
        <v>12</v>
      </c>
      <c r="C230" t="s">
        <v>8</v>
      </c>
      <c r="D230">
        <v>0</v>
      </c>
      <c r="E230">
        <v>0</v>
      </c>
      <c r="F230" s="3" t="str">
        <f t="shared" si="19"/>
        <v/>
      </c>
      <c r="G230" s="13">
        <v>1021.9255139410756</v>
      </c>
      <c r="H230" s="2">
        <v>1330290026507.729</v>
      </c>
      <c r="I230" s="2">
        <v>99828029402.870651</v>
      </c>
      <c r="J230">
        <f t="shared" si="15"/>
        <v>0</v>
      </c>
      <c r="K230">
        <f t="shared" si="16"/>
        <v>0</v>
      </c>
      <c r="L230">
        <f t="shared" si="17"/>
        <v>0</v>
      </c>
      <c r="O230">
        <v>1164</v>
      </c>
      <c r="P230">
        <v>79878419</v>
      </c>
      <c r="Q230">
        <f t="shared" si="18"/>
        <v>79878419</v>
      </c>
      <c r="R230" s="1">
        <v>122770452</v>
      </c>
      <c r="S230" s="1"/>
    </row>
    <row r="231" spans="1:19" x14ac:dyDescent="0.35">
      <c r="A231" s="4">
        <v>45078</v>
      </c>
      <c r="B231" t="s">
        <v>12</v>
      </c>
      <c r="C231" t="s">
        <v>8</v>
      </c>
      <c r="D231">
        <v>0</v>
      </c>
      <c r="E231">
        <v>0</v>
      </c>
      <c r="F231" s="3" t="str">
        <f t="shared" si="19"/>
        <v/>
      </c>
      <c r="G231" s="13">
        <v>1038.3023197805221</v>
      </c>
      <c r="H231" s="2">
        <v>1330290026507.729</v>
      </c>
      <c r="I231" s="2">
        <v>99828029402.870651</v>
      </c>
      <c r="J231">
        <f t="shared" si="15"/>
        <v>1</v>
      </c>
      <c r="K231">
        <f t="shared" si="16"/>
        <v>0</v>
      </c>
      <c r="L231">
        <f t="shared" si="17"/>
        <v>0</v>
      </c>
      <c r="O231">
        <v>881</v>
      </c>
      <c r="P231">
        <v>84144557</v>
      </c>
      <c r="Q231">
        <f t="shared" si="18"/>
        <v>84144557</v>
      </c>
      <c r="R231" s="1">
        <v>96992154</v>
      </c>
      <c r="S231" s="1"/>
    </row>
    <row r="232" spans="1:19" x14ac:dyDescent="0.35">
      <c r="A232" s="4">
        <v>45170</v>
      </c>
      <c r="B232" t="s">
        <v>12</v>
      </c>
      <c r="C232" t="s">
        <v>8</v>
      </c>
      <c r="D232">
        <v>0</v>
      </c>
      <c r="E232">
        <v>0</v>
      </c>
      <c r="F232" s="3" t="str">
        <f t="shared" si="19"/>
        <v/>
      </c>
      <c r="G232" s="13">
        <v>959.29401561607301</v>
      </c>
      <c r="H232" s="2">
        <v>1330290026507.729</v>
      </c>
      <c r="I232" s="2">
        <v>99828029402.870651</v>
      </c>
      <c r="J232">
        <f t="shared" si="15"/>
        <v>0</v>
      </c>
      <c r="K232">
        <f t="shared" si="16"/>
        <v>1</v>
      </c>
      <c r="L232">
        <f t="shared" si="17"/>
        <v>0</v>
      </c>
      <c r="O232">
        <v>704</v>
      </c>
      <c r="P232">
        <v>88624161</v>
      </c>
      <c r="Q232">
        <f t="shared" si="18"/>
        <v>88624161</v>
      </c>
      <c r="R232" s="1">
        <v>52662730.399999999</v>
      </c>
      <c r="S232" s="1"/>
    </row>
    <row r="233" spans="1:19" x14ac:dyDescent="0.35">
      <c r="A233" s="4">
        <v>45261</v>
      </c>
      <c r="B233" t="s">
        <v>12</v>
      </c>
      <c r="C233" t="s">
        <v>8</v>
      </c>
      <c r="D233">
        <v>0</v>
      </c>
      <c r="E233">
        <v>0</v>
      </c>
      <c r="F233" s="3" t="str">
        <f t="shared" si="19"/>
        <v/>
      </c>
      <c r="G233" s="13">
        <v>879.24514470509575</v>
      </c>
      <c r="H233" s="2">
        <v>1330290026507.729</v>
      </c>
      <c r="I233" s="2">
        <v>99828029402.870651</v>
      </c>
      <c r="J233">
        <f t="shared" si="15"/>
        <v>0</v>
      </c>
      <c r="K233">
        <f t="shared" si="16"/>
        <v>0</v>
      </c>
      <c r="L233">
        <f t="shared" si="17"/>
        <v>1</v>
      </c>
      <c r="O233">
        <v>1135</v>
      </c>
      <c r="P233">
        <v>83525635</v>
      </c>
      <c r="Q233">
        <f t="shared" si="18"/>
        <v>83525635</v>
      </c>
      <c r="R233" s="1">
        <v>61363482.399999999</v>
      </c>
      <c r="S233" s="1"/>
    </row>
    <row r="234" spans="1:19" x14ac:dyDescent="0.35">
      <c r="A234" s="4">
        <v>45352</v>
      </c>
      <c r="B234" t="s">
        <v>12</v>
      </c>
      <c r="C234" t="s">
        <v>8</v>
      </c>
      <c r="D234">
        <v>0</v>
      </c>
      <c r="E234">
        <v>0</v>
      </c>
      <c r="F234" s="3" t="str">
        <f t="shared" si="19"/>
        <v/>
      </c>
      <c r="G234" s="13">
        <v>867.92630181181732</v>
      </c>
      <c r="H234" s="2">
        <v>1349633274638.1382</v>
      </c>
      <c r="I234" s="2">
        <v>104771210812.01695</v>
      </c>
      <c r="J234">
        <f t="shared" si="15"/>
        <v>0</v>
      </c>
      <c r="K234">
        <f t="shared" si="16"/>
        <v>0</v>
      </c>
      <c r="L234">
        <f t="shared" si="17"/>
        <v>0</v>
      </c>
      <c r="O234">
        <v>860</v>
      </c>
      <c r="P234">
        <v>97113001</v>
      </c>
      <c r="Q234">
        <f t="shared" si="18"/>
        <v>97113001</v>
      </c>
      <c r="R234" s="1">
        <v>57893267.200000003</v>
      </c>
      <c r="S234" s="1"/>
    </row>
    <row r="235" spans="1:19" x14ac:dyDescent="0.35">
      <c r="A235" s="4">
        <v>45444</v>
      </c>
      <c r="B235" t="s">
        <v>12</v>
      </c>
      <c r="C235" t="s">
        <v>8</v>
      </c>
      <c r="D235">
        <v>0</v>
      </c>
      <c r="E235">
        <v>0</v>
      </c>
      <c r="F235" s="3" t="str">
        <f t="shared" si="19"/>
        <v/>
      </c>
      <c r="G235" s="13">
        <v>900.32371778452546</v>
      </c>
      <c r="H235" s="2">
        <v>1349633274638.1382</v>
      </c>
      <c r="I235" s="2">
        <v>104771210812.01695</v>
      </c>
      <c r="J235">
        <f t="shared" si="15"/>
        <v>1</v>
      </c>
      <c r="K235">
        <f t="shared" si="16"/>
        <v>0</v>
      </c>
      <c r="L235">
        <f t="shared" si="17"/>
        <v>0</v>
      </c>
      <c r="O235">
        <v>674</v>
      </c>
      <c r="P235">
        <v>92442700</v>
      </c>
      <c r="Q235">
        <f t="shared" si="18"/>
        <v>92442700</v>
      </c>
      <c r="R235" s="1">
        <v>29818583.399999999</v>
      </c>
      <c r="S235" s="1"/>
    </row>
    <row r="236" spans="1:19" x14ac:dyDescent="0.35">
      <c r="A236" s="4">
        <v>45536</v>
      </c>
      <c r="B236" t="s">
        <v>12</v>
      </c>
      <c r="C236" t="s">
        <v>8</v>
      </c>
      <c r="D236">
        <v>0</v>
      </c>
      <c r="E236">
        <v>0</v>
      </c>
      <c r="F236" s="3" t="str">
        <f t="shared" si="19"/>
        <v/>
      </c>
      <c r="G236" s="13">
        <v>879.78629652545897</v>
      </c>
      <c r="H236" s="2">
        <v>1349633274638.1382</v>
      </c>
      <c r="I236" s="2">
        <v>104771210812.01695</v>
      </c>
      <c r="J236">
        <f t="shared" si="15"/>
        <v>0</v>
      </c>
      <c r="K236">
        <f t="shared" si="16"/>
        <v>1</v>
      </c>
      <c r="L236">
        <f t="shared" si="17"/>
        <v>0</v>
      </c>
      <c r="O236">
        <v>735</v>
      </c>
      <c r="P236">
        <v>103860494</v>
      </c>
      <c r="Q236">
        <f t="shared" si="18"/>
        <v>103860494</v>
      </c>
      <c r="R236" s="1">
        <v>38216589.799999997</v>
      </c>
      <c r="S236" s="1"/>
    </row>
    <row r="237" spans="1:19" x14ac:dyDescent="0.35">
      <c r="A237" s="4">
        <v>45627</v>
      </c>
      <c r="B237" t="s">
        <v>12</v>
      </c>
      <c r="C237" t="s">
        <v>8</v>
      </c>
      <c r="D237">
        <v>0</v>
      </c>
      <c r="E237">
        <v>0</v>
      </c>
      <c r="F237" s="3" t="str">
        <f t="shared" si="19"/>
        <v/>
      </c>
      <c r="G237" s="13">
        <v>871.81632258876959</v>
      </c>
      <c r="H237" s="2">
        <v>1349633274638.1382</v>
      </c>
      <c r="I237" s="2">
        <v>104771210812.01695</v>
      </c>
      <c r="J237">
        <f t="shared" si="15"/>
        <v>0</v>
      </c>
      <c r="K237">
        <f t="shared" si="16"/>
        <v>0</v>
      </c>
      <c r="L237">
        <f t="shared" si="17"/>
        <v>1</v>
      </c>
      <c r="O237">
        <v>709</v>
      </c>
      <c r="P237">
        <v>85458729</v>
      </c>
      <c r="Q237">
        <f t="shared" si="18"/>
        <v>85458729</v>
      </c>
      <c r="R237" s="1">
        <v>53532601.600000001</v>
      </c>
      <c r="S237" s="1"/>
    </row>
    <row r="238" spans="1:19" x14ac:dyDescent="0.35">
      <c r="A238" s="4">
        <v>45717</v>
      </c>
      <c r="B238" t="s">
        <v>12</v>
      </c>
      <c r="C238" t="s">
        <v>8</v>
      </c>
      <c r="D238">
        <v>0</v>
      </c>
      <c r="E238">
        <v>0</v>
      </c>
      <c r="F238" s="3" t="str">
        <f t="shared" si="19"/>
        <v/>
      </c>
      <c r="G238" s="13">
        <v>868.40719512012208</v>
      </c>
      <c r="H238" s="2">
        <v>1349633274638.1382</v>
      </c>
      <c r="I238" s="2">
        <v>104771210812.01695</v>
      </c>
      <c r="J238">
        <f t="shared" si="15"/>
        <v>0</v>
      </c>
      <c r="K238">
        <f t="shared" si="16"/>
        <v>0</v>
      </c>
      <c r="L238">
        <f t="shared" si="17"/>
        <v>0</v>
      </c>
      <c r="O238">
        <v>890</v>
      </c>
      <c r="P238">
        <v>89133857</v>
      </c>
      <c r="Q238">
        <f t="shared" si="18"/>
        <v>89133857</v>
      </c>
      <c r="R238" s="1">
        <v>52844526</v>
      </c>
      <c r="S238" s="1"/>
    </row>
    <row r="239" spans="1:19" x14ac:dyDescent="0.35">
      <c r="A239" s="4">
        <v>45809</v>
      </c>
      <c r="B239" t="s">
        <v>12</v>
      </c>
      <c r="C239" t="s">
        <v>8</v>
      </c>
      <c r="D239">
        <v>5847</v>
      </c>
      <c r="E239">
        <v>23</v>
      </c>
      <c r="F239" s="3">
        <f t="shared" si="19"/>
        <v>3933.6411835129124</v>
      </c>
      <c r="G239" s="13">
        <v>898.87242032703307</v>
      </c>
      <c r="H239" s="2">
        <v>1349633274638.1382</v>
      </c>
      <c r="I239" s="2">
        <v>104771210812.01695</v>
      </c>
      <c r="J239">
        <f t="shared" si="15"/>
        <v>1</v>
      </c>
      <c r="K239">
        <f t="shared" si="16"/>
        <v>0</v>
      </c>
      <c r="L239">
        <f t="shared" si="17"/>
        <v>0</v>
      </c>
      <c r="O239">
        <v>880</v>
      </c>
      <c r="P239">
        <v>82206851</v>
      </c>
      <c r="Q239">
        <f t="shared" si="18"/>
        <v>82201004</v>
      </c>
      <c r="R239" s="1">
        <v>14245767.199999999</v>
      </c>
      <c r="S239" s="1"/>
    </row>
    <row r="240" spans="1:19" x14ac:dyDescent="0.35">
      <c r="A240" s="4">
        <v>42795</v>
      </c>
      <c r="B240" t="s">
        <v>9</v>
      </c>
      <c r="C240" t="s">
        <v>8</v>
      </c>
      <c r="D240">
        <v>0</v>
      </c>
      <c r="E240">
        <v>0</v>
      </c>
      <c r="F240" s="3" t="str">
        <f t="shared" si="19"/>
        <v/>
      </c>
      <c r="G240" s="13">
        <v>632.55329354770618</v>
      </c>
      <c r="H240" s="2">
        <v>1391065651845.6777</v>
      </c>
      <c r="I240" s="2">
        <v>78714898894.655899</v>
      </c>
      <c r="J240">
        <f t="shared" si="15"/>
        <v>0</v>
      </c>
      <c r="K240">
        <f t="shared" si="16"/>
        <v>0</v>
      </c>
      <c r="L240">
        <f t="shared" si="17"/>
        <v>0</v>
      </c>
      <c r="M240">
        <v>48960</v>
      </c>
      <c r="N240">
        <v>4115771</v>
      </c>
      <c r="O240">
        <v>630</v>
      </c>
      <c r="P240">
        <v>23567468</v>
      </c>
      <c r="Q240">
        <f t="shared" si="18"/>
        <v>23567468</v>
      </c>
      <c r="R240" s="1">
        <v>162439238</v>
      </c>
      <c r="S240" s="1"/>
    </row>
    <row r="241" spans="1:19" x14ac:dyDescent="0.35">
      <c r="A241" s="4">
        <v>42887</v>
      </c>
      <c r="B241" t="s">
        <v>9</v>
      </c>
      <c r="C241" t="s">
        <v>8</v>
      </c>
      <c r="D241">
        <v>0</v>
      </c>
      <c r="E241">
        <v>0</v>
      </c>
      <c r="F241" s="3" t="str">
        <f t="shared" si="19"/>
        <v/>
      </c>
      <c r="G241" s="13">
        <v>619.82176699806837</v>
      </c>
      <c r="H241" s="2">
        <v>1391065651845.6777</v>
      </c>
      <c r="I241" s="2">
        <v>78714898894.655899</v>
      </c>
      <c r="J241">
        <f t="shared" si="15"/>
        <v>1</v>
      </c>
      <c r="K241">
        <f t="shared" si="16"/>
        <v>0</v>
      </c>
      <c r="L241">
        <f t="shared" si="17"/>
        <v>0</v>
      </c>
      <c r="M241">
        <v>67353</v>
      </c>
      <c r="N241">
        <v>98919</v>
      </c>
      <c r="O241">
        <v>640</v>
      </c>
      <c r="P241">
        <v>38948153</v>
      </c>
      <c r="Q241">
        <f t="shared" si="18"/>
        <v>38948153</v>
      </c>
      <c r="R241" s="1">
        <v>255095242</v>
      </c>
      <c r="S241" s="1"/>
    </row>
    <row r="242" spans="1:19" x14ac:dyDescent="0.35">
      <c r="A242" s="4">
        <v>42979</v>
      </c>
      <c r="B242" t="s">
        <v>9</v>
      </c>
      <c r="C242" t="s">
        <v>8</v>
      </c>
      <c r="D242">
        <v>0</v>
      </c>
      <c r="E242">
        <v>0</v>
      </c>
      <c r="F242" s="3" t="str">
        <f t="shared" si="19"/>
        <v/>
      </c>
      <c r="G242" s="13">
        <v>648.24008303340759</v>
      </c>
      <c r="H242" s="2">
        <v>1391065651845.6777</v>
      </c>
      <c r="I242" s="2">
        <v>78714898894.655899</v>
      </c>
      <c r="J242">
        <f t="shared" si="15"/>
        <v>0</v>
      </c>
      <c r="K242">
        <f t="shared" si="16"/>
        <v>1</v>
      </c>
      <c r="L242">
        <f t="shared" si="17"/>
        <v>0</v>
      </c>
      <c r="M242">
        <v>111</v>
      </c>
      <c r="N242">
        <v>7151539</v>
      </c>
      <c r="O242">
        <v>599</v>
      </c>
      <c r="P242">
        <v>40467333</v>
      </c>
      <c r="Q242">
        <f t="shared" si="18"/>
        <v>40467333</v>
      </c>
      <c r="R242" s="1">
        <v>168711774</v>
      </c>
      <c r="S242" s="1"/>
    </row>
    <row r="243" spans="1:19" x14ac:dyDescent="0.35">
      <c r="A243" s="4">
        <v>43070</v>
      </c>
      <c r="B243" t="s">
        <v>9</v>
      </c>
      <c r="C243" t="s">
        <v>8</v>
      </c>
      <c r="D243">
        <v>0</v>
      </c>
      <c r="E243">
        <v>0</v>
      </c>
      <c r="F243" s="3" t="str">
        <f t="shared" si="19"/>
        <v/>
      </c>
      <c r="G243" s="13">
        <v>714.52531122440314</v>
      </c>
      <c r="H243" s="2">
        <v>1391065651845.6777</v>
      </c>
      <c r="I243" s="2">
        <v>78714898894.655899</v>
      </c>
      <c r="J243">
        <f t="shared" si="15"/>
        <v>0</v>
      </c>
      <c r="K243">
        <f t="shared" si="16"/>
        <v>0</v>
      </c>
      <c r="L243">
        <f t="shared" si="17"/>
        <v>1</v>
      </c>
      <c r="M243">
        <v>24741</v>
      </c>
      <c r="N243">
        <v>57379811</v>
      </c>
      <c r="O243">
        <v>662</v>
      </c>
      <c r="P243">
        <v>34901222</v>
      </c>
      <c r="Q243">
        <f t="shared" si="18"/>
        <v>34901222</v>
      </c>
      <c r="R243" s="1">
        <v>254663395</v>
      </c>
      <c r="S243" s="1"/>
    </row>
    <row r="244" spans="1:19" x14ac:dyDescent="0.35">
      <c r="A244" s="4">
        <v>43160</v>
      </c>
      <c r="B244" t="s">
        <v>9</v>
      </c>
      <c r="C244" t="s">
        <v>8</v>
      </c>
      <c r="D244">
        <v>0</v>
      </c>
      <c r="E244">
        <v>0</v>
      </c>
      <c r="F244" s="3" t="str">
        <f t="shared" si="19"/>
        <v/>
      </c>
      <c r="G244" s="13">
        <v>706.0226964749678</v>
      </c>
      <c r="H244" s="2">
        <v>1430116278515.4929</v>
      </c>
      <c r="I244" s="2">
        <v>84301701754.601791</v>
      </c>
      <c r="J244">
        <f t="shared" si="15"/>
        <v>0</v>
      </c>
      <c r="K244">
        <f t="shared" si="16"/>
        <v>0</v>
      </c>
      <c r="L244">
        <f t="shared" si="17"/>
        <v>0</v>
      </c>
      <c r="M244">
        <v>85357</v>
      </c>
      <c r="N244">
        <v>63171438</v>
      </c>
      <c r="O244">
        <v>859</v>
      </c>
      <c r="P244">
        <v>32580857</v>
      </c>
      <c r="Q244">
        <f t="shared" si="18"/>
        <v>32580857</v>
      </c>
      <c r="R244" s="1">
        <v>278237127</v>
      </c>
      <c r="S244" s="1"/>
    </row>
    <row r="245" spans="1:19" x14ac:dyDescent="0.35">
      <c r="A245" s="4">
        <v>43252</v>
      </c>
      <c r="B245" t="s">
        <v>9</v>
      </c>
      <c r="C245" t="s">
        <v>8</v>
      </c>
      <c r="D245">
        <v>0</v>
      </c>
      <c r="E245">
        <v>0</v>
      </c>
      <c r="F245" s="3" t="str">
        <f t="shared" si="19"/>
        <v/>
      </c>
      <c r="G245" s="13">
        <v>736.04822997397832</v>
      </c>
      <c r="H245" s="2">
        <v>1430116278515.4929</v>
      </c>
      <c r="I245" s="2">
        <v>84301701754.601791</v>
      </c>
      <c r="J245">
        <f t="shared" si="15"/>
        <v>1</v>
      </c>
      <c r="K245">
        <f t="shared" si="16"/>
        <v>0</v>
      </c>
      <c r="L245">
        <f t="shared" si="17"/>
        <v>0</v>
      </c>
      <c r="M245">
        <v>75342</v>
      </c>
      <c r="N245">
        <v>29997994</v>
      </c>
      <c r="O245">
        <v>910</v>
      </c>
      <c r="P245">
        <v>69106541</v>
      </c>
      <c r="Q245">
        <f t="shared" si="18"/>
        <v>69106541</v>
      </c>
      <c r="R245" s="1">
        <v>257492807</v>
      </c>
      <c r="S245" s="1"/>
    </row>
    <row r="246" spans="1:19" x14ac:dyDescent="0.35">
      <c r="A246" s="4">
        <v>43344</v>
      </c>
      <c r="B246" t="s">
        <v>9</v>
      </c>
      <c r="C246" t="s">
        <v>8</v>
      </c>
      <c r="D246">
        <v>0</v>
      </c>
      <c r="E246">
        <v>0</v>
      </c>
      <c r="F246" s="3" t="str">
        <f t="shared" si="19"/>
        <v/>
      </c>
      <c r="G246" s="13">
        <v>734.99446445552496</v>
      </c>
      <c r="H246" s="2">
        <v>1430116278515.4929</v>
      </c>
      <c r="I246" s="2">
        <v>84301701754.601791</v>
      </c>
      <c r="J246">
        <f t="shared" si="15"/>
        <v>0</v>
      </c>
      <c r="K246">
        <f t="shared" si="16"/>
        <v>1</v>
      </c>
      <c r="L246">
        <f t="shared" si="17"/>
        <v>0</v>
      </c>
      <c r="M246">
        <v>95374</v>
      </c>
      <c r="N246">
        <v>32442326</v>
      </c>
      <c r="O246">
        <v>841</v>
      </c>
      <c r="P246">
        <v>57958297</v>
      </c>
      <c r="Q246">
        <f t="shared" si="18"/>
        <v>57958297</v>
      </c>
      <c r="R246" s="1">
        <v>288839124</v>
      </c>
      <c r="S246" s="1"/>
    </row>
    <row r="247" spans="1:19" x14ac:dyDescent="0.35">
      <c r="A247" s="4">
        <v>43435</v>
      </c>
      <c r="B247" t="s">
        <v>9</v>
      </c>
      <c r="C247" t="s">
        <v>8</v>
      </c>
      <c r="D247">
        <v>0</v>
      </c>
      <c r="E247">
        <v>0</v>
      </c>
      <c r="F247" s="3" t="str">
        <f t="shared" si="19"/>
        <v/>
      </c>
      <c r="G247" s="13">
        <v>733.90139256042255</v>
      </c>
      <c r="H247" s="2">
        <v>1430116278515.4929</v>
      </c>
      <c r="I247" s="2">
        <v>84301701754.601791</v>
      </c>
      <c r="J247">
        <f t="shared" si="15"/>
        <v>0</v>
      </c>
      <c r="K247">
        <f t="shared" si="16"/>
        <v>0</v>
      </c>
      <c r="L247">
        <f t="shared" si="17"/>
        <v>1</v>
      </c>
      <c r="M247">
        <v>16</v>
      </c>
      <c r="N247">
        <v>98424188</v>
      </c>
      <c r="O247">
        <v>721</v>
      </c>
      <c r="P247">
        <v>44990302</v>
      </c>
      <c r="Q247">
        <f t="shared" si="18"/>
        <v>44990302</v>
      </c>
      <c r="R247" s="1">
        <v>234741885</v>
      </c>
      <c r="S247" s="1"/>
    </row>
    <row r="248" spans="1:19" x14ac:dyDescent="0.35">
      <c r="A248" s="4">
        <v>43525</v>
      </c>
      <c r="B248" t="s">
        <v>9</v>
      </c>
      <c r="C248" t="s">
        <v>8</v>
      </c>
      <c r="D248">
        <v>0</v>
      </c>
      <c r="E248">
        <v>0</v>
      </c>
      <c r="F248" s="3" t="str">
        <f t="shared" si="19"/>
        <v/>
      </c>
      <c r="G248" s="13">
        <v>747.21218613666349</v>
      </c>
      <c r="H248" s="2">
        <v>1461551317106.208</v>
      </c>
      <c r="I248" s="2">
        <v>88427452425.894409</v>
      </c>
      <c r="J248">
        <f t="shared" si="15"/>
        <v>0</v>
      </c>
      <c r="K248">
        <f t="shared" si="16"/>
        <v>0</v>
      </c>
      <c r="L248">
        <f t="shared" si="17"/>
        <v>0</v>
      </c>
      <c r="M248">
        <v>431</v>
      </c>
      <c r="N248">
        <v>118487217</v>
      </c>
      <c r="O248">
        <v>697</v>
      </c>
      <c r="P248">
        <v>25866818</v>
      </c>
      <c r="Q248">
        <f t="shared" si="18"/>
        <v>25866818</v>
      </c>
      <c r="R248" s="1">
        <v>252920589</v>
      </c>
      <c r="S248" s="1"/>
    </row>
    <row r="249" spans="1:19" x14ac:dyDescent="0.35">
      <c r="A249" s="4">
        <v>43617</v>
      </c>
      <c r="B249" t="s">
        <v>9</v>
      </c>
      <c r="C249" t="s">
        <v>8</v>
      </c>
      <c r="D249">
        <v>0</v>
      </c>
      <c r="E249">
        <v>0</v>
      </c>
      <c r="F249" s="3" t="str">
        <f t="shared" si="19"/>
        <v/>
      </c>
      <c r="G249" s="13">
        <v>718.89066517878985</v>
      </c>
      <c r="H249" s="2">
        <v>1461551317106.208</v>
      </c>
      <c r="I249" s="2">
        <v>88427452425.894409</v>
      </c>
      <c r="J249">
        <f t="shared" si="15"/>
        <v>1</v>
      </c>
      <c r="K249">
        <f t="shared" si="16"/>
        <v>0</v>
      </c>
      <c r="L249">
        <f t="shared" si="17"/>
        <v>0</v>
      </c>
      <c r="M249">
        <v>21272</v>
      </c>
      <c r="N249">
        <v>109303320</v>
      </c>
      <c r="O249">
        <v>536</v>
      </c>
      <c r="P249">
        <v>91536877</v>
      </c>
      <c r="Q249">
        <f t="shared" si="18"/>
        <v>91536877</v>
      </c>
      <c r="R249" s="1">
        <v>235163249</v>
      </c>
      <c r="S249" s="1"/>
    </row>
    <row r="250" spans="1:19" x14ac:dyDescent="0.35">
      <c r="A250" s="4">
        <v>43709</v>
      </c>
      <c r="B250" t="s">
        <v>9</v>
      </c>
      <c r="C250" t="s">
        <v>8</v>
      </c>
      <c r="D250">
        <v>0</v>
      </c>
      <c r="E250">
        <v>0</v>
      </c>
      <c r="F250" s="3" t="str">
        <f t="shared" si="19"/>
        <v/>
      </c>
      <c r="G250" s="13">
        <v>678.44626904378993</v>
      </c>
      <c r="H250" s="2">
        <v>1461551317106.208</v>
      </c>
      <c r="I250" s="2">
        <v>88427452425.894409</v>
      </c>
      <c r="J250">
        <f t="shared" si="15"/>
        <v>0</v>
      </c>
      <c r="K250">
        <f t="shared" si="16"/>
        <v>1</v>
      </c>
      <c r="L250">
        <f t="shared" si="17"/>
        <v>0</v>
      </c>
      <c r="M250">
        <v>146823</v>
      </c>
      <c r="N250">
        <v>102532100</v>
      </c>
      <c r="O250">
        <v>523</v>
      </c>
      <c r="P250">
        <v>8757239</v>
      </c>
      <c r="Q250">
        <f t="shared" si="18"/>
        <v>8757239</v>
      </c>
      <c r="R250" s="1">
        <v>243964154</v>
      </c>
      <c r="S250" s="1"/>
    </row>
    <row r="251" spans="1:19" x14ac:dyDescent="0.35">
      <c r="A251" s="4">
        <v>43800</v>
      </c>
      <c r="B251" t="s">
        <v>9</v>
      </c>
      <c r="C251" t="s">
        <v>8</v>
      </c>
      <c r="D251">
        <v>0</v>
      </c>
      <c r="E251">
        <v>0</v>
      </c>
      <c r="F251" s="3" t="str">
        <f t="shared" si="19"/>
        <v/>
      </c>
      <c r="G251" s="13">
        <v>688.0358092625853</v>
      </c>
      <c r="H251" s="2">
        <v>1461551317106.208</v>
      </c>
      <c r="I251" s="2">
        <v>88427452425.894409</v>
      </c>
      <c r="J251">
        <f t="shared" si="15"/>
        <v>0</v>
      </c>
      <c r="K251">
        <f t="shared" si="16"/>
        <v>0</v>
      </c>
      <c r="L251">
        <f t="shared" si="17"/>
        <v>1</v>
      </c>
      <c r="M251">
        <v>52682</v>
      </c>
      <c r="N251">
        <v>59410121</v>
      </c>
      <c r="O251">
        <v>588</v>
      </c>
      <c r="P251">
        <v>15529539</v>
      </c>
      <c r="Q251">
        <f t="shared" si="18"/>
        <v>15529539</v>
      </c>
      <c r="R251" s="1">
        <v>226756618</v>
      </c>
      <c r="S251" s="1"/>
    </row>
    <row r="252" spans="1:19" x14ac:dyDescent="0.35">
      <c r="A252" s="4">
        <v>43891</v>
      </c>
      <c r="B252" t="s">
        <v>9</v>
      </c>
      <c r="C252" t="s">
        <v>8</v>
      </c>
      <c r="D252">
        <v>0</v>
      </c>
      <c r="E252">
        <v>0</v>
      </c>
      <c r="F252" s="3" t="str">
        <f t="shared" si="19"/>
        <v/>
      </c>
      <c r="G252" s="13">
        <v>694.26415440470282</v>
      </c>
      <c r="H252" s="2">
        <v>1422766794794.989</v>
      </c>
      <c r="I252" s="2">
        <v>81415993438.073425</v>
      </c>
      <c r="J252">
        <f t="shared" si="15"/>
        <v>0</v>
      </c>
      <c r="K252">
        <f t="shared" si="16"/>
        <v>0</v>
      </c>
      <c r="L252">
        <f t="shared" si="17"/>
        <v>0</v>
      </c>
      <c r="M252">
        <v>3051</v>
      </c>
      <c r="N252">
        <v>18447135</v>
      </c>
      <c r="O252">
        <v>527</v>
      </c>
      <c r="P252">
        <v>29001140</v>
      </c>
      <c r="Q252">
        <f t="shared" si="18"/>
        <v>29001140</v>
      </c>
      <c r="R252" s="1">
        <v>244539568</v>
      </c>
      <c r="S252" s="1"/>
    </row>
    <row r="253" spans="1:19" x14ac:dyDescent="0.35">
      <c r="A253" s="4">
        <v>43983</v>
      </c>
      <c r="B253" t="s">
        <v>9</v>
      </c>
      <c r="C253" t="s">
        <v>8</v>
      </c>
      <c r="D253">
        <v>0</v>
      </c>
      <c r="E253">
        <v>0</v>
      </c>
      <c r="F253" s="3" t="str">
        <f t="shared" si="19"/>
        <v/>
      </c>
      <c r="G253" s="13">
        <v>693.58085150413615</v>
      </c>
      <c r="H253" s="2">
        <v>1422766794794.989</v>
      </c>
      <c r="I253" s="2">
        <v>81415993438.073425</v>
      </c>
      <c r="J253">
        <f t="shared" si="15"/>
        <v>1</v>
      </c>
      <c r="K253">
        <f t="shared" si="16"/>
        <v>0</v>
      </c>
      <c r="L253">
        <f t="shared" si="17"/>
        <v>0</v>
      </c>
      <c r="M253">
        <v>64108</v>
      </c>
      <c r="N253">
        <v>7036467</v>
      </c>
      <c r="O253">
        <v>488</v>
      </c>
      <c r="P253">
        <v>31832445</v>
      </c>
      <c r="Q253">
        <f t="shared" si="18"/>
        <v>31832445</v>
      </c>
      <c r="R253" s="1">
        <v>353144009</v>
      </c>
      <c r="S253" s="1"/>
    </row>
    <row r="254" spans="1:19" x14ac:dyDescent="0.35">
      <c r="A254" s="4">
        <v>44075</v>
      </c>
      <c r="B254" t="s">
        <v>9</v>
      </c>
      <c r="C254" t="s">
        <v>8</v>
      </c>
      <c r="D254">
        <v>0</v>
      </c>
      <c r="E254">
        <v>0</v>
      </c>
      <c r="F254" s="3" t="str">
        <f t="shared" si="19"/>
        <v/>
      </c>
      <c r="G254" s="13">
        <v>729.91572261116744</v>
      </c>
      <c r="H254" s="2">
        <v>1422766794794.989</v>
      </c>
      <c r="I254" s="2">
        <v>81415993438.073425</v>
      </c>
      <c r="J254">
        <f t="shared" si="15"/>
        <v>0</v>
      </c>
      <c r="K254">
        <f t="shared" si="16"/>
        <v>1</v>
      </c>
      <c r="L254">
        <f t="shared" si="17"/>
        <v>0</v>
      </c>
      <c r="M254">
        <v>95936</v>
      </c>
      <c r="N254">
        <v>188253</v>
      </c>
      <c r="O254">
        <v>615</v>
      </c>
      <c r="P254">
        <v>22650983</v>
      </c>
      <c r="Q254">
        <f t="shared" si="18"/>
        <v>22650983</v>
      </c>
      <c r="R254" s="1">
        <v>385656840</v>
      </c>
      <c r="S254" s="1"/>
    </row>
    <row r="255" spans="1:19" x14ac:dyDescent="0.35">
      <c r="A255" s="4">
        <v>44166</v>
      </c>
      <c r="B255" t="s">
        <v>9</v>
      </c>
      <c r="C255" t="s">
        <v>8</v>
      </c>
      <c r="D255">
        <v>630634</v>
      </c>
      <c r="E255">
        <v>321</v>
      </c>
      <c r="F255" s="3">
        <f t="shared" si="19"/>
        <v>509.01156613820376</v>
      </c>
      <c r="G255" s="13">
        <v>700.81316326992919</v>
      </c>
      <c r="H255" s="2">
        <v>1422766794794.989</v>
      </c>
      <c r="I255" s="2">
        <v>81415993438.073425</v>
      </c>
      <c r="J255">
        <f t="shared" si="15"/>
        <v>0</v>
      </c>
      <c r="K255">
        <f t="shared" si="16"/>
        <v>0</v>
      </c>
      <c r="L255">
        <f t="shared" si="17"/>
        <v>1</v>
      </c>
      <c r="M255">
        <v>254058</v>
      </c>
      <c r="N255">
        <v>10758401</v>
      </c>
      <c r="O255">
        <v>1005</v>
      </c>
      <c r="P255">
        <v>76909018</v>
      </c>
      <c r="Q255">
        <f t="shared" si="18"/>
        <v>76278384</v>
      </c>
      <c r="R255" s="1">
        <v>314866324</v>
      </c>
      <c r="S255" s="1"/>
    </row>
    <row r="256" spans="1:19" x14ac:dyDescent="0.35">
      <c r="A256" s="4">
        <v>44256</v>
      </c>
      <c r="B256" t="s">
        <v>9</v>
      </c>
      <c r="C256" t="s">
        <v>8</v>
      </c>
      <c r="D256">
        <v>8041316</v>
      </c>
      <c r="E256">
        <v>4342</v>
      </c>
      <c r="F256" s="3">
        <f t="shared" si="19"/>
        <v>539.96136950718017</v>
      </c>
      <c r="G256" s="13">
        <v>743.97042193882271</v>
      </c>
      <c r="H256" s="2">
        <v>1506233291759.5593</v>
      </c>
      <c r="I256" s="2">
        <v>92824351636.87677</v>
      </c>
      <c r="J256">
        <f t="shared" si="15"/>
        <v>0</v>
      </c>
      <c r="K256">
        <f t="shared" si="16"/>
        <v>0</v>
      </c>
      <c r="L256">
        <f t="shared" si="17"/>
        <v>0</v>
      </c>
      <c r="M256">
        <v>236537</v>
      </c>
      <c r="N256">
        <v>7247202</v>
      </c>
      <c r="O256">
        <v>1348</v>
      </c>
      <c r="P256">
        <v>57288323</v>
      </c>
      <c r="Q256">
        <f t="shared" si="18"/>
        <v>49247007</v>
      </c>
      <c r="R256" s="1">
        <v>302471092</v>
      </c>
      <c r="S256" s="1"/>
    </row>
    <row r="257" spans="1:19" x14ac:dyDescent="0.35">
      <c r="A257" s="4">
        <v>44348</v>
      </c>
      <c r="B257" t="s">
        <v>9</v>
      </c>
      <c r="C257" t="s">
        <v>8</v>
      </c>
      <c r="D257">
        <v>1556282</v>
      </c>
      <c r="E257">
        <v>844</v>
      </c>
      <c r="F257" s="3">
        <f t="shared" si="19"/>
        <v>542.31816598791227</v>
      </c>
      <c r="G257" s="13">
        <v>861.46824542894421</v>
      </c>
      <c r="H257" s="2">
        <v>1506233291759.5593</v>
      </c>
      <c r="I257" s="2">
        <v>92824351636.87677</v>
      </c>
      <c r="J257">
        <f t="shared" si="15"/>
        <v>1</v>
      </c>
      <c r="K257">
        <f t="shared" si="16"/>
        <v>0</v>
      </c>
      <c r="L257">
        <f t="shared" si="17"/>
        <v>0</v>
      </c>
      <c r="M257">
        <v>71</v>
      </c>
      <c r="N257">
        <v>390363</v>
      </c>
      <c r="O257">
        <v>1810</v>
      </c>
      <c r="P257">
        <v>90833385</v>
      </c>
      <c r="Q257">
        <f t="shared" si="18"/>
        <v>89277103</v>
      </c>
      <c r="R257" s="1">
        <v>303377711</v>
      </c>
      <c r="S257" s="1"/>
    </row>
    <row r="258" spans="1:19" x14ac:dyDescent="0.35">
      <c r="A258" s="4">
        <v>44440</v>
      </c>
      <c r="B258" t="s">
        <v>9</v>
      </c>
      <c r="C258" t="s">
        <v>8</v>
      </c>
      <c r="D258">
        <v>0</v>
      </c>
      <c r="E258">
        <v>0</v>
      </c>
      <c r="F258" s="3" t="str">
        <f t="shared" si="19"/>
        <v/>
      </c>
      <c r="G258" s="13">
        <v>902.45826060008767</v>
      </c>
      <c r="H258" s="2">
        <v>1506233291759.5593</v>
      </c>
      <c r="I258" s="2">
        <v>92824351636.87677</v>
      </c>
      <c r="J258">
        <f t="shared" ref="J258:J321" si="20">IF(MONTH(A258)=6,1,0)</f>
        <v>0</v>
      </c>
      <c r="K258">
        <f t="shared" ref="K258:K321" si="21">IF(MONTH(A258)=9,1,0)</f>
        <v>1</v>
      </c>
      <c r="L258">
        <f t="shared" ref="L258:L321" si="22">IF(MONTH(A258)=12,1,0)</f>
        <v>0</v>
      </c>
      <c r="M258">
        <v>54000</v>
      </c>
      <c r="N258">
        <v>406848</v>
      </c>
      <c r="O258">
        <v>1900</v>
      </c>
      <c r="P258">
        <v>36599837</v>
      </c>
      <c r="Q258">
        <f t="shared" ref="Q258:Q321" si="23">P258-D258</f>
        <v>36599837</v>
      </c>
      <c r="R258" s="1">
        <v>357275965</v>
      </c>
      <c r="S258" s="1"/>
    </row>
    <row r="259" spans="1:19" x14ac:dyDescent="0.35">
      <c r="A259" s="4">
        <v>44531</v>
      </c>
      <c r="B259" t="s">
        <v>9</v>
      </c>
      <c r="C259" t="s">
        <v>8</v>
      </c>
      <c r="D259">
        <v>0</v>
      </c>
      <c r="E259">
        <v>0</v>
      </c>
      <c r="F259" s="3" t="str">
        <f t="shared" ref="F259:F322" si="24">IF(E259=0,"",(E259*1000000)/D259)</f>
        <v/>
      </c>
      <c r="G259" s="13">
        <v>939.86649344643172</v>
      </c>
      <c r="H259" s="2">
        <v>1506233291759.5593</v>
      </c>
      <c r="I259" s="2">
        <v>92824351636.87677</v>
      </c>
      <c r="J259">
        <f t="shared" si="20"/>
        <v>0</v>
      </c>
      <c r="K259">
        <f t="shared" si="21"/>
        <v>0</v>
      </c>
      <c r="L259">
        <f t="shared" si="22"/>
        <v>1</v>
      </c>
      <c r="M259">
        <v>180030</v>
      </c>
      <c r="N259">
        <v>665680</v>
      </c>
      <c r="O259">
        <v>1435</v>
      </c>
      <c r="P259">
        <v>51654923</v>
      </c>
      <c r="Q259">
        <f t="shared" si="23"/>
        <v>51654923</v>
      </c>
      <c r="R259" s="1">
        <v>194495933</v>
      </c>
      <c r="S259" s="1"/>
    </row>
    <row r="260" spans="1:19" x14ac:dyDescent="0.35">
      <c r="A260" s="4">
        <v>44621</v>
      </c>
      <c r="B260" t="s">
        <v>9</v>
      </c>
      <c r="C260" t="s">
        <v>8</v>
      </c>
      <c r="D260">
        <v>0</v>
      </c>
      <c r="E260">
        <v>0</v>
      </c>
      <c r="F260" s="3" t="str">
        <f t="shared" si="24"/>
        <v/>
      </c>
      <c r="G260" s="13">
        <v>1005.22686708938</v>
      </c>
      <c r="H260" s="2">
        <v>1484605556957.561</v>
      </c>
      <c r="I260" s="2">
        <v>97686450823.966553</v>
      </c>
      <c r="J260">
        <f t="shared" si="20"/>
        <v>0</v>
      </c>
      <c r="K260">
        <f t="shared" si="21"/>
        <v>0</v>
      </c>
      <c r="L260">
        <f t="shared" si="22"/>
        <v>0</v>
      </c>
      <c r="M260">
        <v>0</v>
      </c>
      <c r="N260">
        <v>0</v>
      </c>
      <c r="O260">
        <v>1541</v>
      </c>
      <c r="P260">
        <v>12779581</v>
      </c>
      <c r="Q260">
        <f t="shared" si="23"/>
        <v>12779581</v>
      </c>
      <c r="R260" s="1">
        <v>203487150</v>
      </c>
      <c r="S260" s="1"/>
    </row>
    <row r="261" spans="1:19" x14ac:dyDescent="0.35">
      <c r="A261" s="4">
        <v>44713</v>
      </c>
      <c r="B261" t="s">
        <v>9</v>
      </c>
      <c r="C261" t="s">
        <v>8</v>
      </c>
      <c r="D261">
        <v>0</v>
      </c>
      <c r="E261">
        <v>0</v>
      </c>
      <c r="F261" s="3" t="str">
        <f t="shared" si="24"/>
        <v/>
      </c>
      <c r="G261" s="13">
        <v>1133.6339581328714</v>
      </c>
      <c r="H261" s="2">
        <v>1484605556957.561</v>
      </c>
      <c r="I261" s="2">
        <v>97686450823.966553</v>
      </c>
      <c r="J261">
        <f t="shared" si="20"/>
        <v>1</v>
      </c>
      <c r="K261">
        <f t="shared" si="21"/>
        <v>0</v>
      </c>
      <c r="L261">
        <f t="shared" si="22"/>
        <v>0</v>
      </c>
      <c r="M261">
        <v>0</v>
      </c>
      <c r="N261">
        <v>0</v>
      </c>
      <c r="O261">
        <v>930</v>
      </c>
      <c r="P261">
        <v>14981600</v>
      </c>
      <c r="Q261">
        <f t="shared" si="23"/>
        <v>14981600</v>
      </c>
      <c r="R261" s="1">
        <v>253037435</v>
      </c>
      <c r="S261" s="1"/>
    </row>
    <row r="262" spans="1:19" x14ac:dyDescent="0.35">
      <c r="A262" s="4">
        <v>44805</v>
      </c>
      <c r="B262" t="s">
        <v>9</v>
      </c>
      <c r="C262" t="s">
        <v>8</v>
      </c>
      <c r="D262">
        <v>0</v>
      </c>
      <c r="E262">
        <v>0</v>
      </c>
      <c r="F262" s="3" t="str">
        <f t="shared" si="24"/>
        <v/>
      </c>
      <c r="G262" s="13">
        <v>1178.5348464375272</v>
      </c>
      <c r="H262" s="2">
        <v>1484605556957.561</v>
      </c>
      <c r="I262" s="2">
        <v>97686450823.966553</v>
      </c>
      <c r="J262">
        <f t="shared" si="20"/>
        <v>0</v>
      </c>
      <c r="K262">
        <f t="shared" si="21"/>
        <v>1</v>
      </c>
      <c r="L262">
        <f t="shared" si="22"/>
        <v>0</v>
      </c>
      <c r="M262">
        <v>0</v>
      </c>
      <c r="N262">
        <v>0</v>
      </c>
      <c r="O262">
        <v>776</v>
      </c>
      <c r="P262">
        <v>7373497</v>
      </c>
      <c r="Q262">
        <f t="shared" si="23"/>
        <v>7373497</v>
      </c>
      <c r="R262" s="1">
        <v>96513748</v>
      </c>
      <c r="S262" s="1"/>
    </row>
    <row r="263" spans="1:19" x14ac:dyDescent="0.35">
      <c r="A263" s="4">
        <v>44896</v>
      </c>
      <c r="B263" t="s">
        <v>9</v>
      </c>
      <c r="C263" t="s">
        <v>8</v>
      </c>
      <c r="D263">
        <v>0</v>
      </c>
      <c r="E263">
        <v>0</v>
      </c>
      <c r="F263" s="3" t="str">
        <f t="shared" si="24"/>
        <v/>
      </c>
      <c r="G263" s="13">
        <v>1075.7463504239831</v>
      </c>
      <c r="H263" s="2">
        <v>1484605556957.561</v>
      </c>
      <c r="I263" s="2">
        <v>97686450823.966553</v>
      </c>
      <c r="J263">
        <f t="shared" si="20"/>
        <v>0</v>
      </c>
      <c r="K263">
        <f t="shared" si="21"/>
        <v>0</v>
      </c>
      <c r="L263">
        <f t="shared" si="22"/>
        <v>1</v>
      </c>
      <c r="M263">
        <v>0</v>
      </c>
      <c r="N263">
        <v>0</v>
      </c>
      <c r="O263">
        <v>744</v>
      </c>
      <c r="P263">
        <v>13187402</v>
      </c>
      <c r="Q263">
        <f t="shared" si="23"/>
        <v>13187402</v>
      </c>
      <c r="R263" s="1">
        <v>95084258</v>
      </c>
      <c r="S263" s="1"/>
    </row>
    <row r="264" spans="1:19" x14ac:dyDescent="0.35">
      <c r="A264" s="4">
        <v>44986</v>
      </c>
      <c r="B264" t="s">
        <v>9</v>
      </c>
      <c r="C264" t="s">
        <v>8</v>
      </c>
      <c r="D264">
        <v>0</v>
      </c>
      <c r="E264">
        <v>0</v>
      </c>
      <c r="F264" s="3" t="str">
        <f t="shared" si="24"/>
        <v/>
      </c>
      <c r="G264" s="13">
        <v>1021.9255139410756</v>
      </c>
      <c r="H264" s="2">
        <v>1545214947189.4851</v>
      </c>
      <c r="I264" s="2">
        <v>99828029402.870651</v>
      </c>
      <c r="J264">
        <f t="shared" si="20"/>
        <v>0</v>
      </c>
      <c r="K264">
        <f t="shared" si="21"/>
        <v>0</v>
      </c>
      <c r="L264">
        <f t="shared" si="22"/>
        <v>0</v>
      </c>
      <c r="M264">
        <v>0</v>
      </c>
      <c r="N264">
        <v>0</v>
      </c>
      <c r="O264">
        <v>1164</v>
      </c>
      <c r="P264">
        <v>24431179</v>
      </c>
      <c r="Q264">
        <f t="shared" si="23"/>
        <v>24431179</v>
      </c>
      <c r="R264" s="1">
        <v>111804687</v>
      </c>
      <c r="S264" s="1"/>
    </row>
    <row r="265" spans="1:19" x14ac:dyDescent="0.35">
      <c r="A265" s="4">
        <v>45078</v>
      </c>
      <c r="B265" t="s">
        <v>9</v>
      </c>
      <c r="C265" t="s">
        <v>8</v>
      </c>
      <c r="D265">
        <v>11846582</v>
      </c>
      <c r="E265">
        <v>8583</v>
      </c>
      <c r="F265" s="3">
        <f t="shared" si="24"/>
        <v>724.5127750772333</v>
      </c>
      <c r="G265" s="13">
        <v>1038.3023197805221</v>
      </c>
      <c r="H265" s="2">
        <v>1545214947189.4851</v>
      </c>
      <c r="I265" s="2">
        <v>99828029402.870651</v>
      </c>
      <c r="J265">
        <f t="shared" si="20"/>
        <v>1</v>
      </c>
      <c r="K265">
        <f t="shared" si="21"/>
        <v>0</v>
      </c>
      <c r="L265">
        <f t="shared" si="22"/>
        <v>0</v>
      </c>
      <c r="M265">
        <v>0</v>
      </c>
      <c r="N265">
        <v>0</v>
      </c>
      <c r="O265">
        <v>881</v>
      </c>
      <c r="P265">
        <v>24804887</v>
      </c>
      <c r="Q265">
        <f t="shared" si="23"/>
        <v>12958305</v>
      </c>
      <c r="R265" s="1">
        <v>135424217</v>
      </c>
      <c r="S265" s="1"/>
    </row>
    <row r="266" spans="1:19" x14ac:dyDescent="0.35">
      <c r="A266" s="4">
        <v>45170</v>
      </c>
      <c r="B266" t="s">
        <v>9</v>
      </c>
      <c r="C266" t="s">
        <v>8</v>
      </c>
      <c r="D266">
        <v>969370</v>
      </c>
      <c r="E266">
        <v>631</v>
      </c>
      <c r="F266" s="3">
        <f t="shared" si="24"/>
        <v>650.93823823720561</v>
      </c>
      <c r="G266" s="13">
        <v>959.29401561607301</v>
      </c>
      <c r="H266" s="2">
        <v>1545214947189.4851</v>
      </c>
      <c r="I266" s="2">
        <v>99828029402.870651</v>
      </c>
      <c r="J266">
        <f t="shared" si="20"/>
        <v>0</v>
      </c>
      <c r="K266">
        <f t="shared" si="21"/>
        <v>1</v>
      </c>
      <c r="L266">
        <f t="shared" si="22"/>
        <v>0</v>
      </c>
      <c r="M266">
        <v>0</v>
      </c>
      <c r="N266">
        <v>0</v>
      </c>
      <c r="O266">
        <v>704</v>
      </c>
      <c r="P266">
        <v>3928333</v>
      </c>
      <c r="Q266">
        <f t="shared" si="23"/>
        <v>2958963</v>
      </c>
      <c r="R266" s="1">
        <v>118137724</v>
      </c>
      <c r="S266" s="1"/>
    </row>
    <row r="267" spans="1:19" x14ac:dyDescent="0.35">
      <c r="A267" s="4">
        <v>45261</v>
      </c>
      <c r="B267" t="s">
        <v>9</v>
      </c>
      <c r="C267" t="s">
        <v>8</v>
      </c>
      <c r="D267">
        <v>7750400</v>
      </c>
      <c r="E267">
        <v>5042</v>
      </c>
      <c r="F267" s="3">
        <f t="shared" si="24"/>
        <v>650.54706853839798</v>
      </c>
      <c r="G267" s="13">
        <v>879.24514470509575</v>
      </c>
      <c r="H267" s="2">
        <v>1545214947189.4851</v>
      </c>
      <c r="I267" s="2">
        <v>99828029402.870651</v>
      </c>
      <c r="J267">
        <f t="shared" si="20"/>
        <v>0</v>
      </c>
      <c r="K267">
        <f t="shared" si="21"/>
        <v>0</v>
      </c>
      <c r="L267">
        <f t="shared" si="22"/>
        <v>1</v>
      </c>
      <c r="M267">
        <v>0</v>
      </c>
      <c r="N267">
        <v>0</v>
      </c>
      <c r="O267">
        <v>1135</v>
      </c>
      <c r="P267">
        <v>40522947</v>
      </c>
      <c r="Q267">
        <f t="shared" si="23"/>
        <v>32772547</v>
      </c>
      <c r="R267" s="1">
        <v>183855793</v>
      </c>
      <c r="S267" s="1"/>
    </row>
    <row r="268" spans="1:19" x14ac:dyDescent="0.35">
      <c r="A268" s="4">
        <v>45352</v>
      </c>
      <c r="B268" t="s">
        <v>9</v>
      </c>
      <c r="C268" t="s">
        <v>8</v>
      </c>
      <c r="D268">
        <v>5086816</v>
      </c>
      <c r="E268">
        <v>3309</v>
      </c>
      <c r="F268" s="3">
        <f t="shared" si="24"/>
        <v>650.50514899693644</v>
      </c>
      <c r="G268" s="13">
        <v>867.92630181181732</v>
      </c>
      <c r="H268" s="2">
        <v>1612344875264.3628</v>
      </c>
      <c r="I268" s="2">
        <v>104771210812.01695</v>
      </c>
      <c r="J268">
        <f t="shared" si="20"/>
        <v>0</v>
      </c>
      <c r="K268">
        <f t="shared" si="21"/>
        <v>0</v>
      </c>
      <c r="L268">
        <f t="shared" si="22"/>
        <v>0</v>
      </c>
      <c r="M268">
        <v>0</v>
      </c>
      <c r="N268">
        <v>0</v>
      </c>
      <c r="O268">
        <v>860</v>
      </c>
      <c r="P268">
        <v>48666166</v>
      </c>
      <c r="Q268">
        <f t="shared" si="23"/>
        <v>43579350</v>
      </c>
      <c r="R268" s="1">
        <v>185650865</v>
      </c>
      <c r="S268" s="1"/>
    </row>
    <row r="269" spans="1:19" x14ac:dyDescent="0.35">
      <c r="A269" s="4">
        <v>45444</v>
      </c>
      <c r="B269" t="s">
        <v>9</v>
      </c>
      <c r="C269" t="s">
        <v>8</v>
      </c>
      <c r="D269">
        <v>250977</v>
      </c>
      <c r="E269">
        <v>166</v>
      </c>
      <c r="F269" s="3">
        <f t="shared" si="24"/>
        <v>661.4151894396698</v>
      </c>
      <c r="G269" s="13">
        <v>900.32371778452546</v>
      </c>
      <c r="H269" s="2">
        <v>1612344875264.3628</v>
      </c>
      <c r="I269" s="2">
        <v>104771210812.01695</v>
      </c>
      <c r="J269">
        <f t="shared" si="20"/>
        <v>1</v>
      </c>
      <c r="K269">
        <f t="shared" si="21"/>
        <v>0</v>
      </c>
      <c r="L269">
        <f t="shared" si="22"/>
        <v>0</v>
      </c>
      <c r="M269">
        <v>0</v>
      </c>
      <c r="N269">
        <v>0</v>
      </c>
      <c r="O269">
        <v>674</v>
      </c>
      <c r="P269">
        <v>45881694</v>
      </c>
      <c r="Q269">
        <f t="shared" si="23"/>
        <v>45630717</v>
      </c>
      <c r="R269" s="1">
        <v>126836158</v>
      </c>
      <c r="S269" s="1"/>
    </row>
    <row r="270" spans="1:19" x14ac:dyDescent="0.35">
      <c r="A270" s="4">
        <v>45536</v>
      </c>
      <c r="B270" t="s">
        <v>9</v>
      </c>
      <c r="C270" t="s">
        <v>8</v>
      </c>
      <c r="D270">
        <v>624054</v>
      </c>
      <c r="E270">
        <v>413</v>
      </c>
      <c r="F270" s="3">
        <f t="shared" si="24"/>
        <v>661.80170305774823</v>
      </c>
      <c r="G270" s="13">
        <v>879.78629652545897</v>
      </c>
      <c r="H270" s="2">
        <v>1612344875264.3628</v>
      </c>
      <c r="I270" s="2">
        <v>104771210812.01695</v>
      </c>
      <c r="J270">
        <f t="shared" si="20"/>
        <v>0</v>
      </c>
      <c r="K270">
        <f t="shared" si="21"/>
        <v>1</v>
      </c>
      <c r="L270">
        <f t="shared" si="22"/>
        <v>0</v>
      </c>
      <c r="M270">
        <v>0</v>
      </c>
      <c r="N270">
        <v>0</v>
      </c>
      <c r="O270">
        <v>735</v>
      </c>
      <c r="P270">
        <v>14438037</v>
      </c>
      <c r="Q270">
        <f t="shared" si="23"/>
        <v>13813983</v>
      </c>
      <c r="R270" s="1">
        <v>132273325</v>
      </c>
      <c r="S270" s="1"/>
    </row>
    <row r="271" spans="1:19" x14ac:dyDescent="0.35">
      <c r="A271" s="4">
        <v>45627</v>
      </c>
      <c r="B271" t="s">
        <v>9</v>
      </c>
      <c r="C271" t="s">
        <v>8</v>
      </c>
      <c r="D271">
        <v>0</v>
      </c>
      <c r="E271">
        <v>0</v>
      </c>
      <c r="F271" s="3" t="str">
        <f t="shared" si="24"/>
        <v/>
      </c>
      <c r="G271" s="13">
        <v>871.81632258876959</v>
      </c>
      <c r="H271" s="2">
        <v>1612344875264.3628</v>
      </c>
      <c r="I271" s="2">
        <v>104771210812.01695</v>
      </c>
      <c r="J271">
        <f t="shared" si="20"/>
        <v>0</v>
      </c>
      <c r="K271">
        <f t="shared" si="21"/>
        <v>0</v>
      </c>
      <c r="L271">
        <f t="shared" si="22"/>
        <v>1</v>
      </c>
      <c r="M271">
        <v>0</v>
      </c>
      <c r="N271">
        <v>0</v>
      </c>
      <c r="O271">
        <v>709</v>
      </c>
      <c r="P271">
        <v>17408370</v>
      </c>
      <c r="Q271">
        <f t="shared" si="23"/>
        <v>17408370</v>
      </c>
      <c r="R271" s="1">
        <v>226585469</v>
      </c>
      <c r="S271" s="1"/>
    </row>
    <row r="272" spans="1:19" x14ac:dyDescent="0.35">
      <c r="A272" s="4">
        <v>45717</v>
      </c>
      <c r="B272" t="s">
        <v>9</v>
      </c>
      <c r="C272" t="s">
        <v>8</v>
      </c>
      <c r="D272">
        <v>259479</v>
      </c>
      <c r="E272">
        <v>172</v>
      </c>
      <c r="F272" s="3">
        <f t="shared" si="24"/>
        <v>662.86674451497038</v>
      </c>
      <c r="G272" s="13">
        <v>868.40719512012208</v>
      </c>
      <c r="H272" s="2">
        <v>1612344875264.3628</v>
      </c>
      <c r="I272" s="2">
        <v>104771210812.01695</v>
      </c>
      <c r="J272">
        <f t="shared" si="20"/>
        <v>0</v>
      </c>
      <c r="K272">
        <f t="shared" si="21"/>
        <v>0</v>
      </c>
      <c r="L272">
        <f t="shared" si="22"/>
        <v>0</v>
      </c>
      <c r="M272">
        <v>0</v>
      </c>
      <c r="N272">
        <v>0</v>
      </c>
      <c r="O272">
        <v>890</v>
      </c>
      <c r="P272">
        <v>5782746</v>
      </c>
      <c r="Q272">
        <f t="shared" si="23"/>
        <v>5523267</v>
      </c>
      <c r="R272" s="1">
        <v>100083031</v>
      </c>
      <c r="S272" s="1"/>
    </row>
    <row r="273" spans="1:19" x14ac:dyDescent="0.35">
      <c r="A273" s="4">
        <v>45809</v>
      </c>
      <c r="B273" t="s">
        <v>9</v>
      </c>
      <c r="C273" t="s">
        <v>8</v>
      </c>
      <c r="D273">
        <v>2041486</v>
      </c>
      <c r="E273">
        <v>1273</v>
      </c>
      <c r="F273" s="3">
        <f t="shared" si="24"/>
        <v>623.56538325513861</v>
      </c>
      <c r="G273" s="13">
        <v>898.87242032703307</v>
      </c>
      <c r="H273" s="2">
        <v>1612344875264.3628</v>
      </c>
      <c r="I273" s="2">
        <v>104771210812.01695</v>
      </c>
      <c r="J273">
        <f t="shared" si="20"/>
        <v>1</v>
      </c>
      <c r="K273">
        <f t="shared" si="21"/>
        <v>0</v>
      </c>
      <c r="L273">
        <f t="shared" si="22"/>
        <v>0</v>
      </c>
      <c r="M273">
        <v>0</v>
      </c>
      <c r="N273">
        <v>0</v>
      </c>
      <c r="O273">
        <v>880</v>
      </c>
      <c r="P273">
        <v>21271952</v>
      </c>
      <c r="Q273">
        <f t="shared" si="23"/>
        <v>19230466</v>
      </c>
      <c r="R273" s="1">
        <v>25420853</v>
      </c>
      <c r="S273" s="1"/>
    </row>
    <row r="274" spans="1:19" x14ac:dyDescent="0.35">
      <c r="A274" s="4">
        <v>42795</v>
      </c>
      <c r="B274" t="s">
        <v>13</v>
      </c>
      <c r="C274" t="s">
        <v>8</v>
      </c>
      <c r="D274">
        <v>0</v>
      </c>
      <c r="E274">
        <v>0</v>
      </c>
      <c r="F274" s="3" t="str">
        <f t="shared" si="24"/>
        <v/>
      </c>
      <c r="G274" s="13">
        <v>632.55329354770618</v>
      </c>
      <c r="H274" s="2">
        <v>1277275696051.0928</v>
      </c>
      <c r="I274" s="2">
        <v>78714898894.655899</v>
      </c>
      <c r="J274">
        <f t="shared" si="20"/>
        <v>0</v>
      </c>
      <c r="K274">
        <f t="shared" si="21"/>
        <v>0</v>
      </c>
      <c r="L274">
        <f t="shared" si="22"/>
        <v>0</v>
      </c>
      <c r="M274">
        <v>7142549</v>
      </c>
      <c r="N274">
        <v>207073178</v>
      </c>
      <c r="O274">
        <v>630</v>
      </c>
      <c r="P274">
        <v>102284148</v>
      </c>
      <c r="Q274">
        <f t="shared" si="23"/>
        <v>102284148</v>
      </c>
      <c r="R274" s="1">
        <v>118810342</v>
      </c>
      <c r="S274" s="1"/>
    </row>
    <row r="275" spans="1:19" x14ac:dyDescent="0.35">
      <c r="A275" s="4">
        <v>42887</v>
      </c>
      <c r="B275" t="s">
        <v>13</v>
      </c>
      <c r="C275" t="s">
        <v>8</v>
      </c>
      <c r="D275">
        <v>0</v>
      </c>
      <c r="E275">
        <v>0</v>
      </c>
      <c r="F275" s="3" t="str">
        <f t="shared" si="24"/>
        <v/>
      </c>
      <c r="G275" s="13">
        <v>619.82176699806837</v>
      </c>
      <c r="H275" s="2">
        <v>1277275696051.0928</v>
      </c>
      <c r="I275" s="2">
        <v>78714898894.655899</v>
      </c>
      <c r="J275">
        <f t="shared" si="20"/>
        <v>1</v>
      </c>
      <c r="K275">
        <f t="shared" si="21"/>
        <v>0</v>
      </c>
      <c r="L275">
        <f t="shared" si="22"/>
        <v>0</v>
      </c>
      <c r="M275">
        <v>8050511</v>
      </c>
      <c r="N275">
        <v>204853343</v>
      </c>
      <c r="O275">
        <v>640</v>
      </c>
      <c r="P275">
        <v>101340081</v>
      </c>
      <c r="Q275">
        <f t="shared" si="23"/>
        <v>101340081</v>
      </c>
      <c r="R275" s="1">
        <v>126258369</v>
      </c>
      <c r="S275" s="1"/>
    </row>
    <row r="276" spans="1:19" x14ac:dyDescent="0.35">
      <c r="A276" s="4">
        <v>42979</v>
      </c>
      <c r="B276" t="s">
        <v>13</v>
      </c>
      <c r="C276" t="s">
        <v>8</v>
      </c>
      <c r="D276">
        <v>0</v>
      </c>
      <c r="E276">
        <v>0</v>
      </c>
      <c r="F276" s="3" t="str">
        <f t="shared" si="24"/>
        <v/>
      </c>
      <c r="G276" s="13">
        <v>648.24008303340759</v>
      </c>
      <c r="H276" s="2">
        <v>1277275696051.0928</v>
      </c>
      <c r="I276" s="2">
        <v>78714898894.655899</v>
      </c>
      <c r="J276">
        <f t="shared" si="20"/>
        <v>0</v>
      </c>
      <c r="K276">
        <f t="shared" si="21"/>
        <v>1</v>
      </c>
      <c r="L276">
        <f t="shared" si="22"/>
        <v>0</v>
      </c>
      <c r="M276">
        <v>6564154</v>
      </c>
      <c r="N276">
        <v>164753323</v>
      </c>
      <c r="O276">
        <v>599</v>
      </c>
      <c r="P276">
        <v>66745214</v>
      </c>
      <c r="Q276">
        <f t="shared" si="23"/>
        <v>66745214</v>
      </c>
      <c r="R276" s="1">
        <v>166176977</v>
      </c>
      <c r="S276" s="1"/>
    </row>
    <row r="277" spans="1:19" x14ac:dyDescent="0.35">
      <c r="A277" s="4">
        <v>43070</v>
      </c>
      <c r="B277" t="s">
        <v>13</v>
      </c>
      <c r="C277" t="s">
        <v>8</v>
      </c>
      <c r="D277">
        <v>0</v>
      </c>
      <c r="E277">
        <v>0</v>
      </c>
      <c r="F277" s="3" t="str">
        <f t="shared" si="24"/>
        <v/>
      </c>
      <c r="G277" s="13">
        <v>714.52531122440314</v>
      </c>
      <c r="H277" s="2">
        <v>1277275696051.0928</v>
      </c>
      <c r="I277" s="2">
        <v>78714898894.655899</v>
      </c>
      <c r="J277">
        <f t="shared" si="20"/>
        <v>0</v>
      </c>
      <c r="K277">
        <f t="shared" si="21"/>
        <v>0</v>
      </c>
      <c r="L277">
        <f t="shared" si="22"/>
        <v>1</v>
      </c>
      <c r="M277">
        <v>7009273</v>
      </c>
      <c r="N277">
        <v>224161214</v>
      </c>
      <c r="O277">
        <v>662</v>
      </c>
      <c r="P277">
        <v>70267941</v>
      </c>
      <c r="Q277">
        <f t="shared" si="23"/>
        <v>70267941</v>
      </c>
      <c r="R277" s="1">
        <v>298833079</v>
      </c>
      <c r="S277" s="1"/>
    </row>
    <row r="278" spans="1:19" x14ac:dyDescent="0.35">
      <c r="A278" s="4">
        <v>43160</v>
      </c>
      <c r="B278" t="s">
        <v>13</v>
      </c>
      <c r="C278" t="s">
        <v>8</v>
      </c>
      <c r="D278">
        <v>0</v>
      </c>
      <c r="E278">
        <v>0</v>
      </c>
      <c r="F278" s="3" t="str">
        <f t="shared" si="24"/>
        <v/>
      </c>
      <c r="G278" s="13">
        <v>706.0226964749678</v>
      </c>
      <c r="H278" s="2">
        <v>1307871701701.2546</v>
      </c>
      <c r="I278" s="2">
        <v>84301701754.601791</v>
      </c>
      <c r="J278">
        <f t="shared" si="20"/>
        <v>0</v>
      </c>
      <c r="K278">
        <f t="shared" si="21"/>
        <v>0</v>
      </c>
      <c r="L278">
        <f t="shared" si="22"/>
        <v>0</v>
      </c>
      <c r="M278">
        <v>37920278</v>
      </c>
      <c r="N278">
        <v>162813793</v>
      </c>
      <c r="O278">
        <v>859</v>
      </c>
      <c r="P278">
        <v>74293096</v>
      </c>
      <c r="Q278">
        <f t="shared" si="23"/>
        <v>74293096</v>
      </c>
      <c r="R278" s="1">
        <v>110345772</v>
      </c>
      <c r="S278" s="1"/>
    </row>
    <row r="279" spans="1:19" x14ac:dyDescent="0.35">
      <c r="A279" s="4">
        <v>43252</v>
      </c>
      <c r="B279" t="s">
        <v>13</v>
      </c>
      <c r="C279" t="s">
        <v>8</v>
      </c>
      <c r="D279">
        <v>0</v>
      </c>
      <c r="E279">
        <v>0</v>
      </c>
      <c r="F279" s="3" t="str">
        <f t="shared" si="24"/>
        <v/>
      </c>
      <c r="G279" s="13">
        <v>736.04822997397832</v>
      </c>
      <c r="H279" s="2">
        <v>1307871701701.2546</v>
      </c>
      <c r="I279" s="2">
        <v>84301701754.601791</v>
      </c>
      <c r="J279">
        <f t="shared" si="20"/>
        <v>1</v>
      </c>
      <c r="K279">
        <f t="shared" si="21"/>
        <v>0</v>
      </c>
      <c r="L279">
        <f t="shared" si="22"/>
        <v>0</v>
      </c>
      <c r="M279">
        <v>5555522</v>
      </c>
      <c r="N279">
        <v>262921256</v>
      </c>
      <c r="O279">
        <v>910</v>
      </c>
      <c r="P279">
        <v>82719865</v>
      </c>
      <c r="Q279">
        <f t="shared" si="23"/>
        <v>82719865</v>
      </c>
      <c r="R279" s="1">
        <v>184051377</v>
      </c>
      <c r="S279" s="1"/>
    </row>
    <row r="280" spans="1:19" x14ac:dyDescent="0.35">
      <c r="A280" s="4">
        <v>43344</v>
      </c>
      <c r="B280" t="s">
        <v>13</v>
      </c>
      <c r="C280" t="s">
        <v>8</v>
      </c>
      <c r="D280">
        <v>0</v>
      </c>
      <c r="E280">
        <v>0</v>
      </c>
      <c r="F280" s="3" t="str">
        <f t="shared" si="24"/>
        <v/>
      </c>
      <c r="G280" s="13">
        <v>734.99446445552496</v>
      </c>
      <c r="H280" s="2">
        <v>1307871701701.2546</v>
      </c>
      <c r="I280" s="2">
        <v>84301701754.601791</v>
      </c>
      <c r="J280">
        <f t="shared" si="20"/>
        <v>0</v>
      </c>
      <c r="K280">
        <f t="shared" si="21"/>
        <v>1</v>
      </c>
      <c r="L280">
        <f t="shared" si="22"/>
        <v>0</v>
      </c>
      <c r="M280">
        <v>6520763</v>
      </c>
      <c r="N280">
        <v>184033530</v>
      </c>
      <c r="O280">
        <v>841</v>
      </c>
      <c r="P280">
        <v>87599335</v>
      </c>
      <c r="Q280">
        <f t="shared" si="23"/>
        <v>87599335</v>
      </c>
      <c r="R280" s="1">
        <v>136667137</v>
      </c>
      <c r="S280" s="1"/>
    </row>
    <row r="281" spans="1:19" x14ac:dyDescent="0.35">
      <c r="A281" s="4">
        <v>43435</v>
      </c>
      <c r="B281" t="s">
        <v>13</v>
      </c>
      <c r="C281" t="s">
        <v>8</v>
      </c>
      <c r="D281">
        <v>0</v>
      </c>
      <c r="E281">
        <v>0</v>
      </c>
      <c r="F281" s="3" t="str">
        <f t="shared" si="24"/>
        <v/>
      </c>
      <c r="G281" s="13">
        <v>733.90139256042255</v>
      </c>
      <c r="H281" s="2">
        <v>1307871701701.2546</v>
      </c>
      <c r="I281" s="2">
        <v>84301701754.601791</v>
      </c>
      <c r="J281">
        <f t="shared" si="20"/>
        <v>0</v>
      </c>
      <c r="K281">
        <f t="shared" si="21"/>
        <v>0</v>
      </c>
      <c r="L281">
        <f t="shared" si="22"/>
        <v>1</v>
      </c>
      <c r="M281">
        <v>6695563</v>
      </c>
      <c r="N281">
        <v>302071301</v>
      </c>
      <c r="O281">
        <v>721</v>
      </c>
      <c r="P281">
        <v>81737809</v>
      </c>
      <c r="Q281">
        <f t="shared" si="23"/>
        <v>81737809</v>
      </c>
      <c r="R281" s="1">
        <v>159101976</v>
      </c>
      <c r="S281" s="1"/>
    </row>
    <row r="282" spans="1:19" x14ac:dyDescent="0.35">
      <c r="A282" s="4">
        <v>43525</v>
      </c>
      <c r="B282" t="s">
        <v>13</v>
      </c>
      <c r="C282" t="s">
        <v>8</v>
      </c>
      <c r="D282">
        <v>0</v>
      </c>
      <c r="E282">
        <v>0</v>
      </c>
      <c r="F282" s="3" t="str">
        <f t="shared" si="24"/>
        <v/>
      </c>
      <c r="G282" s="13">
        <v>747.21218613666349</v>
      </c>
      <c r="H282" s="2">
        <v>1333521400432.6887</v>
      </c>
      <c r="I282" s="2">
        <v>88427452425.894409</v>
      </c>
      <c r="J282">
        <f t="shared" si="20"/>
        <v>0</v>
      </c>
      <c r="K282">
        <f t="shared" si="21"/>
        <v>0</v>
      </c>
      <c r="L282">
        <f t="shared" si="22"/>
        <v>0</v>
      </c>
      <c r="M282">
        <v>9522395</v>
      </c>
      <c r="N282">
        <v>217932476</v>
      </c>
      <c r="O282">
        <v>697</v>
      </c>
      <c r="P282">
        <v>78722509</v>
      </c>
      <c r="Q282">
        <f t="shared" si="23"/>
        <v>78722509</v>
      </c>
      <c r="R282" s="1">
        <v>165708220</v>
      </c>
      <c r="S282" s="1"/>
    </row>
    <row r="283" spans="1:19" x14ac:dyDescent="0.35">
      <c r="A283" s="4">
        <v>43617</v>
      </c>
      <c r="B283" t="s">
        <v>13</v>
      </c>
      <c r="C283" t="s">
        <v>8</v>
      </c>
      <c r="D283">
        <v>0</v>
      </c>
      <c r="E283">
        <v>0</v>
      </c>
      <c r="F283" s="3" t="str">
        <f t="shared" si="24"/>
        <v/>
      </c>
      <c r="G283" s="13">
        <v>718.89066517878985</v>
      </c>
      <c r="H283" s="2">
        <v>1333521400432.6887</v>
      </c>
      <c r="I283" s="2">
        <v>88427452425.894409</v>
      </c>
      <c r="J283">
        <f t="shared" si="20"/>
        <v>1</v>
      </c>
      <c r="K283">
        <f t="shared" si="21"/>
        <v>0</v>
      </c>
      <c r="L283">
        <f t="shared" si="22"/>
        <v>0</v>
      </c>
      <c r="M283">
        <v>11520125</v>
      </c>
      <c r="N283">
        <v>281310962</v>
      </c>
      <c r="O283">
        <v>536</v>
      </c>
      <c r="P283">
        <v>97824451</v>
      </c>
      <c r="Q283">
        <f t="shared" si="23"/>
        <v>97824451</v>
      </c>
      <c r="R283" s="1">
        <v>166351984</v>
      </c>
      <c r="S283" s="1"/>
    </row>
    <row r="284" spans="1:19" x14ac:dyDescent="0.35">
      <c r="A284" s="4">
        <v>43709</v>
      </c>
      <c r="B284" t="s">
        <v>13</v>
      </c>
      <c r="C284" t="s">
        <v>8</v>
      </c>
      <c r="D284">
        <v>0</v>
      </c>
      <c r="E284">
        <v>0</v>
      </c>
      <c r="F284" s="3" t="str">
        <f t="shared" si="24"/>
        <v/>
      </c>
      <c r="G284" s="13">
        <v>678.44626904378993</v>
      </c>
      <c r="H284" s="2">
        <v>1333521400432.6887</v>
      </c>
      <c r="I284" s="2">
        <v>88427452425.894409</v>
      </c>
      <c r="J284">
        <f t="shared" si="20"/>
        <v>0</v>
      </c>
      <c r="K284">
        <f t="shared" si="21"/>
        <v>1</v>
      </c>
      <c r="L284">
        <f t="shared" si="22"/>
        <v>0</v>
      </c>
      <c r="M284">
        <v>6000666</v>
      </c>
      <c r="N284">
        <v>239263051</v>
      </c>
      <c r="O284">
        <v>523</v>
      </c>
      <c r="P284">
        <v>140505212</v>
      </c>
      <c r="Q284">
        <f t="shared" si="23"/>
        <v>140505212</v>
      </c>
      <c r="R284" s="1">
        <v>132909261</v>
      </c>
      <c r="S284" s="1"/>
    </row>
    <row r="285" spans="1:19" x14ac:dyDescent="0.35">
      <c r="A285" s="4">
        <v>43800</v>
      </c>
      <c r="B285" t="s">
        <v>13</v>
      </c>
      <c r="C285" t="s">
        <v>8</v>
      </c>
      <c r="D285">
        <v>0</v>
      </c>
      <c r="E285">
        <v>0</v>
      </c>
      <c r="F285" s="3" t="str">
        <f t="shared" si="24"/>
        <v/>
      </c>
      <c r="G285" s="13">
        <v>688.0358092625853</v>
      </c>
      <c r="H285" s="2">
        <v>1333521400432.6887</v>
      </c>
      <c r="I285" s="2">
        <v>88427452425.894409</v>
      </c>
      <c r="J285">
        <f t="shared" si="20"/>
        <v>0</v>
      </c>
      <c r="K285">
        <f t="shared" si="21"/>
        <v>0</v>
      </c>
      <c r="L285">
        <f t="shared" si="22"/>
        <v>1</v>
      </c>
      <c r="M285">
        <v>2094202</v>
      </c>
      <c r="N285">
        <v>285715642</v>
      </c>
      <c r="O285">
        <v>588</v>
      </c>
      <c r="P285">
        <v>122703667</v>
      </c>
      <c r="Q285">
        <f t="shared" si="23"/>
        <v>122703667</v>
      </c>
      <c r="R285" s="1">
        <v>155448124</v>
      </c>
      <c r="S285" s="1"/>
    </row>
    <row r="286" spans="1:19" x14ac:dyDescent="0.35">
      <c r="A286" s="4">
        <v>43891</v>
      </c>
      <c r="B286" t="s">
        <v>13</v>
      </c>
      <c r="C286" t="s">
        <v>8</v>
      </c>
      <c r="D286">
        <v>0</v>
      </c>
      <c r="E286">
        <v>0</v>
      </c>
      <c r="F286" s="3" t="str">
        <f t="shared" si="24"/>
        <v/>
      </c>
      <c r="G286" s="13">
        <v>694.26415440470282</v>
      </c>
      <c r="H286" s="2">
        <v>1187633217292.0171</v>
      </c>
      <c r="I286" s="2">
        <v>81415993438.073425</v>
      </c>
      <c r="J286">
        <f t="shared" si="20"/>
        <v>0</v>
      </c>
      <c r="K286">
        <f t="shared" si="21"/>
        <v>0</v>
      </c>
      <c r="L286">
        <f t="shared" si="22"/>
        <v>0</v>
      </c>
      <c r="M286">
        <v>11698703</v>
      </c>
      <c r="N286">
        <v>200405918</v>
      </c>
      <c r="O286">
        <v>527</v>
      </c>
      <c r="P286">
        <v>112096494</v>
      </c>
      <c r="Q286">
        <f t="shared" si="23"/>
        <v>112096494</v>
      </c>
      <c r="R286" s="1">
        <v>156261478</v>
      </c>
      <c r="S286" s="1"/>
    </row>
    <row r="287" spans="1:19" x14ac:dyDescent="0.35">
      <c r="A287" s="4">
        <v>43983</v>
      </c>
      <c r="B287" t="s">
        <v>13</v>
      </c>
      <c r="C287" t="s">
        <v>8</v>
      </c>
      <c r="D287">
        <v>0</v>
      </c>
      <c r="E287">
        <v>0</v>
      </c>
      <c r="F287" s="3" t="str">
        <f t="shared" si="24"/>
        <v/>
      </c>
      <c r="G287" s="13">
        <v>693.58085150413615</v>
      </c>
      <c r="H287" s="2">
        <v>1187633217292.0171</v>
      </c>
      <c r="I287" s="2">
        <v>81415993438.073425</v>
      </c>
      <c r="J287">
        <f t="shared" si="20"/>
        <v>1</v>
      </c>
      <c r="K287">
        <f t="shared" si="21"/>
        <v>0</v>
      </c>
      <c r="L287">
        <f t="shared" si="22"/>
        <v>0</v>
      </c>
      <c r="M287">
        <v>5459446</v>
      </c>
      <c r="N287">
        <v>158719779</v>
      </c>
      <c r="O287">
        <v>488</v>
      </c>
      <c r="P287">
        <v>64009467</v>
      </c>
      <c r="Q287">
        <f t="shared" si="23"/>
        <v>64009467</v>
      </c>
      <c r="R287" s="1">
        <v>121068464</v>
      </c>
      <c r="S287" s="1"/>
    </row>
    <row r="288" spans="1:19" x14ac:dyDescent="0.35">
      <c r="A288" s="4">
        <v>44075</v>
      </c>
      <c r="B288" t="s">
        <v>13</v>
      </c>
      <c r="C288" t="s">
        <v>8</v>
      </c>
      <c r="D288">
        <v>0</v>
      </c>
      <c r="E288">
        <v>0</v>
      </c>
      <c r="F288" s="3" t="str">
        <f t="shared" si="24"/>
        <v/>
      </c>
      <c r="G288" s="13">
        <v>729.91572261116744</v>
      </c>
      <c r="H288" s="2">
        <v>1187633217292.0171</v>
      </c>
      <c r="I288" s="2">
        <v>81415993438.073425</v>
      </c>
      <c r="J288">
        <f t="shared" si="20"/>
        <v>0</v>
      </c>
      <c r="K288">
        <f t="shared" si="21"/>
        <v>1</v>
      </c>
      <c r="L288">
        <f t="shared" si="22"/>
        <v>0</v>
      </c>
      <c r="M288">
        <v>5125792</v>
      </c>
      <c r="N288">
        <v>268683007</v>
      </c>
      <c r="O288">
        <v>615</v>
      </c>
      <c r="P288">
        <v>74680473</v>
      </c>
      <c r="Q288">
        <f t="shared" si="23"/>
        <v>74680473</v>
      </c>
      <c r="R288" s="1">
        <v>116827823</v>
      </c>
      <c r="S288" s="1"/>
    </row>
    <row r="289" spans="1:19" x14ac:dyDescent="0.35">
      <c r="A289" s="4">
        <v>44166</v>
      </c>
      <c r="B289" t="s">
        <v>13</v>
      </c>
      <c r="C289" t="s">
        <v>8</v>
      </c>
      <c r="D289">
        <v>0</v>
      </c>
      <c r="E289">
        <v>0</v>
      </c>
      <c r="F289" s="3" t="str">
        <f t="shared" si="24"/>
        <v/>
      </c>
      <c r="G289" s="13">
        <v>700.81316326992919</v>
      </c>
      <c r="H289" s="2">
        <v>1187633217292.0171</v>
      </c>
      <c r="I289" s="2">
        <v>81415993438.073425</v>
      </c>
      <c r="J289">
        <f t="shared" si="20"/>
        <v>0</v>
      </c>
      <c r="K289">
        <f t="shared" si="21"/>
        <v>0</v>
      </c>
      <c r="L289">
        <f t="shared" si="22"/>
        <v>1</v>
      </c>
      <c r="M289">
        <v>6169182</v>
      </c>
      <c r="N289">
        <v>196730026</v>
      </c>
      <c r="O289">
        <v>1005</v>
      </c>
      <c r="P289">
        <v>109430561</v>
      </c>
      <c r="Q289">
        <f t="shared" si="23"/>
        <v>109430561</v>
      </c>
      <c r="R289" s="1">
        <v>133028126</v>
      </c>
      <c r="S289" s="1"/>
    </row>
    <row r="290" spans="1:19" x14ac:dyDescent="0.35">
      <c r="A290" s="4">
        <v>44256</v>
      </c>
      <c r="B290" t="s">
        <v>13</v>
      </c>
      <c r="C290" t="s">
        <v>8</v>
      </c>
      <c r="D290">
        <v>0</v>
      </c>
      <c r="E290">
        <v>0</v>
      </c>
      <c r="F290" s="3" t="str">
        <f t="shared" si="24"/>
        <v/>
      </c>
      <c r="G290" s="13">
        <v>743.97042193882271</v>
      </c>
      <c r="H290" s="2">
        <v>1267004457826.9172</v>
      </c>
      <c r="I290" s="2">
        <v>92824351636.87677</v>
      </c>
      <c r="J290">
        <f t="shared" si="20"/>
        <v>0</v>
      </c>
      <c r="K290">
        <f t="shared" si="21"/>
        <v>0</v>
      </c>
      <c r="L290">
        <f t="shared" si="22"/>
        <v>0</v>
      </c>
      <c r="M290">
        <v>5721679</v>
      </c>
      <c r="N290">
        <v>200297767</v>
      </c>
      <c r="O290">
        <v>1348</v>
      </c>
      <c r="P290">
        <v>87190433</v>
      </c>
      <c r="Q290">
        <f t="shared" si="23"/>
        <v>87190433</v>
      </c>
      <c r="R290" s="1">
        <v>125919974</v>
      </c>
      <c r="S290" s="1"/>
    </row>
    <row r="291" spans="1:19" x14ac:dyDescent="0.35">
      <c r="A291" s="4">
        <v>44348</v>
      </c>
      <c r="B291" t="s">
        <v>13</v>
      </c>
      <c r="C291" t="s">
        <v>8</v>
      </c>
      <c r="D291">
        <v>0</v>
      </c>
      <c r="E291">
        <v>0</v>
      </c>
      <c r="F291" s="3" t="str">
        <f t="shared" si="24"/>
        <v/>
      </c>
      <c r="G291" s="13">
        <v>861.46824542894421</v>
      </c>
      <c r="H291" s="2">
        <v>1267004457826.9172</v>
      </c>
      <c r="I291" s="2">
        <v>92824351636.87677</v>
      </c>
      <c r="J291">
        <f t="shared" si="20"/>
        <v>1</v>
      </c>
      <c r="K291">
        <f t="shared" si="21"/>
        <v>0</v>
      </c>
      <c r="L291">
        <f t="shared" si="22"/>
        <v>0</v>
      </c>
      <c r="M291">
        <v>16519826</v>
      </c>
      <c r="N291">
        <v>219677584</v>
      </c>
      <c r="O291">
        <v>1810</v>
      </c>
      <c r="P291">
        <v>168024091</v>
      </c>
      <c r="Q291">
        <f t="shared" si="23"/>
        <v>168024091</v>
      </c>
      <c r="R291" s="1">
        <v>177051944</v>
      </c>
      <c r="S291" s="1"/>
    </row>
    <row r="292" spans="1:19" x14ac:dyDescent="0.35">
      <c r="A292" s="4">
        <v>44440</v>
      </c>
      <c r="B292" t="s">
        <v>13</v>
      </c>
      <c r="C292" t="s">
        <v>8</v>
      </c>
      <c r="D292">
        <v>0</v>
      </c>
      <c r="E292">
        <v>0</v>
      </c>
      <c r="F292" s="3" t="str">
        <f t="shared" si="24"/>
        <v/>
      </c>
      <c r="G292" s="13">
        <v>902.45826060008767</v>
      </c>
      <c r="H292" s="2">
        <v>1267004457826.9172</v>
      </c>
      <c r="I292" s="2">
        <v>92824351636.87677</v>
      </c>
      <c r="J292">
        <f t="shared" si="20"/>
        <v>0</v>
      </c>
      <c r="K292">
        <f t="shared" si="21"/>
        <v>1</v>
      </c>
      <c r="L292">
        <f t="shared" si="22"/>
        <v>0</v>
      </c>
      <c r="M292">
        <v>7035525</v>
      </c>
      <c r="N292">
        <v>162930663</v>
      </c>
      <c r="O292">
        <v>1900</v>
      </c>
      <c r="P292">
        <v>138678957</v>
      </c>
      <c r="Q292">
        <f t="shared" si="23"/>
        <v>138678957</v>
      </c>
      <c r="R292" s="1">
        <v>139583096</v>
      </c>
      <c r="S292" s="1"/>
    </row>
    <row r="293" spans="1:19" x14ac:dyDescent="0.35">
      <c r="A293" s="4">
        <v>44531</v>
      </c>
      <c r="B293" t="s">
        <v>13</v>
      </c>
      <c r="C293" t="s">
        <v>8</v>
      </c>
      <c r="D293">
        <v>0</v>
      </c>
      <c r="E293">
        <v>0</v>
      </c>
      <c r="F293" s="3" t="str">
        <f t="shared" si="24"/>
        <v/>
      </c>
      <c r="G293" s="13">
        <v>939.86649344643172</v>
      </c>
      <c r="H293" s="2">
        <v>1267004457826.9172</v>
      </c>
      <c r="I293" s="2">
        <v>92824351636.87677</v>
      </c>
      <c r="J293">
        <f t="shared" si="20"/>
        <v>0</v>
      </c>
      <c r="K293">
        <f t="shared" si="21"/>
        <v>0</v>
      </c>
      <c r="L293">
        <f t="shared" si="22"/>
        <v>1</v>
      </c>
      <c r="M293">
        <v>7958345</v>
      </c>
      <c r="N293">
        <v>175070660</v>
      </c>
      <c r="O293">
        <v>1435</v>
      </c>
      <c r="P293">
        <v>138722229</v>
      </c>
      <c r="Q293">
        <f t="shared" si="23"/>
        <v>138722229</v>
      </c>
      <c r="R293" s="1">
        <v>132425543</v>
      </c>
      <c r="S293" s="1"/>
    </row>
    <row r="294" spans="1:19" x14ac:dyDescent="0.35">
      <c r="A294" s="4">
        <v>44621</v>
      </c>
      <c r="B294" t="s">
        <v>13</v>
      </c>
      <c r="C294" t="s">
        <v>8</v>
      </c>
      <c r="D294">
        <v>0</v>
      </c>
      <c r="E294">
        <v>0</v>
      </c>
      <c r="F294" s="3" t="str">
        <f t="shared" si="24"/>
        <v/>
      </c>
      <c r="G294" s="13">
        <v>1005.22686708938</v>
      </c>
      <c r="H294" s="2">
        <v>1345296618859.6665</v>
      </c>
      <c r="I294" s="2">
        <v>97686450823.966553</v>
      </c>
      <c r="J294">
        <f t="shared" si="20"/>
        <v>0</v>
      </c>
      <c r="K294">
        <f t="shared" si="21"/>
        <v>0</v>
      </c>
      <c r="L294">
        <f t="shared" si="22"/>
        <v>0</v>
      </c>
      <c r="M294">
        <v>10581202</v>
      </c>
      <c r="N294">
        <v>203001215</v>
      </c>
      <c r="O294">
        <v>1541</v>
      </c>
      <c r="P294">
        <v>105093942</v>
      </c>
      <c r="Q294">
        <f t="shared" si="23"/>
        <v>105093942</v>
      </c>
      <c r="R294" s="1">
        <v>108560063</v>
      </c>
      <c r="S294" s="1"/>
    </row>
    <row r="295" spans="1:19" x14ac:dyDescent="0.35">
      <c r="A295" s="4">
        <v>44713</v>
      </c>
      <c r="B295" t="s">
        <v>13</v>
      </c>
      <c r="C295" t="s">
        <v>8</v>
      </c>
      <c r="D295">
        <v>0</v>
      </c>
      <c r="E295">
        <v>0</v>
      </c>
      <c r="F295" s="3" t="str">
        <f t="shared" si="24"/>
        <v/>
      </c>
      <c r="G295" s="13">
        <v>1133.6339581328714</v>
      </c>
      <c r="H295" s="2">
        <v>1345296618859.6665</v>
      </c>
      <c r="I295" s="2">
        <v>97686450823.966553</v>
      </c>
      <c r="J295">
        <f t="shared" si="20"/>
        <v>1</v>
      </c>
      <c r="K295">
        <f t="shared" si="21"/>
        <v>0</v>
      </c>
      <c r="L295">
        <f t="shared" si="22"/>
        <v>0</v>
      </c>
      <c r="M295">
        <v>6607334</v>
      </c>
      <c r="N295">
        <v>162757573</v>
      </c>
      <c r="O295">
        <v>930</v>
      </c>
      <c r="P295">
        <v>120417808</v>
      </c>
      <c r="Q295">
        <f t="shared" si="23"/>
        <v>120417808</v>
      </c>
      <c r="R295" s="1">
        <v>158810879</v>
      </c>
      <c r="S295" s="1"/>
    </row>
    <row r="296" spans="1:19" x14ac:dyDescent="0.35">
      <c r="A296" s="4">
        <v>44805</v>
      </c>
      <c r="B296" t="s">
        <v>13</v>
      </c>
      <c r="C296" t="s">
        <v>8</v>
      </c>
      <c r="D296">
        <v>0</v>
      </c>
      <c r="E296">
        <v>0</v>
      </c>
      <c r="F296" s="3" t="str">
        <f t="shared" si="24"/>
        <v/>
      </c>
      <c r="G296" s="13">
        <v>1178.5348464375272</v>
      </c>
      <c r="H296" s="2">
        <v>1345296618859.6665</v>
      </c>
      <c r="I296" s="2">
        <v>97686450823.966553</v>
      </c>
      <c r="J296">
        <f t="shared" si="20"/>
        <v>0</v>
      </c>
      <c r="K296">
        <f t="shared" si="21"/>
        <v>1</v>
      </c>
      <c r="L296">
        <f t="shared" si="22"/>
        <v>0</v>
      </c>
      <c r="M296">
        <v>12467939</v>
      </c>
      <c r="N296">
        <v>143932648</v>
      </c>
      <c r="O296">
        <v>776</v>
      </c>
      <c r="P296">
        <v>106121210</v>
      </c>
      <c r="Q296">
        <f t="shared" si="23"/>
        <v>106121210</v>
      </c>
      <c r="R296" s="1">
        <v>151012210</v>
      </c>
      <c r="S296" s="1"/>
    </row>
    <row r="297" spans="1:19" x14ac:dyDescent="0.35">
      <c r="A297" s="4">
        <v>44896</v>
      </c>
      <c r="B297" t="s">
        <v>13</v>
      </c>
      <c r="C297" t="s">
        <v>8</v>
      </c>
      <c r="D297">
        <v>0</v>
      </c>
      <c r="E297">
        <v>0</v>
      </c>
      <c r="F297" s="3" t="str">
        <f t="shared" si="24"/>
        <v/>
      </c>
      <c r="G297" s="13">
        <v>1075.7463504239831</v>
      </c>
      <c r="H297" s="2">
        <v>1345296618859.6665</v>
      </c>
      <c r="I297" s="2">
        <v>97686450823.966553</v>
      </c>
      <c r="J297">
        <f t="shared" si="20"/>
        <v>0</v>
      </c>
      <c r="K297">
        <f t="shared" si="21"/>
        <v>0</v>
      </c>
      <c r="L297">
        <f t="shared" si="22"/>
        <v>1</v>
      </c>
      <c r="M297">
        <v>8085924</v>
      </c>
      <c r="N297">
        <v>111628420</v>
      </c>
      <c r="O297">
        <v>744</v>
      </c>
      <c r="P297">
        <v>75336189</v>
      </c>
      <c r="Q297">
        <f t="shared" si="23"/>
        <v>75336189</v>
      </c>
      <c r="R297" s="1">
        <v>126348258</v>
      </c>
      <c r="S297" s="1"/>
    </row>
    <row r="298" spans="1:19" x14ac:dyDescent="0.35">
      <c r="A298" s="4">
        <v>44986</v>
      </c>
      <c r="B298" t="s">
        <v>13</v>
      </c>
      <c r="C298" t="s">
        <v>8</v>
      </c>
      <c r="D298">
        <v>0</v>
      </c>
      <c r="E298">
        <v>0</v>
      </c>
      <c r="F298" s="3" t="str">
        <f t="shared" si="24"/>
        <v/>
      </c>
      <c r="G298" s="13">
        <v>1021.9255139410756</v>
      </c>
      <c r="H298" s="2">
        <v>1381292228958.2124</v>
      </c>
      <c r="I298" s="2">
        <v>99828029402.870651</v>
      </c>
      <c r="J298">
        <f t="shared" si="20"/>
        <v>0</v>
      </c>
      <c r="K298">
        <f t="shared" si="21"/>
        <v>0</v>
      </c>
      <c r="L298">
        <f t="shared" si="22"/>
        <v>0</v>
      </c>
      <c r="M298">
        <v>10714326</v>
      </c>
      <c r="N298">
        <v>216107525</v>
      </c>
      <c r="O298">
        <v>1164</v>
      </c>
      <c r="P298">
        <v>92674702</v>
      </c>
      <c r="Q298">
        <f t="shared" si="23"/>
        <v>92674702</v>
      </c>
      <c r="R298" s="1">
        <v>138327036</v>
      </c>
      <c r="S298" s="1"/>
    </row>
    <row r="299" spans="1:19" x14ac:dyDescent="0.35">
      <c r="A299" s="4">
        <v>45078</v>
      </c>
      <c r="B299" t="s">
        <v>13</v>
      </c>
      <c r="C299" t="s">
        <v>8</v>
      </c>
      <c r="D299">
        <v>0</v>
      </c>
      <c r="E299">
        <v>0</v>
      </c>
      <c r="F299" s="3" t="str">
        <f t="shared" si="24"/>
        <v/>
      </c>
      <c r="G299" s="13">
        <v>1038.3023197805221</v>
      </c>
      <c r="H299" s="2">
        <v>1381292228958.2124</v>
      </c>
      <c r="I299" s="2">
        <v>99828029402.870651</v>
      </c>
      <c r="J299">
        <f t="shared" si="20"/>
        <v>1</v>
      </c>
      <c r="K299">
        <f t="shared" si="21"/>
        <v>0</v>
      </c>
      <c r="L299">
        <f t="shared" si="22"/>
        <v>0</v>
      </c>
      <c r="M299">
        <v>8404990</v>
      </c>
      <c r="N299">
        <v>175353198</v>
      </c>
      <c r="O299">
        <v>881</v>
      </c>
      <c r="P299">
        <v>98566808</v>
      </c>
      <c r="Q299">
        <f t="shared" si="23"/>
        <v>98566808</v>
      </c>
      <c r="R299" s="1">
        <v>165820548</v>
      </c>
      <c r="S299" s="1"/>
    </row>
    <row r="300" spans="1:19" x14ac:dyDescent="0.35">
      <c r="A300" s="4">
        <v>45170</v>
      </c>
      <c r="B300" t="s">
        <v>13</v>
      </c>
      <c r="C300" t="s">
        <v>8</v>
      </c>
      <c r="D300">
        <v>0</v>
      </c>
      <c r="E300">
        <v>0</v>
      </c>
      <c r="F300" s="3" t="str">
        <f t="shared" si="24"/>
        <v/>
      </c>
      <c r="G300" s="13">
        <v>959.29401561607301</v>
      </c>
      <c r="H300" s="2">
        <v>1381292228958.2124</v>
      </c>
      <c r="I300" s="2">
        <v>99828029402.870651</v>
      </c>
      <c r="J300">
        <f t="shared" si="20"/>
        <v>0</v>
      </c>
      <c r="K300">
        <f t="shared" si="21"/>
        <v>1</v>
      </c>
      <c r="L300">
        <f t="shared" si="22"/>
        <v>0</v>
      </c>
      <c r="M300">
        <v>11172679</v>
      </c>
      <c r="N300">
        <v>167727685</v>
      </c>
      <c r="O300">
        <v>704</v>
      </c>
      <c r="P300">
        <v>230158092</v>
      </c>
      <c r="Q300">
        <f t="shared" si="23"/>
        <v>230158092</v>
      </c>
      <c r="R300" s="1">
        <v>119443236</v>
      </c>
      <c r="S300" s="1"/>
    </row>
    <row r="301" spans="1:19" x14ac:dyDescent="0.35">
      <c r="A301" s="4">
        <v>45261</v>
      </c>
      <c r="B301" t="s">
        <v>13</v>
      </c>
      <c r="C301" t="s">
        <v>8</v>
      </c>
      <c r="D301">
        <v>9000</v>
      </c>
      <c r="E301">
        <v>20</v>
      </c>
      <c r="F301" s="3">
        <f t="shared" si="24"/>
        <v>2222.2222222222222</v>
      </c>
      <c r="G301" s="13">
        <v>879.24514470509575</v>
      </c>
      <c r="H301" s="2">
        <v>1381292228958.2124</v>
      </c>
      <c r="I301" s="2">
        <v>99828029402.870651</v>
      </c>
      <c r="J301">
        <f t="shared" si="20"/>
        <v>0</v>
      </c>
      <c r="K301">
        <f t="shared" si="21"/>
        <v>0</v>
      </c>
      <c r="L301">
        <f t="shared" si="22"/>
        <v>1</v>
      </c>
      <c r="M301">
        <v>5739851</v>
      </c>
      <c r="N301">
        <v>132105196</v>
      </c>
      <c r="O301">
        <v>1135</v>
      </c>
      <c r="P301">
        <v>88742154</v>
      </c>
      <c r="Q301">
        <f t="shared" si="23"/>
        <v>88733154</v>
      </c>
      <c r="R301" s="1">
        <v>108223583</v>
      </c>
      <c r="S301" s="1"/>
    </row>
    <row r="302" spans="1:19" x14ac:dyDescent="0.35">
      <c r="A302" s="4">
        <v>45352</v>
      </c>
      <c r="B302" t="s">
        <v>13</v>
      </c>
      <c r="C302" t="s">
        <v>8</v>
      </c>
      <c r="D302">
        <v>30781</v>
      </c>
      <c r="E302">
        <v>65</v>
      </c>
      <c r="F302" s="3">
        <f t="shared" si="24"/>
        <v>2111.6922777037785</v>
      </c>
      <c r="G302" s="13">
        <v>867.92630181181732</v>
      </c>
      <c r="H302" s="2">
        <v>1424805636601.9563</v>
      </c>
      <c r="I302" s="2">
        <v>104771210812.01695</v>
      </c>
      <c r="J302">
        <f t="shared" si="20"/>
        <v>0</v>
      </c>
      <c r="K302">
        <f t="shared" si="21"/>
        <v>0</v>
      </c>
      <c r="L302">
        <f t="shared" si="22"/>
        <v>0</v>
      </c>
      <c r="M302">
        <v>8203153</v>
      </c>
      <c r="N302">
        <v>157251365</v>
      </c>
      <c r="O302">
        <v>860</v>
      </c>
      <c r="P302">
        <v>76852248</v>
      </c>
      <c r="Q302">
        <f t="shared" si="23"/>
        <v>76821467</v>
      </c>
      <c r="R302" s="1">
        <v>95463880</v>
      </c>
      <c r="S302" s="1"/>
    </row>
    <row r="303" spans="1:19" x14ac:dyDescent="0.35">
      <c r="A303" s="4">
        <v>45444</v>
      </c>
      <c r="B303" t="s">
        <v>13</v>
      </c>
      <c r="C303" t="s">
        <v>8</v>
      </c>
      <c r="D303">
        <v>0</v>
      </c>
      <c r="E303">
        <v>0</v>
      </c>
      <c r="F303" s="3" t="str">
        <f t="shared" si="24"/>
        <v/>
      </c>
      <c r="G303" s="13">
        <v>900.32371778452546</v>
      </c>
      <c r="H303" s="2">
        <v>1424805636601.9563</v>
      </c>
      <c r="I303" s="2">
        <v>104771210812.01695</v>
      </c>
      <c r="J303">
        <f t="shared" si="20"/>
        <v>1</v>
      </c>
      <c r="K303">
        <f t="shared" si="21"/>
        <v>0</v>
      </c>
      <c r="L303">
        <f t="shared" si="22"/>
        <v>0</v>
      </c>
      <c r="M303">
        <v>14901132</v>
      </c>
      <c r="N303">
        <v>263143499</v>
      </c>
      <c r="O303">
        <v>674</v>
      </c>
      <c r="P303">
        <v>145603143</v>
      </c>
      <c r="Q303">
        <f t="shared" si="23"/>
        <v>145603143</v>
      </c>
      <c r="R303" s="1">
        <v>137722858</v>
      </c>
      <c r="S303" s="1"/>
    </row>
    <row r="304" spans="1:19" x14ac:dyDescent="0.35">
      <c r="A304" s="4">
        <v>45536</v>
      </c>
      <c r="B304" t="s">
        <v>13</v>
      </c>
      <c r="C304" t="s">
        <v>8</v>
      </c>
      <c r="D304">
        <v>16</v>
      </c>
      <c r="E304">
        <v>1</v>
      </c>
      <c r="F304" s="3">
        <f t="shared" si="24"/>
        <v>62500</v>
      </c>
      <c r="G304" s="13">
        <v>879.78629652545897</v>
      </c>
      <c r="H304" s="2">
        <v>1424805636601.9563</v>
      </c>
      <c r="I304" s="2">
        <v>104771210812.01695</v>
      </c>
      <c r="J304">
        <f t="shared" si="20"/>
        <v>0</v>
      </c>
      <c r="K304">
        <f t="shared" si="21"/>
        <v>1</v>
      </c>
      <c r="L304">
        <f t="shared" si="22"/>
        <v>0</v>
      </c>
      <c r="M304">
        <v>5426414</v>
      </c>
      <c r="N304">
        <v>131514677</v>
      </c>
      <c r="O304">
        <v>735</v>
      </c>
      <c r="P304">
        <v>162619621</v>
      </c>
      <c r="Q304">
        <f t="shared" si="23"/>
        <v>162619605</v>
      </c>
      <c r="R304" s="1">
        <v>120966186</v>
      </c>
      <c r="S304" s="1"/>
    </row>
    <row r="305" spans="1:19" x14ac:dyDescent="0.35">
      <c r="A305" s="4">
        <v>45627</v>
      </c>
      <c r="B305" t="s">
        <v>13</v>
      </c>
      <c r="C305" t="s">
        <v>8</v>
      </c>
      <c r="D305">
        <v>0</v>
      </c>
      <c r="E305">
        <v>0</v>
      </c>
      <c r="F305" s="3" t="str">
        <f t="shared" si="24"/>
        <v/>
      </c>
      <c r="G305" s="13">
        <v>871.81632258876959</v>
      </c>
      <c r="H305" s="2">
        <v>1424805636601.9563</v>
      </c>
      <c r="I305" s="2">
        <v>104771210812.01695</v>
      </c>
      <c r="J305">
        <f t="shared" si="20"/>
        <v>0</v>
      </c>
      <c r="K305">
        <f t="shared" si="21"/>
        <v>0</v>
      </c>
      <c r="L305">
        <f t="shared" si="22"/>
        <v>1</v>
      </c>
      <c r="M305">
        <v>4356280</v>
      </c>
      <c r="N305">
        <v>103054669</v>
      </c>
      <c r="O305">
        <v>709</v>
      </c>
      <c r="P305">
        <v>111579673</v>
      </c>
      <c r="Q305">
        <f t="shared" si="23"/>
        <v>111579673</v>
      </c>
      <c r="R305" s="1">
        <v>129069479</v>
      </c>
      <c r="S305" s="1"/>
    </row>
    <row r="306" spans="1:19" x14ac:dyDescent="0.35">
      <c r="A306" s="4">
        <v>45717</v>
      </c>
      <c r="B306" t="s">
        <v>13</v>
      </c>
      <c r="C306" t="s">
        <v>8</v>
      </c>
      <c r="D306">
        <v>0</v>
      </c>
      <c r="E306">
        <v>0</v>
      </c>
      <c r="F306" s="3" t="str">
        <f t="shared" si="24"/>
        <v/>
      </c>
      <c r="G306" s="13">
        <v>868.40719512012208</v>
      </c>
      <c r="H306" s="2">
        <v>1424805636601.9563</v>
      </c>
      <c r="I306" s="2">
        <v>104771210812.01695</v>
      </c>
      <c r="J306">
        <f t="shared" si="20"/>
        <v>0</v>
      </c>
      <c r="K306">
        <f t="shared" si="21"/>
        <v>0</v>
      </c>
      <c r="L306">
        <f t="shared" si="22"/>
        <v>0</v>
      </c>
      <c r="M306">
        <v>7480545</v>
      </c>
      <c r="N306">
        <v>104310960</v>
      </c>
      <c r="O306">
        <v>890</v>
      </c>
      <c r="P306">
        <v>111432314</v>
      </c>
      <c r="Q306">
        <f t="shared" si="23"/>
        <v>111432314</v>
      </c>
      <c r="R306" s="1">
        <v>107149926</v>
      </c>
      <c r="S306" s="1"/>
    </row>
    <row r="307" spans="1:19" x14ac:dyDescent="0.35">
      <c r="A307" s="4">
        <v>45809</v>
      </c>
      <c r="B307" t="s">
        <v>13</v>
      </c>
      <c r="C307" t="s">
        <v>8</v>
      </c>
      <c r="D307">
        <v>0</v>
      </c>
      <c r="E307">
        <v>0</v>
      </c>
      <c r="F307" s="3" t="str">
        <f t="shared" si="24"/>
        <v/>
      </c>
      <c r="G307" s="13">
        <v>898.87242032703307</v>
      </c>
      <c r="H307" s="2">
        <v>1424805636601.9563</v>
      </c>
      <c r="I307" s="2">
        <v>104771210812.01695</v>
      </c>
      <c r="J307">
        <f t="shared" si="20"/>
        <v>1</v>
      </c>
      <c r="K307">
        <f t="shared" si="21"/>
        <v>0</v>
      </c>
      <c r="L307">
        <f t="shared" si="22"/>
        <v>0</v>
      </c>
      <c r="M307">
        <v>9353058</v>
      </c>
      <c r="N307">
        <v>113841400</v>
      </c>
      <c r="O307">
        <v>880</v>
      </c>
      <c r="P307">
        <v>156323081</v>
      </c>
      <c r="Q307">
        <f t="shared" si="23"/>
        <v>156323081</v>
      </c>
      <c r="R307" s="1">
        <v>101573624</v>
      </c>
      <c r="S307" s="1"/>
    </row>
    <row r="308" spans="1:19" x14ac:dyDescent="0.35">
      <c r="A308" s="4">
        <v>42795</v>
      </c>
      <c r="B308" t="s">
        <v>14</v>
      </c>
      <c r="C308" t="s">
        <v>8</v>
      </c>
      <c r="D308">
        <v>479520</v>
      </c>
      <c r="E308">
        <v>244</v>
      </c>
      <c r="F308" s="3">
        <f t="shared" si="24"/>
        <v>508.84217550884216</v>
      </c>
      <c r="G308" s="13">
        <v>632.55329354770618</v>
      </c>
      <c r="H308" s="2">
        <v>960031200973.59888</v>
      </c>
      <c r="I308" s="2">
        <v>78714898894.655899</v>
      </c>
      <c r="J308">
        <f t="shared" si="20"/>
        <v>0</v>
      </c>
      <c r="K308">
        <f t="shared" si="21"/>
        <v>0</v>
      </c>
      <c r="L308">
        <f t="shared" si="22"/>
        <v>0</v>
      </c>
      <c r="M308">
        <v>96529</v>
      </c>
      <c r="N308">
        <v>1242750844</v>
      </c>
      <c r="O308">
        <v>630</v>
      </c>
      <c r="P308">
        <v>107573090</v>
      </c>
      <c r="Q308">
        <f t="shared" si="23"/>
        <v>107093570</v>
      </c>
      <c r="R308" s="1">
        <v>1819640781</v>
      </c>
      <c r="S308" s="1"/>
    </row>
    <row r="309" spans="1:19" x14ac:dyDescent="0.35">
      <c r="A309" s="4">
        <v>42887</v>
      </c>
      <c r="B309" t="s">
        <v>14</v>
      </c>
      <c r="C309" t="s">
        <v>8</v>
      </c>
      <c r="D309">
        <v>0</v>
      </c>
      <c r="E309">
        <v>0</v>
      </c>
      <c r="F309" s="3" t="str">
        <f t="shared" si="24"/>
        <v/>
      </c>
      <c r="G309" s="13">
        <v>619.82176699806837</v>
      </c>
      <c r="H309" s="2">
        <v>960031200973.59888</v>
      </c>
      <c r="I309" s="2">
        <v>78714898894.655899</v>
      </c>
      <c r="J309">
        <f t="shared" si="20"/>
        <v>1</v>
      </c>
      <c r="K309">
        <f t="shared" si="21"/>
        <v>0</v>
      </c>
      <c r="L309">
        <f t="shared" si="22"/>
        <v>0</v>
      </c>
      <c r="M309">
        <v>160320</v>
      </c>
      <c r="N309">
        <v>898241266</v>
      </c>
      <c r="O309">
        <v>640</v>
      </c>
      <c r="P309">
        <v>86062492</v>
      </c>
      <c r="Q309">
        <f t="shared" si="23"/>
        <v>86062492</v>
      </c>
      <c r="R309" s="1">
        <v>1319835556</v>
      </c>
      <c r="S309" s="1"/>
    </row>
    <row r="310" spans="1:19" x14ac:dyDescent="0.35">
      <c r="A310" s="4">
        <v>42979</v>
      </c>
      <c r="B310" t="s">
        <v>14</v>
      </c>
      <c r="C310" t="s">
        <v>8</v>
      </c>
      <c r="D310">
        <v>649094</v>
      </c>
      <c r="E310">
        <v>318</v>
      </c>
      <c r="F310" s="3">
        <f t="shared" si="24"/>
        <v>489.91363346449049</v>
      </c>
      <c r="G310" s="13">
        <v>648.24008303340759</v>
      </c>
      <c r="H310" s="2">
        <v>960031200973.59888</v>
      </c>
      <c r="I310" s="2">
        <v>78714898894.655899</v>
      </c>
      <c r="J310">
        <f t="shared" si="20"/>
        <v>0</v>
      </c>
      <c r="K310">
        <f t="shared" si="21"/>
        <v>1</v>
      </c>
      <c r="L310">
        <f t="shared" si="22"/>
        <v>0</v>
      </c>
      <c r="M310">
        <v>175960</v>
      </c>
      <c r="N310">
        <v>1109759124</v>
      </c>
      <c r="O310">
        <v>599</v>
      </c>
      <c r="P310">
        <v>73014816</v>
      </c>
      <c r="Q310">
        <f t="shared" si="23"/>
        <v>72365722</v>
      </c>
      <c r="R310" s="1">
        <v>889625830</v>
      </c>
      <c r="S310" s="1"/>
    </row>
    <row r="311" spans="1:19" x14ac:dyDescent="0.35">
      <c r="A311" s="4">
        <v>43070</v>
      </c>
      <c r="B311" t="s">
        <v>14</v>
      </c>
      <c r="C311" t="s">
        <v>8</v>
      </c>
      <c r="D311">
        <v>0</v>
      </c>
      <c r="E311">
        <v>0</v>
      </c>
      <c r="F311" s="3" t="str">
        <f t="shared" si="24"/>
        <v/>
      </c>
      <c r="G311" s="13">
        <v>714.52531122440314</v>
      </c>
      <c r="H311" s="2">
        <v>960031200973.59888</v>
      </c>
      <c r="I311" s="2">
        <v>78714898894.655899</v>
      </c>
      <c r="J311">
        <f t="shared" si="20"/>
        <v>0</v>
      </c>
      <c r="K311">
        <f t="shared" si="21"/>
        <v>0</v>
      </c>
      <c r="L311">
        <f t="shared" si="22"/>
        <v>1</v>
      </c>
      <c r="M311">
        <v>236410</v>
      </c>
      <c r="N311">
        <v>1418268516</v>
      </c>
      <c r="O311">
        <v>662</v>
      </c>
      <c r="P311">
        <v>55145119</v>
      </c>
      <c r="Q311">
        <f t="shared" si="23"/>
        <v>55145119</v>
      </c>
      <c r="R311" s="1">
        <v>1416003796</v>
      </c>
      <c r="S311" s="1"/>
    </row>
    <row r="312" spans="1:19" x14ac:dyDescent="0.35">
      <c r="A312" s="4">
        <v>43160</v>
      </c>
      <c r="B312" t="s">
        <v>14</v>
      </c>
      <c r="C312" t="s">
        <v>8</v>
      </c>
      <c r="D312">
        <v>2133940</v>
      </c>
      <c r="E312">
        <v>1146</v>
      </c>
      <c r="F312" s="3">
        <f t="shared" si="24"/>
        <v>537.03478073422866</v>
      </c>
      <c r="G312" s="13">
        <v>706.0226964749678</v>
      </c>
      <c r="H312" s="2">
        <v>988958576886.06409</v>
      </c>
      <c r="I312" s="2">
        <v>84301701754.601791</v>
      </c>
      <c r="J312">
        <f t="shared" si="20"/>
        <v>0</v>
      </c>
      <c r="K312">
        <f t="shared" si="21"/>
        <v>0</v>
      </c>
      <c r="L312">
        <f t="shared" si="22"/>
        <v>0</v>
      </c>
      <c r="M312">
        <v>373036</v>
      </c>
      <c r="N312">
        <v>1500647149</v>
      </c>
      <c r="O312">
        <v>859</v>
      </c>
      <c r="P312">
        <v>63602688</v>
      </c>
      <c r="Q312">
        <f t="shared" si="23"/>
        <v>61468748</v>
      </c>
      <c r="R312" s="1">
        <v>1536402504</v>
      </c>
      <c r="S312" s="1"/>
    </row>
    <row r="313" spans="1:19" x14ac:dyDescent="0.35">
      <c r="A313" s="4">
        <v>43252</v>
      </c>
      <c r="B313" t="s">
        <v>14</v>
      </c>
      <c r="C313" t="s">
        <v>8</v>
      </c>
      <c r="D313">
        <v>0</v>
      </c>
      <c r="E313">
        <v>0</v>
      </c>
      <c r="F313" s="3" t="str">
        <f t="shared" si="24"/>
        <v/>
      </c>
      <c r="G313" s="13">
        <v>736.04822997397832</v>
      </c>
      <c r="H313" s="2">
        <v>988958576886.06409</v>
      </c>
      <c r="I313" s="2">
        <v>84301701754.601791</v>
      </c>
      <c r="J313">
        <f t="shared" si="20"/>
        <v>1</v>
      </c>
      <c r="K313">
        <f t="shared" si="21"/>
        <v>0</v>
      </c>
      <c r="L313">
        <f t="shared" si="22"/>
        <v>0</v>
      </c>
      <c r="M313">
        <v>276138</v>
      </c>
      <c r="N313">
        <v>1526405644</v>
      </c>
      <c r="O313">
        <v>910</v>
      </c>
      <c r="P313">
        <v>42215020</v>
      </c>
      <c r="Q313">
        <f t="shared" si="23"/>
        <v>42215020</v>
      </c>
      <c r="R313" s="1">
        <v>1126679132</v>
      </c>
      <c r="S313" s="1"/>
    </row>
    <row r="314" spans="1:19" x14ac:dyDescent="0.35">
      <c r="A314" s="4">
        <v>43344</v>
      </c>
      <c r="B314" t="s">
        <v>14</v>
      </c>
      <c r="C314" t="s">
        <v>8</v>
      </c>
      <c r="D314">
        <v>999847</v>
      </c>
      <c r="E314">
        <v>591</v>
      </c>
      <c r="F314" s="3">
        <f t="shared" si="24"/>
        <v>591.09043683683603</v>
      </c>
      <c r="G314" s="13">
        <v>734.99446445552496</v>
      </c>
      <c r="H314" s="2">
        <v>988958576886.06409</v>
      </c>
      <c r="I314" s="2">
        <v>84301701754.601791</v>
      </c>
      <c r="J314">
        <f t="shared" si="20"/>
        <v>0</v>
      </c>
      <c r="K314">
        <f t="shared" si="21"/>
        <v>1</v>
      </c>
      <c r="L314">
        <f t="shared" si="22"/>
        <v>0</v>
      </c>
      <c r="M314">
        <v>128288</v>
      </c>
      <c r="N314">
        <v>908358519</v>
      </c>
      <c r="O314">
        <v>841</v>
      </c>
      <c r="P314">
        <v>127929780</v>
      </c>
      <c r="Q314">
        <f t="shared" si="23"/>
        <v>126929933</v>
      </c>
      <c r="R314" s="1">
        <v>1452771199</v>
      </c>
      <c r="S314" s="1"/>
    </row>
    <row r="315" spans="1:19" x14ac:dyDescent="0.35">
      <c r="A315" s="4">
        <v>43435</v>
      </c>
      <c r="B315" t="s">
        <v>14</v>
      </c>
      <c r="C315" t="s">
        <v>8</v>
      </c>
      <c r="D315">
        <v>1993867</v>
      </c>
      <c r="E315">
        <v>1142</v>
      </c>
      <c r="F315" s="3">
        <f t="shared" si="24"/>
        <v>572.75635736987476</v>
      </c>
      <c r="G315" s="13">
        <v>733.90139256042255</v>
      </c>
      <c r="H315" s="2">
        <v>988958576886.06409</v>
      </c>
      <c r="I315" s="2">
        <v>84301701754.601791</v>
      </c>
      <c r="J315">
        <f t="shared" si="20"/>
        <v>0</v>
      </c>
      <c r="K315">
        <f t="shared" si="21"/>
        <v>0</v>
      </c>
      <c r="L315">
        <f t="shared" si="22"/>
        <v>1</v>
      </c>
      <c r="M315">
        <v>145960</v>
      </c>
      <c r="N315">
        <v>739059208</v>
      </c>
      <c r="O315">
        <v>721</v>
      </c>
      <c r="P315">
        <v>73782436</v>
      </c>
      <c r="Q315">
        <f t="shared" si="23"/>
        <v>71788569</v>
      </c>
      <c r="R315" s="1">
        <v>1830369247</v>
      </c>
      <c r="S315" s="1"/>
    </row>
    <row r="316" spans="1:19" x14ac:dyDescent="0.35">
      <c r="A316" s="4">
        <v>43525</v>
      </c>
      <c r="B316" t="s">
        <v>14</v>
      </c>
      <c r="C316" t="s">
        <v>8</v>
      </c>
      <c r="D316">
        <v>1992952</v>
      </c>
      <c r="E316">
        <v>1106</v>
      </c>
      <c r="F316" s="3">
        <f t="shared" si="24"/>
        <v>554.95566375908697</v>
      </c>
      <c r="G316" s="13">
        <v>747.21218613666349</v>
      </c>
      <c r="H316" s="2">
        <v>997053346501.18591</v>
      </c>
      <c r="I316" s="2">
        <v>88427452425.894409</v>
      </c>
      <c r="J316">
        <f t="shared" si="20"/>
        <v>0</v>
      </c>
      <c r="K316">
        <f t="shared" si="21"/>
        <v>0</v>
      </c>
      <c r="L316">
        <f t="shared" si="22"/>
        <v>0</v>
      </c>
      <c r="M316">
        <v>218192</v>
      </c>
      <c r="N316">
        <v>680819702</v>
      </c>
      <c r="O316">
        <v>697</v>
      </c>
      <c r="P316">
        <v>149428187</v>
      </c>
      <c r="Q316">
        <f t="shared" si="23"/>
        <v>147435235</v>
      </c>
      <c r="R316" s="1">
        <v>1311453933</v>
      </c>
      <c r="S316" s="1"/>
    </row>
    <row r="317" spans="1:19" x14ac:dyDescent="0.35">
      <c r="A317" s="4">
        <v>43617</v>
      </c>
      <c r="B317" t="s">
        <v>14</v>
      </c>
      <c r="C317" t="s">
        <v>8</v>
      </c>
      <c r="D317">
        <v>1</v>
      </c>
      <c r="E317">
        <v>797</v>
      </c>
      <c r="F317" s="3">
        <f t="shared" si="24"/>
        <v>797000000</v>
      </c>
      <c r="G317" s="13">
        <v>718.89066517878985</v>
      </c>
      <c r="H317" s="2">
        <v>997053346501.18591</v>
      </c>
      <c r="I317" s="2">
        <v>88427452425.894409</v>
      </c>
      <c r="J317">
        <f t="shared" si="20"/>
        <v>1</v>
      </c>
      <c r="K317">
        <f t="shared" si="21"/>
        <v>0</v>
      </c>
      <c r="L317">
        <f t="shared" si="22"/>
        <v>0</v>
      </c>
      <c r="M317">
        <v>372960</v>
      </c>
      <c r="N317">
        <v>649510812</v>
      </c>
      <c r="O317">
        <v>536</v>
      </c>
      <c r="P317">
        <v>63300502</v>
      </c>
      <c r="Q317">
        <f t="shared" si="23"/>
        <v>63300501</v>
      </c>
      <c r="R317" s="1">
        <v>1382832711</v>
      </c>
      <c r="S317" s="1"/>
    </row>
    <row r="318" spans="1:19" x14ac:dyDescent="0.35">
      <c r="A318" s="4">
        <v>43709</v>
      </c>
      <c r="B318" t="s">
        <v>14</v>
      </c>
      <c r="C318" t="s">
        <v>8</v>
      </c>
      <c r="D318">
        <v>2572753</v>
      </c>
      <c r="E318">
        <v>1293</v>
      </c>
      <c r="F318" s="3">
        <f t="shared" si="24"/>
        <v>502.57447955555779</v>
      </c>
      <c r="G318" s="13">
        <v>678.44626904378993</v>
      </c>
      <c r="H318" s="2">
        <v>997053346501.18591</v>
      </c>
      <c r="I318" s="2">
        <v>88427452425.894409</v>
      </c>
      <c r="J318">
        <f t="shared" si="20"/>
        <v>0</v>
      </c>
      <c r="K318">
        <f t="shared" si="21"/>
        <v>1</v>
      </c>
      <c r="L318">
        <f t="shared" si="22"/>
        <v>0</v>
      </c>
      <c r="M318">
        <v>235234</v>
      </c>
      <c r="N318">
        <v>1019591000</v>
      </c>
      <c r="O318">
        <v>523</v>
      </c>
      <c r="P318">
        <v>125420850</v>
      </c>
      <c r="Q318">
        <f t="shared" si="23"/>
        <v>122848097</v>
      </c>
      <c r="R318" s="1">
        <v>1485174386</v>
      </c>
      <c r="S318" s="1"/>
    </row>
    <row r="319" spans="1:19" x14ac:dyDescent="0.35">
      <c r="A319" s="4">
        <v>43800</v>
      </c>
      <c r="B319" t="s">
        <v>14</v>
      </c>
      <c r="C319" t="s">
        <v>8</v>
      </c>
      <c r="D319">
        <v>0</v>
      </c>
      <c r="E319">
        <v>0</v>
      </c>
      <c r="F319" s="3" t="str">
        <f t="shared" si="24"/>
        <v/>
      </c>
      <c r="G319" s="13">
        <v>688.0358092625853</v>
      </c>
      <c r="H319" s="2">
        <v>997053346501.18591</v>
      </c>
      <c r="I319" s="2">
        <v>88427452425.894409</v>
      </c>
      <c r="J319">
        <f t="shared" si="20"/>
        <v>0</v>
      </c>
      <c r="K319">
        <f t="shared" si="21"/>
        <v>0</v>
      </c>
      <c r="L319">
        <f t="shared" si="22"/>
        <v>1</v>
      </c>
      <c r="M319">
        <v>160812</v>
      </c>
      <c r="N319">
        <v>967447693</v>
      </c>
      <c r="O319">
        <v>588</v>
      </c>
      <c r="P319">
        <v>69608849</v>
      </c>
      <c r="Q319">
        <f t="shared" si="23"/>
        <v>69608849</v>
      </c>
      <c r="R319" s="1">
        <v>1503230386</v>
      </c>
      <c r="S319" s="1"/>
    </row>
    <row r="320" spans="1:19" x14ac:dyDescent="0.35">
      <c r="A320" s="4">
        <v>43891</v>
      </c>
      <c r="B320" t="s">
        <v>14</v>
      </c>
      <c r="C320" t="s">
        <v>8</v>
      </c>
      <c r="D320">
        <v>0</v>
      </c>
      <c r="E320">
        <v>0</v>
      </c>
      <c r="F320" s="3" t="str">
        <f t="shared" si="24"/>
        <v/>
      </c>
      <c r="G320" s="13">
        <v>694.26415440470282</v>
      </c>
      <c r="H320" s="2">
        <v>1015597272884.8324</v>
      </c>
      <c r="I320" s="2">
        <v>81415993438.073425</v>
      </c>
      <c r="J320">
        <f t="shared" si="20"/>
        <v>0</v>
      </c>
      <c r="K320">
        <f t="shared" si="21"/>
        <v>0</v>
      </c>
      <c r="L320">
        <f t="shared" si="22"/>
        <v>0</v>
      </c>
      <c r="M320">
        <v>327894</v>
      </c>
      <c r="N320">
        <v>1136141067</v>
      </c>
      <c r="O320">
        <v>527</v>
      </c>
      <c r="P320">
        <v>91490823</v>
      </c>
      <c r="Q320">
        <f t="shared" si="23"/>
        <v>91490823</v>
      </c>
      <c r="R320" s="1">
        <v>1546303945</v>
      </c>
      <c r="S320" s="1"/>
    </row>
    <row r="321" spans="1:19" x14ac:dyDescent="0.35">
      <c r="A321" s="4">
        <v>43983</v>
      </c>
      <c r="B321" t="s">
        <v>14</v>
      </c>
      <c r="C321" t="s">
        <v>8</v>
      </c>
      <c r="D321">
        <v>233979</v>
      </c>
      <c r="E321">
        <v>135</v>
      </c>
      <c r="F321" s="3">
        <f t="shared" si="24"/>
        <v>576.9748567179106</v>
      </c>
      <c r="G321" s="13">
        <v>693.58085150413615</v>
      </c>
      <c r="H321" s="2">
        <v>1015597272884.8324</v>
      </c>
      <c r="I321" s="2">
        <v>81415993438.073425</v>
      </c>
      <c r="J321">
        <f t="shared" si="20"/>
        <v>1</v>
      </c>
      <c r="K321">
        <f t="shared" si="21"/>
        <v>0</v>
      </c>
      <c r="L321">
        <f t="shared" si="22"/>
        <v>0</v>
      </c>
      <c r="M321">
        <v>322995</v>
      </c>
      <c r="N321">
        <v>715003726</v>
      </c>
      <c r="O321">
        <v>488</v>
      </c>
      <c r="P321">
        <v>89934768</v>
      </c>
      <c r="Q321">
        <f t="shared" si="23"/>
        <v>89700789</v>
      </c>
      <c r="R321" s="1">
        <v>1164173704</v>
      </c>
      <c r="S321" s="1"/>
    </row>
    <row r="322" spans="1:19" x14ac:dyDescent="0.35">
      <c r="A322" s="4">
        <v>44075</v>
      </c>
      <c r="B322" t="s">
        <v>14</v>
      </c>
      <c r="C322" t="s">
        <v>8</v>
      </c>
      <c r="D322">
        <v>0</v>
      </c>
      <c r="E322">
        <v>0</v>
      </c>
      <c r="F322" s="3" t="str">
        <f t="shared" si="24"/>
        <v/>
      </c>
      <c r="G322" s="13">
        <v>729.91572261116744</v>
      </c>
      <c r="H322" s="2">
        <v>1015597272884.8324</v>
      </c>
      <c r="I322" s="2">
        <v>81415993438.073425</v>
      </c>
      <c r="J322">
        <f t="shared" ref="J322:J375" si="25">IF(MONTH(A322)=6,1,0)</f>
        <v>0</v>
      </c>
      <c r="K322">
        <f t="shared" ref="K322:K375" si="26">IF(MONTH(A322)=9,1,0)</f>
        <v>1</v>
      </c>
      <c r="L322">
        <f t="shared" ref="L322:L375" si="27">IF(MONTH(A322)=12,1,0)</f>
        <v>0</v>
      </c>
      <c r="M322">
        <v>237896</v>
      </c>
      <c r="N322">
        <v>1036495861</v>
      </c>
      <c r="O322">
        <v>615</v>
      </c>
      <c r="P322">
        <v>224486868</v>
      </c>
      <c r="Q322">
        <f t="shared" ref="Q322:Q375" si="28">P322-D322</f>
        <v>224486868</v>
      </c>
      <c r="R322" s="1">
        <v>1205429251</v>
      </c>
      <c r="S322" s="1"/>
    </row>
    <row r="323" spans="1:19" x14ac:dyDescent="0.35">
      <c r="A323" s="4">
        <v>44166</v>
      </c>
      <c r="B323" t="s">
        <v>14</v>
      </c>
      <c r="C323" t="s">
        <v>8</v>
      </c>
      <c r="D323">
        <v>0</v>
      </c>
      <c r="E323">
        <v>0</v>
      </c>
      <c r="F323" s="3" t="str">
        <f t="shared" ref="F323:F375" si="29">IF(E323=0,"",(E323*1000000)/D323)</f>
        <v/>
      </c>
      <c r="G323" s="13">
        <v>700.81316326992919</v>
      </c>
      <c r="H323" s="2">
        <v>1015597272884.8324</v>
      </c>
      <c r="I323" s="2">
        <v>81415993438.073425</v>
      </c>
      <c r="J323">
        <f t="shared" si="25"/>
        <v>0</v>
      </c>
      <c r="K323">
        <f t="shared" si="26"/>
        <v>0</v>
      </c>
      <c r="L323">
        <f t="shared" si="27"/>
        <v>1</v>
      </c>
      <c r="M323">
        <v>252459</v>
      </c>
      <c r="N323">
        <v>931801687</v>
      </c>
      <c r="O323">
        <v>1005</v>
      </c>
      <c r="P323">
        <v>132611742</v>
      </c>
      <c r="Q323">
        <f t="shared" si="28"/>
        <v>132611742</v>
      </c>
      <c r="R323" s="1">
        <v>1748007005</v>
      </c>
      <c r="S323" s="1"/>
    </row>
    <row r="324" spans="1:19" x14ac:dyDescent="0.35">
      <c r="A324" s="4">
        <v>44256</v>
      </c>
      <c r="B324" t="s">
        <v>14</v>
      </c>
      <c r="C324" t="s">
        <v>8</v>
      </c>
      <c r="D324">
        <v>0</v>
      </c>
      <c r="E324">
        <v>0</v>
      </c>
      <c r="F324" s="3" t="str">
        <f t="shared" si="29"/>
        <v/>
      </c>
      <c r="G324" s="13">
        <v>743.97042193882271</v>
      </c>
      <c r="H324" s="2">
        <v>1131775463573.9575</v>
      </c>
      <c r="I324" s="2">
        <v>92824351636.87677</v>
      </c>
      <c r="J324">
        <f t="shared" si="25"/>
        <v>0</v>
      </c>
      <c r="K324">
        <f t="shared" si="26"/>
        <v>0</v>
      </c>
      <c r="L324">
        <f t="shared" si="27"/>
        <v>0</v>
      </c>
      <c r="M324">
        <v>361345</v>
      </c>
      <c r="N324">
        <v>1408154745</v>
      </c>
      <c r="O324">
        <v>1348</v>
      </c>
      <c r="P324">
        <v>152296963</v>
      </c>
      <c r="Q324">
        <f t="shared" si="28"/>
        <v>152296963</v>
      </c>
      <c r="R324" s="1">
        <v>1665097661</v>
      </c>
      <c r="S324" s="1"/>
    </row>
    <row r="325" spans="1:19" x14ac:dyDescent="0.35">
      <c r="A325" s="4">
        <v>44348</v>
      </c>
      <c r="B325" t="s">
        <v>14</v>
      </c>
      <c r="C325" t="s">
        <v>8</v>
      </c>
      <c r="D325">
        <v>0</v>
      </c>
      <c r="E325">
        <v>0</v>
      </c>
      <c r="F325" s="3" t="str">
        <f t="shared" si="29"/>
        <v/>
      </c>
      <c r="G325" s="13">
        <v>861.46824542894421</v>
      </c>
      <c r="H325" s="2">
        <v>1131775463573.9575</v>
      </c>
      <c r="I325" s="2">
        <v>92824351636.87677</v>
      </c>
      <c r="J325">
        <f t="shared" si="25"/>
        <v>1</v>
      </c>
      <c r="K325">
        <f t="shared" si="26"/>
        <v>0</v>
      </c>
      <c r="L325">
        <f t="shared" si="27"/>
        <v>0</v>
      </c>
      <c r="M325">
        <v>528321</v>
      </c>
      <c r="N325">
        <v>1310483092</v>
      </c>
      <c r="O325">
        <v>1810</v>
      </c>
      <c r="P325">
        <v>249454401</v>
      </c>
      <c r="Q325">
        <f t="shared" si="28"/>
        <v>249454401</v>
      </c>
      <c r="R325" s="1">
        <v>1970006909</v>
      </c>
      <c r="S325" s="1"/>
    </row>
    <row r="326" spans="1:19" x14ac:dyDescent="0.35">
      <c r="A326" s="4">
        <v>44440</v>
      </c>
      <c r="B326" t="s">
        <v>14</v>
      </c>
      <c r="C326" t="s">
        <v>8</v>
      </c>
      <c r="D326">
        <v>0</v>
      </c>
      <c r="E326">
        <v>0</v>
      </c>
      <c r="F326" s="3" t="str">
        <f t="shared" si="29"/>
        <v/>
      </c>
      <c r="G326" s="13">
        <v>902.45826060008767</v>
      </c>
      <c r="H326" s="2">
        <v>1131775463573.9575</v>
      </c>
      <c r="I326" s="2">
        <v>92824351636.87677</v>
      </c>
      <c r="J326">
        <f t="shared" si="25"/>
        <v>0</v>
      </c>
      <c r="K326">
        <f t="shared" si="26"/>
        <v>1</v>
      </c>
      <c r="L326">
        <f t="shared" si="27"/>
        <v>0</v>
      </c>
      <c r="M326">
        <v>436221</v>
      </c>
      <c r="N326">
        <v>850333061</v>
      </c>
      <c r="O326">
        <v>1900</v>
      </c>
      <c r="P326">
        <v>216628568</v>
      </c>
      <c r="Q326">
        <f t="shared" si="28"/>
        <v>216628568</v>
      </c>
      <c r="R326" s="1">
        <v>1904588041</v>
      </c>
      <c r="S326" s="1"/>
    </row>
    <row r="327" spans="1:19" x14ac:dyDescent="0.35">
      <c r="A327" s="4">
        <v>44531</v>
      </c>
      <c r="B327" t="s">
        <v>14</v>
      </c>
      <c r="C327" t="s">
        <v>8</v>
      </c>
      <c r="D327">
        <v>0</v>
      </c>
      <c r="E327">
        <v>0</v>
      </c>
      <c r="F327" s="3" t="str">
        <f t="shared" si="29"/>
        <v/>
      </c>
      <c r="G327" s="13">
        <v>939.86649344643172</v>
      </c>
      <c r="H327" s="2">
        <v>1131775463573.9575</v>
      </c>
      <c r="I327" s="2">
        <v>92824351636.87677</v>
      </c>
      <c r="J327">
        <f t="shared" si="25"/>
        <v>0</v>
      </c>
      <c r="K327">
        <f t="shared" si="26"/>
        <v>0</v>
      </c>
      <c r="L327">
        <f t="shared" si="27"/>
        <v>1</v>
      </c>
      <c r="M327">
        <v>585624</v>
      </c>
      <c r="N327">
        <v>790289158</v>
      </c>
      <c r="O327">
        <v>1435</v>
      </c>
      <c r="P327">
        <v>239807134</v>
      </c>
      <c r="Q327">
        <f t="shared" si="28"/>
        <v>239807134</v>
      </c>
      <c r="R327" s="1">
        <v>1609314516</v>
      </c>
      <c r="S327" s="1"/>
    </row>
    <row r="328" spans="1:19" x14ac:dyDescent="0.35">
      <c r="A328" s="4">
        <v>44621</v>
      </c>
      <c r="B328" t="s">
        <v>14</v>
      </c>
      <c r="C328" t="s">
        <v>8</v>
      </c>
      <c r="D328">
        <v>0</v>
      </c>
      <c r="E328">
        <v>0</v>
      </c>
      <c r="F328" s="3" t="str">
        <f t="shared" si="29"/>
        <v/>
      </c>
      <c r="G328" s="13">
        <v>1005.22686708938</v>
      </c>
      <c r="H328" s="2">
        <v>1194401442556.9524</v>
      </c>
      <c r="I328" s="2">
        <v>97686450823.966553</v>
      </c>
      <c r="J328">
        <f t="shared" si="25"/>
        <v>0</v>
      </c>
      <c r="K328">
        <f t="shared" si="26"/>
        <v>0</v>
      </c>
      <c r="L328">
        <f t="shared" si="27"/>
        <v>0</v>
      </c>
      <c r="M328">
        <v>253087</v>
      </c>
      <c r="N328">
        <v>1188847244</v>
      </c>
      <c r="O328">
        <v>1541</v>
      </c>
      <c r="P328">
        <v>185152434</v>
      </c>
      <c r="Q328">
        <f t="shared" si="28"/>
        <v>185152434</v>
      </c>
      <c r="R328" s="1">
        <v>1715799271</v>
      </c>
      <c r="S328" s="1"/>
    </row>
    <row r="329" spans="1:19" x14ac:dyDescent="0.35">
      <c r="A329" s="4">
        <v>44713</v>
      </c>
      <c r="B329" t="s">
        <v>14</v>
      </c>
      <c r="C329" t="s">
        <v>8</v>
      </c>
      <c r="D329">
        <v>0</v>
      </c>
      <c r="E329">
        <v>0</v>
      </c>
      <c r="F329" s="3" t="str">
        <f t="shared" si="29"/>
        <v/>
      </c>
      <c r="G329" s="13">
        <v>1133.6339581328714</v>
      </c>
      <c r="H329" s="2">
        <v>1194401442556.9524</v>
      </c>
      <c r="I329" s="2">
        <v>97686450823.966553</v>
      </c>
      <c r="J329">
        <f t="shared" si="25"/>
        <v>1</v>
      </c>
      <c r="K329">
        <f t="shared" si="26"/>
        <v>0</v>
      </c>
      <c r="L329">
        <f t="shared" si="27"/>
        <v>0</v>
      </c>
      <c r="M329">
        <v>4216663</v>
      </c>
      <c r="N329">
        <v>1219708421</v>
      </c>
      <c r="O329">
        <v>930</v>
      </c>
      <c r="P329">
        <v>294444586</v>
      </c>
      <c r="Q329">
        <f t="shared" si="28"/>
        <v>294444586</v>
      </c>
      <c r="R329" s="1">
        <v>1372208678</v>
      </c>
      <c r="S329" s="1"/>
    </row>
    <row r="330" spans="1:19" x14ac:dyDescent="0.35">
      <c r="A330" s="4">
        <v>44805</v>
      </c>
      <c r="B330" t="s">
        <v>14</v>
      </c>
      <c r="C330" t="s">
        <v>8</v>
      </c>
      <c r="D330">
        <v>0</v>
      </c>
      <c r="E330">
        <v>0</v>
      </c>
      <c r="F330" s="3" t="str">
        <f t="shared" si="29"/>
        <v/>
      </c>
      <c r="G330" s="13">
        <v>1178.5348464375272</v>
      </c>
      <c r="H330" s="2">
        <v>1194401442556.9524</v>
      </c>
      <c r="I330" s="2">
        <v>97686450823.966553</v>
      </c>
      <c r="J330">
        <f t="shared" si="25"/>
        <v>0</v>
      </c>
      <c r="K330">
        <f t="shared" si="26"/>
        <v>1</v>
      </c>
      <c r="L330">
        <f t="shared" si="27"/>
        <v>0</v>
      </c>
      <c r="M330">
        <v>1371855</v>
      </c>
      <c r="N330">
        <v>1010421506</v>
      </c>
      <c r="O330">
        <v>776</v>
      </c>
      <c r="P330">
        <v>273885233</v>
      </c>
      <c r="Q330">
        <f t="shared" si="28"/>
        <v>273885233</v>
      </c>
      <c r="R330" s="1">
        <v>1459529367</v>
      </c>
      <c r="S330" s="1"/>
    </row>
    <row r="331" spans="1:19" x14ac:dyDescent="0.35">
      <c r="A331" s="4">
        <v>44896</v>
      </c>
      <c r="B331" t="s">
        <v>14</v>
      </c>
      <c r="C331" t="s">
        <v>8</v>
      </c>
      <c r="D331">
        <v>3229790</v>
      </c>
      <c r="E331">
        <v>2699</v>
      </c>
      <c r="F331" s="3">
        <f t="shared" si="29"/>
        <v>835.65804587914386</v>
      </c>
      <c r="G331" s="13">
        <v>1075.7463504239831</v>
      </c>
      <c r="H331" s="2">
        <v>1194401442556.9524</v>
      </c>
      <c r="I331" s="2">
        <v>97686450823.966553</v>
      </c>
      <c r="J331">
        <f t="shared" si="25"/>
        <v>0</v>
      </c>
      <c r="K331">
        <f t="shared" si="26"/>
        <v>0</v>
      </c>
      <c r="L331">
        <f t="shared" si="27"/>
        <v>1</v>
      </c>
      <c r="M331">
        <v>955599</v>
      </c>
      <c r="N331">
        <v>1401750912</v>
      </c>
      <c r="O331">
        <v>744</v>
      </c>
      <c r="P331">
        <v>139679617</v>
      </c>
      <c r="Q331">
        <f t="shared" si="28"/>
        <v>136449827</v>
      </c>
      <c r="R331" s="1">
        <v>911896971</v>
      </c>
      <c r="S331" s="1"/>
    </row>
    <row r="332" spans="1:19" x14ac:dyDescent="0.35">
      <c r="A332" s="4">
        <v>44986</v>
      </c>
      <c r="B332" t="s">
        <v>14</v>
      </c>
      <c r="C332" t="s">
        <v>8</v>
      </c>
      <c r="D332">
        <v>5199150</v>
      </c>
      <c r="E332">
        <v>6241</v>
      </c>
      <c r="F332" s="3">
        <f t="shared" si="29"/>
        <v>1200.3885250473636</v>
      </c>
      <c r="G332" s="13">
        <v>1021.9255139410756</v>
      </c>
      <c r="H332" s="2">
        <v>1255449309088.7549</v>
      </c>
      <c r="I332" s="2">
        <v>99828029402.870651</v>
      </c>
      <c r="J332">
        <f t="shared" si="25"/>
        <v>0</v>
      </c>
      <c r="K332">
        <f t="shared" si="26"/>
        <v>0</v>
      </c>
      <c r="L332">
        <f t="shared" si="27"/>
        <v>0</v>
      </c>
      <c r="M332">
        <v>858414</v>
      </c>
      <c r="N332">
        <v>1459855412</v>
      </c>
      <c r="O332">
        <v>1164</v>
      </c>
      <c r="P332">
        <v>134389181</v>
      </c>
      <c r="Q332">
        <f t="shared" si="28"/>
        <v>129190031</v>
      </c>
      <c r="R332" s="1">
        <v>724055958</v>
      </c>
      <c r="S332" s="1"/>
    </row>
    <row r="333" spans="1:19" x14ac:dyDescent="0.35">
      <c r="A333" s="4">
        <v>45078</v>
      </c>
      <c r="B333" t="s">
        <v>14</v>
      </c>
      <c r="C333" t="s">
        <v>8</v>
      </c>
      <c r="D333">
        <v>0</v>
      </c>
      <c r="E333">
        <v>0</v>
      </c>
      <c r="F333" s="3" t="str">
        <f t="shared" si="29"/>
        <v/>
      </c>
      <c r="G333" s="13">
        <v>1038.3023197805221</v>
      </c>
      <c r="H333" s="2">
        <v>1255449309088.7549</v>
      </c>
      <c r="I333" s="2">
        <v>99828029402.870651</v>
      </c>
      <c r="J333">
        <f t="shared" si="25"/>
        <v>1</v>
      </c>
      <c r="K333">
        <f t="shared" si="26"/>
        <v>0</v>
      </c>
      <c r="L333">
        <f t="shared" si="27"/>
        <v>0</v>
      </c>
      <c r="M333">
        <v>1172836</v>
      </c>
      <c r="N333">
        <v>1955830148</v>
      </c>
      <c r="O333">
        <v>881</v>
      </c>
      <c r="P333">
        <v>46779193</v>
      </c>
      <c r="Q333">
        <f t="shared" si="28"/>
        <v>46779193</v>
      </c>
      <c r="R333" s="1">
        <v>681682711</v>
      </c>
      <c r="S333" s="1"/>
    </row>
    <row r="334" spans="1:19" x14ac:dyDescent="0.35">
      <c r="A334" s="4">
        <v>45170</v>
      </c>
      <c r="B334" t="s">
        <v>14</v>
      </c>
      <c r="C334" t="s">
        <v>8</v>
      </c>
      <c r="D334">
        <v>5430254</v>
      </c>
      <c r="E334">
        <v>4524</v>
      </c>
      <c r="F334" s="3">
        <f t="shared" si="29"/>
        <v>833.11020073830798</v>
      </c>
      <c r="G334" s="13">
        <v>959.29401561607301</v>
      </c>
      <c r="H334" s="2">
        <v>1255449309088.7549</v>
      </c>
      <c r="I334" s="2">
        <v>99828029402.870651</v>
      </c>
      <c r="J334">
        <f t="shared" si="25"/>
        <v>0</v>
      </c>
      <c r="K334">
        <f t="shared" si="26"/>
        <v>1</v>
      </c>
      <c r="L334">
        <f t="shared" si="27"/>
        <v>0</v>
      </c>
      <c r="M334">
        <v>476916</v>
      </c>
      <c r="N334">
        <v>1183260493</v>
      </c>
      <c r="O334">
        <v>704</v>
      </c>
      <c r="P334">
        <v>147734054</v>
      </c>
      <c r="Q334">
        <f t="shared" si="28"/>
        <v>142303800</v>
      </c>
      <c r="R334" s="1">
        <v>1102115158</v>
      </c>
      <c r="S334" s="1"/>
    </row>
    <row r="335" spans="1:19" x14ac:dyDescent="0.35">
      <c r="A335" s="4">
        <v>45261</v>
      </c>
      <c r="B335" t="s">
        <v>14</v>
      </c>
      <c r="C335" t="s">
        <v>8</v>
      </c>
      <c r="D335">
        <v>2455678</v>
      </c>
      <c r="E335">
        <v>1889</v>
      </c>
      <c r="F335" s="3">
        <f t="shared" si="29"/>
        <v>769.23766063791754</v>
      </c>
      <c r="G335" s="13">
        <v>879.24514470509575</v>
      </c>
      <c r="H335" s="2">
        <v>1255449309088.7549</v>
      </c>
      <c r="I335" s="2">
        <v>99828029402.870651</v>
      </c>
      <c r="J335">
        <f t="shared" si="25"/>
        <v>0</v>
      </c>
      <c r="K335">
        <f t="shared" si="26"/>
        <v>0</v>
      </c>
      <c r="L335">
        <f t="shared" si="27"/>
        <v>1</v>
      </c>
      <c r="M335">
        <v>635441</v>
      </c>
      <c r="N335">
        <v>1235046311</v>
      </c>
      <c r="O335">
        <v>1135</v>
      </c>
      <c r="P335">
        <v>126203899</v>
      </c>
      <c r="Q335">
        <f t="shared" si="28"/>
        <v>123748221</v>
      </c>
      <c r="R335" s="1">
        <v>913760852</v>
      </c>
      <c r="S335" s="1"/>
    </row>
    <row r="336" spans="1:19" x14ac:dyDescent="0.35">
      <c r="A336" s="4">
        <v>45352</v>
      </c>
      <c r="B336" t="s">
        <v>14</v>
      </c>
      <c r="C336" t="s">
        <v>8</v>
      </c>
      <c r="D336">
        <v>2529222</v>
      </c>
      <c r="E336">
        <v>1724</v>
      </c>
      <c r="F336" s="3">
        <f t="shared" si="29"/>
        <v>681.63253364077968</v>
      </c>
      <c r="G336" s="13">
        <v>867.92630181181732</v>
      </c>
      <c r="H336" s="2">
        <v>1295423120852.2114</v>
      </c>
      <c r="I336" s="2">
        <v>104771210812.01695</v>
      </c>
      <c r="J336">
        <f t="shared" si="25"/>
        <v>0</v>
      </c>
      <c r="K336">
        <f t="shared" si="26"/>
        <v>0</v>
      </c>
      <c r="L336">
        <f t="shared" si="27"/>
        <v>0</v>
      </c>
      <c r="M336">
        <v>219129</v>
      </c>
      <c r="N336">
        <v>1622658446</v>
      </c>
      <c r="O336">
        <v>860</v>
      </c>
      <c r="P336">
        <v>23149867</v>
      </c>
      <c r="Q336">
        <f t="shared" si="28"/>
        <v>20620645</v>
      </c>
      <c r="R336" s="1">
        <v>787882231</v>
      </c>
      <c r="S336" s="1"/>
    </row>
    <row r="337" spans="1:19" x14ac:dyDescent="0.35">
      <c r="A337" s="4">
        <v>45444</v>
      </c>
      <c r="B337" t="s">
        <v>14</v>
      </c>
      <c r="C337" t="s">
        <v>8</v>
      </c>
      <c r="D337">
        <v>511489</v>
      </c>
      <c r="E337">
        <v>372</v>
      </c>
      <c r="F337" s="3">
        <f t="shared" si="29"/>
        <v>727.28836788278932</v>
      </c>
      <c r="G337" s="13">
        <v>900.32371778452546</v>
      </c>
      <c r="H337" s="2">
        <v>1295423120852.2114</v>
      </c>
      <c r="I337" s="2">
        <v>104771210812.01695</v>
      </c>
      <c r="J337">
        <f t="shared" si="25"/>
        <v>1</v>
      </c>
      <c r="K337">
        <f t="shared" si="26"/>
        <v>0</v>
      </c>
      <c r="L337">
        <f t="shared" si="27"/>
        <v>0</v>
      </c>
      <c r="M337">
        <v>1695269</v>
      </c>
      <c r="N337">
        <v>1559738839</v>
      </c>
      <c r="O337">
        <v>674</v>
      </c>
      <c r="P337">
        <v>132593824</v>
      </c>
      <c r="Q337">
        <f t="shared" si="28"/>
        <v>132082335</v>
      </c>
      <c r="R337" s="1">
        <v>781645400</v>
      </c>
      <c r="S337" s="1"/>
    </row>
    <row r="338" spans="1:19" x14ac:dyDescent="0.35">
      <c r="A338" s="4">
        <v>45536</v>
      </c>
      <c r="B338" t="s">
        <v>14</v>
      </c>
      <c r="C338" t="s">
        <v>8</v>
      </c>
      <c r="D338">
        <v>5171186</v>
      </c>
      <c r="E338">
        <v>3520</v>
      </c>
      <c r="F338" s="3">
        <f t="shared" si="29"/>
        <v>680.69491215361427</v>
      </c>
      <c r="G338" s="13">
        <v>879.78629652545897</v>
      </c>
      <c r="H338" s="2">
        <v>1295423120852.2114</v>
      </c>
      <c r="I338" s="2">
        <v>104771210812.01695</v>
      </c>
      <c r="J338">
        <f t="shared" si="25"/>
        <v>0</v>
      </c>
      <c r="K338">
        <f t="shared" si="26"/>
        <v>1</v>
      </c>
      <c r="L338">
        <f t="shared" si="27"/>
        <v>0</v>
      </c>
      <c r="M338">
        <v>701220</v>
      </c>
      <c r="N338">
        <v>1715876133</v>
      </c>
      <c r="O338">
        <v>735</v>
      </c>
      <c r="P338">
        <v>157605234</v>
      </c>
      <c r="Q338">
        <f t="shared" si="28"/>
        <v>152434048</v>
      </c>
      <c r="R338" s="1">
        <v>966007922</v>
      </c>
      <c r="S338" s="1"/>
    </row>
    <row r="339" spans="1:19" x14ac:dyDescent="0.35">
      <c r="A339" s="4">
        <v>45627</v>
      </c>
      <c r="B339" t="s">
        <v>14</v>
      </c>
      <c r="C339" t="s">
        <v>8</v>
      </c>
      <c r="D339">
        <v>0</v>
      </c>
      <c r="E339">
        <v>0</v>
      </c>
      <c r="F339" s="3" t="str">
        <f t="shared" si="29"/>
        <v/>
      </c>
      <c r="G339" s="13">
        <v>871.81632258876959</v>
      </c>
      <c r="H339" s="2">
        <v>1295423120852.2114</v>
      </c>
      <c r="I339" s="2">
        <v>104771210812.01695</v>
      </c>
      <c r="J339">
        <f t="shared" si="25"/>
        <v>0</v>
      </c>
      <c r="K339">
        <f t="shared" si="26"/>
        <v>0</v>
      </c>
      <c r="L339">
        <f t="shared" si="27"/>
        <v>1</v>
      </c>
      <c r="M339">
        <v>686839</v>
      </c>
      <c r="N339">
        <v>2971011995</v>
      </c>
      <c r="O339">
        <v>709</v>
      </c>
      <c r="P339">
        <v>20244142</v>
      </c>
      <c r="Q339">
        <f t="shared" si="28"/>
        <v>20244142</v>
      </c>
      <c r="R339" s="1">
        <v>880635324</v>
      </c>
      <c r="S339" s="1"/>
    </row>
    <row r="340" spans="1:19" x14ac:dyDescent="0.35">
      <c r="A340" s="4">
        <v>45717</v>
      </c>
      <c r="B340" t="s">
        <v>14</v>
      </c>
      <c r="C340" t="s">
        <v>8</v>
      </c>
      <c r="D340">
        <v>3986810</v>
      </c>
      <c r="E340">
        <v>3167</v>
      </c>
      <c r="F340" s="3">
        <f t="shared" si="29"/>
        <v>794.36943320599676</v>
      </c>
      <c r="G340" s="13">
        <v>868.40719512012208</v>
      </c>
      <c r="H340" s="2">
        <v>1295423120852.2114</v>
      </c>
      <c r="I340" s="2">
        <v>104771210812.01695</v>
      </c>
      <c r="J340">
        <f t="shared" si="25"/>
        <v>0</v>
      </c>
      <c r="K340">
        <f t="shared" si="26"/>
        <v>0</v>
      </c>
      <c r="L340">
        <f t="shared" si="27"/>
        <v>0</v>
      </c>
      <c r="M340">
        <v>893281</v>
      </c>
      <c r="N340">
        <v>1758198176</v>
      </c>
      <c r="O340">
        <v>890</v>
      </c>
      <c r="P340">
        <v>63034277</v>
      </c>
      <c r="Q340">
        <f t="shared" si="28"/>
        <v>59047467</v>
      </c>
      <c r="R340" s="1">
        <v>1059077626</v>
      </c>
      <c r="S340" s="1"/>
    </row>
    <row r="341" spans="1:19" x14ac:dyDescent="0.35">
      <c r="A341" s="4">
        <v>45809</v>
      </c>
      <c r="B341" t="s">
        <v>14</v>
      </c>
      <c r="C341" t="s">
        <v>8</v>
      </c>
      <c r="D341">
        <v>0</v>
      </c>
      <c r="E341">
        <v>0</v>
      </c>
      <c r="F341" s="3" t="str">
        <f t="shared" si="29"/>
        <v/>
      </c>
      <c r="G341" s="13">
        <v>898.87242032703307</v>
      </c>
      <c r="H341" s="2">
        <v>1295423120852.2114</v>
      </c>
      <c r="I341" s="2">
        <v>104771210812.01695</v>
      </c>
      <c r="J341">
        <f t="shared" si="25"/>
        <v>1</v>
      </c>
      <c r="K341">
        <f t="shared" si="26"/>
        <v>0</v>
      </c>
      <c r="L341">
        <f t="shared" si="27"/>
        <v>0</v>
      </c>
      <c r="M341">
        <v>1305192</v>
      </c>
      <c r="N341">
        <v>2296510703</v>
      </c>
      <c r="O341">
        <v>880</v>
      </c>
      <c r="P341">
        <v>117886204</v>
      </c>
      <c r="Q341">
        <f t="shared" si="28"/>
        <v>117886204</v>
      </c>
      <c r="R341" s="1">
        <v>949300577</v>
      </c>
      <c r="S341" s="1"/>
    </row>
    <row r="342" spans="1:19" x14ac:dyDescent="0.35">
      <c r="A342" s="4">
        <v>42795</v>
      </c>
      <c r="B342" t="s">
        <v>11</v>
      </c>
      <c r="C342" t="s">
        <v>8</v>
      </c>
      <c r="D342">
        <v>4162</v>
      </c>
      <c r="E342">
        <v>16</v>
      </c>
      <c r="F342" s="3">
        <f t="shared" si="29"/>
        <v>3844.3056222969726</v>
      </c>
      <c r="G342" s="13">
        <v>632.55329354770618</v>
      </c>
      <c r="H342" s="2">
        <v>19085691122935.238</v>
      </c>
      <c r="I342" s="2">
        <v>78714898894.655899</v>
      </c>
      <c r="J342">
        <f t="shared" si="25"/>
        <v>0</v>
      </c>
      <c r="K342">
        <f t="shared" si="26"/>
        <v>0</v>
      </c>
      <c r="L342">
        <f t="shared" si="27"/>
        <v>0</v>
      </c>
      <c r="M342">
        <v>527546</v>
      </c>
      <c r="N342">
        <v>1414478687</v>
      </c>
      <c r="O342">
        <v>630</v>
      </c>
      <c r="P342">
        <v>1799489426</v>
      </c>
      <c r="Q342">
        <f t="shared" si="28"/>
        <v>1799485264</v>
      </c>
      <c r="R342" s="1">
        <v>47515494</v>
      </c>
      <c r="S342" s="1"/>
    </row>
    <row r="343" spans="1:19" x14ac:dyDescent="0.35">
      <c r="A343" s="4">
        <v>42887</v>
      </c>
      <c r="B343" t="s">
        <v>11</v>
      </c>
      <c r="C343" t="s">
        <v>8</v>
      </c>
      <c r="D343">
        <v>211</v>
      </c>
      <c r="E343">
        <v>0</v>
      </c>
      <c r="F343" s="3" t="str">
        <f t="shared" si="29"/>
        <v/>
      </c>
      <c r="G343" s="13">
        <v>619.82176699806837</v>
      </c>
      <c r="H343" s="2">
        <v>19085691122935.238</v>
      </c>
      <c r="I343" s="2">
        <v>78714898894.655899</v>
      </c>
      <c r="J343">
        <f t="shared" si="25"/>
        <v>1</v>
      </c>
      <c r="K343">
        <f t="shared" si="26"/>
        <v>0</v>
      </c>
      <c r="L343">
        <f t="shared" si="27"/>
        <v>0</v>
      </c>
      <c r="M343">
        <v>360231</v>
      </c>
      <c r="N343">
        <v>1812058950</v>
      </c>
      <c r="O343">
        <v>640</v>
      </c>
      <c r="P343">
        <v>2000525230</v>
      </c>
      <c r="Q343">
        <f t="shared" si="28"/>
        <v>2000525019</v>
      </c>
      <c r="R343" s="1">
        <v>69450025</v>
      </c>
      <c r="S343" s="1"/>
    </row>
    <row r="344" spans="1:19" x14ac:dyDescent="0.35">
      <c r="A344" s="4">
        <v>42979</v>
      </c>
      <c r="B344" t="s">
        <v>11</v>
      </c>
      <c r="C344" t="s">
        <v>8</v>
      </c>
      <c r="D344">
        <v>2134</v>
      </c>
      <c r="E344">
        <v>3</v>
      </c>
      <c r="F344" s="3">
        <f t="shared" si="29"/>
        <v>1405.8106841611996</v>
      </c>
      <c r="G344" s="13">
        <v>648.24008303340759</v>
      </c>
      <c r="H344" s="2">
        <v>19085691122935.238</v>
      </c>
      <c r="I344" s="2">
        <v>78714898894.655899</v>
      </c>
      <c r="J344">
        <f t="shared" si="25"/>
        <v>0</v>
      </c>
      <c r="K344">
        <f t="shared" si="26"/>
        <v>1</v>
      </c>
      <c r="L344">
        <f t="shared" si="27"/>
        <v>0</v>
      </c>
      <c r="M344">
        <v>851037</v>
      </c>
      <c r="N344">
        <v>1520076534</v>
      </c>
      <c r="O344">
        <v>599</v>
      </c>
      <c r="P344">
        <v>1645261936</v>
      </c>
      <c r="Q344">
        <f t="shared" si="28"/>
        <v>1645259802</v>
      </c>
      <c r="R344" s="1">
        <v>107487918</v>
      </c>
      <c r="S344" s="1"/>
    </row>
    <row r="345" spans="1:19" x14ac:dyDescent="0.35">
      <c r="A345" s="4">
        <v>43070</v>
      </c>
      <c r="B345" t="s">
        <v>11</v>
      </c>
      <c r="C345" t="s">
        <v>8</v>
      </c>
      <c r="D345">
        <v>183</v>
      </c>
      <c r="E345">
        <v>0</v>
      </c>
      <c r="F345" s="3" t="str">
        <f t="shared" si="29"/>
        <v/>
      </c>
      <c r="G345" s="13">
        <v>714.52531122440314</v>
      </c>
      <c r="H345" s="2">
        <v>19085691122935.238</v>
      </c>
      <c r="I345" s="2">
        <v>78714898894.655899</v>
      </c>
      <c r="J345">
        <f t="shared" si="25"/>
        <v>0</v>
      </c>
      <c r="K345">
        <f t="shared" si="26"/>
        <v>0</v>
      </c>
      <c r="L345">
        <f t="shared" si="27"/>
        <v>1</v>
      </c>
      <c r="M345">
        <v>1044125</v>
      </c>
      <c r="N345">
        <v>1240444716</v>
      </c>
      <c r="O345">
        <v>662</v>
      </c>
      <c r="P345">
        <v>1738325992</v>
      </c>
      <c r="Q345">
        <f t="shared" si="28"/>
        <v>1738325809</v>
      </c>
      <c r="R345" s="1">
        <v>96216518</v>
      </c>
      <c r="S345" s="1"/>
    </row>
    <row r="346" spans="1:19" x14ac:dyDescent="0.35">
      <c r="A346" s="4">
        <v>43160</v>
      </c>
      <c r="B346" t="s">
        <v>11</v>
      </c>
      <c r="C346" t="s">
        <v>8</v>
      </c>
      <c r="D346">
        <v>579</v>
      </c>
      <c r="E346">
        <v>433</v>
      </c>
      <c r="F346" s="3">
        <f t="shared" si="29"/>
        <v>747841.10535405867</v>
      </c>
      <c r="G346" s="13">
        <v>706.0226964749678</v>
      </c>
      <c r="H346" s="2">
        <v>19651869117582.469</v>
      </c>
      <c r="I346" s="2">
        <v>84301701754.601791</v>
      </c>
      <c r="J346">
        <f t="shared" si="25"/>
        <v>0</v>
      </c>
      <c r="K346">
        <f t="shared" si="26"/>
        <v>0</v>
      </c>
      <c r="L346">
        <f t="shared" si="27"/>
        <v>0</v>
      </c>
      <c r="M346">
        <v>1133051</v>
      </c>
      <c r="N346">
        <v>1285057630</v>
      </c>
      <c r="O346">
        <v>859</v>
      </c>
      <c r="P346">
        <v>1705101819</v>
      </c>
      <c r="Q346">
        <f t="shared" si="28"/>
        <v>1705101240</v>
      </c>
      <c r="R346" s="1">
        <v>95537632</v>
      </c>
      <c r="S346" s="1"/>
    </row>
    <row r="347" spans="1:19" x14ac:dyDescent="0.35">
      <c r="A347" s="4">
        <v>43252</v>
      </c>
      <c r="B347" t="s">
        <v>11</v>
      </c>
      <c r="C347" t="s">
        <v>8</v>
      </c>
      <c r="D347">
        <v>123103</v>
      </c>
      <c r="E347">
        <v>89</v>
      </c>
      <c r="F347" s="3">
        <f t="shared" si="29"/>
        <v>722.97182034556431</v>
      </c>
      <c r="G347" s="13">
        <v>736.04822997397832</v>
      </c>
      <c r="H347" s="2">
        <v>19651869117582.469</v>
      </c>
      <c r="I347" s="2">
        <v>84301701754.601791</v>
      </c>
      <c r="J347">
        <f t="shared" si="25"/>
        <v>1</v>
      </c>
      <c r="K347">
        <f t="shared" si="26"/>
        <v>0</v>
      </c>
      <c r="L347">
        <f t="shared" si="27"/>
        <v>0</v>
      </c>
      <c r="M347">
        <v>1119446</v>
      </c>
      <c r="N347">
        <v>1333457036</v>
      </c>
      <c r="O347">
        <v>910</v>
      </c>
      <c r="P347">
        <v>2128648014</v>
      </c>
      <c r="Q347">
        <f t="shared" si="28"/>
        <v>2128524911</v>
      </c>
      <c r="R347" s="1">
        <v>88502482</v>
      </c>
      <c r="S347" s="1"/>
    </row>
    <row r="348" spans="1:19" x14ac:dyDescent="0.35">
      <c r="A348" s="4">
        <v>43344</v>
      </c>
      <c r="B348" t="s">
        <v>11</v>
      </c>
      <c r="C348" t="s">
        <v>8</v>
      </c>
      <c r="D348">
        <v>105</v>
      </c>
      <c r="E348">
        <v>4</v>
      </c>
      <c r="F348" s="3">
        <f t="shared" si="29"/>
        <v>38095.238095238092</v>
      </c>
      <c r="G348" s="13">
        <v>734.99446445552496</v>
      </c>
      <c r="H348" s="2">
        <v>19651869117582.469</v>
      </c>
      <c r="I348" s="2">
        <v>84301701754.601791</v>
      </c>
      <c r="J348">
        <f t="shared" si="25"/>
        <v>0</v>
      </c>
      <c r="K348">
        <f t="shared" si="26"/>
        <v>1</v>
      </c>
      <c r="L348">
        <f t="shared" si="27"/>
        <v>0</v>
      </c>
      <c r="M348">
        <v>1464891</v>
      </c>
      <c r="N348">
        <v>1632070876</v>
      </c>
      <c r="O348">
        <v>841</v>
      </c>
      <c r="P348">
        <v>2017476505</v>
      </c>
      <c r="Q348">
        <f t="shared" si="28"/>
        <v>2017476400</v>
      </c>
      <c r="R348" s="1">
        <v>39991853</v>
      </c>
      <c r="S348" s="1"/>
    </row>
    <row r="349" spans="1:19" x14ac:dyDescent="0.35">
      <c r="A349" s="4">
        <v>43435</v>
      </c>
      <c r="B349" t="s">
        <v>11</v>
      </c>
      <c r="C349" t="s">
        <v>8</v>
      </c>
      <c r="D349">
        <v>0</v>
      </c>
      <c r="E349">
        <v>0</v>
      </c>
      <c r="F349" s="3" t="str">
        <f t="shared" si="29"/>
        <v/>
      </c>
      <c r="G349" s="13">
        <v>733.90139256042255</v>
      </c>
      <c r="H349" s="2">
        <v>19651869117582.469</v>
      </c>
      <c r="I349" s="2">
        <v>84301701754.601791</v>
      </c>
      <c r="J349">
        <f t="shared" si="25"/>
        <v>0</v>
      </c>
      <c r="K349">
        <f t="shared" si="26"/>
        <v>0</v>
      </c>
      <c r="L349">
        <f t="shared" si="27"/>
        <v>1</v>
      </c>
      <c r="M349">
        <v>2182367</v>
      </c>
      <c r="N349">
        <v>1171092111</v>
      </c>
      <c r="O349">
        <v>721</v>
      </c>
      <c r="P349">
        <v>2113212256</v>
      </c>
      <c r="Q349">
        <f t="shared" si="28"/>
        <v>2113212256</v>
      </c>
      <c r="R349" s="1">
        <v>32516630</v>
      </c>
      <c r="S349" s="1"/>
    </row>
    <row r="350" spans="1:19" x14ac:dyDescent="0.35">
      <c r="A350" s="4">
        <v>43525</v>
      </c>
      <c r="B350" t="s">
        <v>11</v>
      </c>
      <c r="C350" t="s">
        <v>8</v>
      </c>
      <c r="D350">
        <v>153097</v>
      </c>
      <c r="E350">
        <v>115</v>
      </c>
      <c r="F350" s="3">
        <f t="shared" si="29"/>
        <v>751.15776272559231</v>
      </c>
      <c r="G350" s="13">
        <v>747.21218613666349</v>
      </c>
      <c r="H350" s="2">
        <v>20159639089698.133</v>
      </c>
      <c r="I350" s="2">
        <v>88427452425.894409</v>
      </c>
      <c r="J350">
        <f t="shared" si="25"/>
        <v>0</v>
      </c>
      <c r="K350">
        <f t="shared" si="26"/>
        <v>0</v>
      </c>
      <c r="L350">
        <f t="shared" si="27"/>
        <v>0</v>
      </c>
      <c r="M350">
        <v>879632</v>
      </c>
      <c r="N350">
        <v>1355253114</v>
      </c>
      <c r="O350">
        <v>697</v>
      </c>
      <c r="P350">
        <v>2118481534</v>
      </c>
      <c r="Q350">
        <f t="shared" si="28"/>
        <v>2118328437</v>
      </c>
      <c r="R350" s="1">
        <v>33705133</v>
      </c>
      <c r="S350" s="1"/>
    </row>
    <row r="351" spans="1:19" x14ac:dyDescent="0.35">
      <c r="A351" s="4">
        <v>43617</v>
      </c>
      <c r="B351" t="s">
        <v>11</v>
      </c>
      <c r="C351" t="s">
        <v>8</v>
      </c>
      <c r="D351">
        <v>167758</v>
      </c>
      <c r="E351">
        <v>222</v>
      </c>
      <c r="F351" s="3">
        <f t="shared" si="29"/>
        <v>1323.3348037053374</v>
      </c>
      <c r="G351" s="13">
        <v>718.89066517878985</v>
      </c>
      <c r="H351" s="2">
        <v>20159639089698.133</v>
      </c>
      <c r="I351" s="2">
        <v>88427452425.894409</v>
      </c>
      <c r="J351">
        <f t="shared" si="25"/>
        <v>1</v>
      </c>
      <c r="K351">
        <f t="shared" si="26"/>
        <v>0</v>
      </c>
      <c r="L351">
        <f t="shared" si="27"/>
        <v>0</v>
      </c>
      <c r="M351">
        <v>1199875</v>
      </c>
      <c r="N351">
        <v>1189376402</v>
      </c>
      <c r="O351">
        <v>536</v>
      </c>
      <c r="P351">
        <v>2086133561</v>
      </c>
      <c r="Q351">
        <f t="shared" si="28"/>
        <v>2085965803</v>
      </c>
      <c r="R351" s="1">
        <v>25026874</v>
      </c>
      <c r="S351" s="1"/>
    </row>
    <row r="352" spans="1:19" x14ac:dyDescent="0.35">
      <c r="A352" s="4">
        <v>43709</v>
      </c>
      <c r="B352" t="s">
        <v>11</v>
      </c>
      <c r="C352" t="s">
        <v>8</v>
      </c>
      <c r="D352">
        <v>464</v>
      </c>
      <c r="E352">
        <v>3</v>
      </c>
      <c r="F352" s="3">
        <f t="shared" si="29"/>
        <v>6465.5172413793107</v>
      </c>
      <c r="G352" s="13">
        <v>678.44626904378993</v>
      </c>
      <c r="H352" s="2">
        <v>20159639089698.133</v>
      </c>
      <c r="I352" s="2">
        <v>88427452425.894409</v>
      </c>
      <c r="J352">
        <f t="shared" si="25"/>
        <v>0</v>
      </c>
      <c r="K352">
        <f t="shared" si="26"/>
        <v>1</v>
      </c>
      <c r="L352">
        <f t="shared" si="27"/>
        <v>0</v>
      </c>
      <c r="M352">
        <v>1372686</v>
      </c>
      <c r="N352">
        <v>978581726</v>
      </c>
      <c r="O352">
        <v>523</v>
      </c>
      <c r="P352">
        <v>2360625786</v>
      </c>
      <c r="Q352">
        <f t="shared" si="28"/>
        <v>2360625322</v>
      </c>
      <c r="R352" s="1">
        <v>36878305</v>
      </c>
      <c r="S352" s="1"/>
    </row>
    <row r="353" spans="1:19" x14ac:dyDescent="0.35">
      <c r="A353" s="4">
        <v>43800</v>
      </c>
      <c r="B353" t="s">
        <v>11</v>
      </c>
      <c r="C353" t="s">
        <v>8</v>
      </c>
      <c r="D353">
        <v>16</v>
      </c>
      <c r="E353">
        <v>0</v>
      </c>
      <c r="F353" s="3" t="str">
        <f t="shared" si="29"/>
        <v/>
      </c>
      <c r="G353" s="13">
        <v>688.0358092625853</v>
      </c>
      <c r="H353" s="2">
        <v>20159639089698.133</v>
      </c>
      <c r="I353" s="2">
        <v>88427452425.894409</v>
      </c>
      <c r="J353">
        <f t="shared" si="25"/>
        <v>0</v>
      </c>
      <c r="K353">
        <f t="shared" si="26"/>
        <v>0</v>
      </c>
      <c r="L353">
        <f t="shared" si="27"/>
        <v>1</v>
      </c>
      <c r="M353">
        <v>1240273</v>
      </c>
      <c r="N353">
        <v>1126302285</v>
      </c>
      <c r="O353">
        <v>588</v>
      </c>
      <c r="P353">
        <v>2107271936</v>
      </c>
      <c r="Q353">
        <f t="shared" si="28"/>
        <v>2107271920</v>
      </c>
      <c r="R353" s="1">
        <v>27349413</v>
      </c>
      <c r="S353" s="1"/>
    </row>
    <row r="354" spans="1:19" x14ac:dyDescent="0.35">
      <c r="A354" s="4">
        <v>43891</v>
      </c>
      <c r="B354" t="s">
        <v>11</v>
      </c>
      <c r="C354" t="s">
        <v>8</v>
      </c>
      <c r="D354">
        <v>0</v>
      </c>
      <c r="E354">
        <v>0</v>
      </c>
      <c r="F354" s="3" t="str">
        <f t="shared" si="29"/>
        <v/>
      </c>
      <c r="G354" s="13">
        <v>694.26415440470282</v>
      </c>
      <c r="H354" s="2">
        <v>19723580221938.238</v>
      </c>
      <c r="I354" s="2">
        <v>81415993438.073425</v>
      </c>
      <c r="J354">
        <f t="shared" si="25"/>
        <v>0</v>
      </c>
      <c r="K354">
        <f t="shared" si="26"/>
        <v>0</v>
      </c>
      <c r="L354">
        <f t="shared" si="27"/>
        <v>0</v>
      </c>
      <c r="M354">
        <v>365517</v>
      </c>
      <c r="N354">
        <v>936098007</v>
      </c>
      <c r="O354">
        <v>527</v>
      </c>
      <c r="P354">
        <v>2421170192</v>
      </c>
      <c r="Q354">
        <f t="shared" si="28"/>
        <v>2421170192</v>
      </c>
      <c r="R354" s="1">
        <v>41258847</v>
      </c>
      <c r="S354" s="1"/>
    </row>
    <row r="355" spans="1:19" x14ac:dyDescent="0.35">
      <c r="A355" s="4">
        <v>43983</v>
      </c>
      <c r="B355" t="s">
        <v>11</v>
      </c>
      <c r="C355" t="s">
        <v>8</v>
      </c>
      <c r="D355">
        <v>0</v>
      </c>
      <c r="E355">
        <v>0</v>
      </c>
      <c r="F355" s="3" t="str">
        <f t="shared" si="29"/>
        <v/>
      </c>
      <c r="G355" s="13">
        <v>693.58085150413615</v>
      </c>
      <c r="H355" s="2">
        <v>19723580221938.238</v>
      </c>
      <c r="I355" s="2">
        <v>81415993438.073425</v>
      </c>
      <c r="J355">
        <f t="shared" si="25"/>
        <v>1</v>
      </c>
      <c r="K355">
        <f t="shared" si="26"/>
        <v>0</v>
      </c>
      <c r="L355">
        <f t="shared" si="27"/>
        <v>0</v>
      </c>
      <c r="M355">
        <v>855298</v>
      </c>
      <c r="N355">
        <v>966683707</v>
      </c>
      <c r="O355">
        <v>488</v>
      </c>
      <c r="P355">
        <v>2281259318</v>
      </c>
      <c r="Q355">
        <f t="shared" si="28"/>
        <v>2281259318</v>
      </c>
      <c r="R355" s="1">
        <v>33897833</v>
      </c>
      <c r="S355" s="1"/>
    </row>
    <row r="356" spans="1:19" x14ac:dyDescent="0.35">
      <c r="A356" s="4">
        <v>44075</v>
      </c>
      <c r="B356" t="s">
        <v>11</v>
      </c>
      <c r="C356" t="s">
        <v>8</v>
      </c>
      <c r="D356">
        <v>0</v>
      </c>
      <c r="E356">
        <v>0</v>
      </c>
      <c r="F356" s="3" t="str">
        <f t="shared" si="29"/>
        <v/>
      </c>
      <c r="G356" s="13">
        <v>729.91572261116744</v>
      </c>
      <c r="H356" s="2">
        <v>19723580221938.238</v>
      </c>
      <c r="I356" s="2">
        <v>81415993438.073425</v>
      </c>
      <c r="J356">
        <f t="shared" si="25"/>
        <v>0</v>
      </c>
      <c r="K356">
        <f t="shared" si="26"/>
        <v>1</v>
      </c>
      <c r="L356">
        <f t="shared" si="27"/>
        <v>0</v>
      </c>
      <c r="M356">
        <v>138650</v>
      </c>
      <c r="N356">
        <v>748870448</v>
      </c>
      <c r="O356">
        <v>615</v>
      </c>
      <c r="P356">
        <v>1933572840</v>
      </c>
      <c r="Q356">
        <f t="shared" si="28"/>
        <v>1933572840</v>
      </c>
      <c r="R356" s="1">
        <v>46183384</v>
      </c>
      <c r="S356" s="1"/>
    </row>
    <row r="357" spans="1:19" x14ac:dyDescent="0.35">
      <c r="A357" s="4">
        <v>44166</v>
      </c>
      <c r="B357" t="s">
        <v>11</v>
      </c>
      <c r="C357" t="s">
        <v>8</v>
      </c>
      <c r="D357">
        <v>0</v>
      </c>
      <c r="E357">
        <v>0</v>
      </c>
      <c r="F357" s="3" t="str">
        <f t="shared" si="29"/>
        <v/>
      </c>
      <c r="G357" s="13">
        <v>700.81316326992919</v>
      </c>
      <c r="H357" s="2">
        <v>19723580221938.238</v>
      </c>
      <c r="I357" s="2">
        <v>81415993438.073425</v>
      </c>
      <c r="J357">
        <f t="shared" si="25"/>
        <v>0</v>
      </c>
      <c r="K357">
        <f t="shared" si="26"/>
        <v>0</v>
      </c>
      <c r="L357">
        <f t="shared" si="27"/>
        <v>1</v>
      </c>
      <c r="M357">
        <v>195614</v>
      </c>
      <c r="N357">
        <v>685449069</v>
      </c>
      <c r="O357">
        <v>1005</v>
      </c>
      <c r="P357">
        <v>2427384681</v>
      </c>
      <c r="Q357">
        <f t="shared" si="28"/>
        <v>2427384681</v>
      </c>
      <c r="R357" s="1">
        <v>53515238</v>
      </c>
      <c r="S357" s="1"/>
    </row>
    <row r="358" spans="1:19" x14ac:dyDescent="0.35">
      <c r="A358" s="4">
        <v>44256</v>
      </c>
      <c r="B358" t="s">
        <v>11</v>
      </c>
      <c r="C358" t="s">
        <v>8</v>
      </c>
      <c r="D358">
        <v>0</v>
      </c>
      <c r="E358">
        <v>0</v>
      </c>
      <c r="F358" s="3" t="str">
        <f t="shared" si="29"/>
        <v/>
      </c>
      <c r="G358" s="13">
        <v>743.97042193882271</v>
      </c>
      <c r="H358" s="2">
        <v>20917853444668.305</v>
      </c>
      <c r="I358" s="2">
        <v>92824351636.87677</v>
      </c>
      <c r="J358">
        <f t="shared" si="25"/>
        <v>0</v>
      </c>
      <c r="K358">
        <f t="shared" si="26"/>
        <v>0</v>
      </c>
      <c r="L358">
        <f t="shared" si="27"/>
        <v>0</v>
      </c>
      <c r="M358">
        <v>139840</v>
      </c>
      <c r="N358">
        <v>1129006838</v>
      </c>
      <c r="O358">
        <v>1348</v>
      </c>
      <c r="P358">
        <v>2436201996</v>
      </c>
      <c r="Q358">
        <f t="shared" si="28"/>
        <v>2436201996</v>
      </c>
      <c r="R358" s="1">
        <v>54655980</v>
      </c>
      <c r="S358" s="1"/>
    </row>
    <row r="359" spans="1:19" x14ac:dyDescent="0.35">
      <c r="A359" s="4">
        <v>44348</v>
      </c>
      <c r="B359" t="s">
        <v>11</v>
      </c>
      <c r="C359" t="s">
        <v>8</v>
      </c>
      <c r="D359">
        <v>0</v>
      </c>
      <c r="E359">
        <v>0</v>
      </c>
      <c r="F359" s="3" t="str">
        <f t="shared" si="29"/>
        <v/>
      </c>
      <c r="G359" s="13">
        <v>861.46824542894421</v>
      </c>
      <c r="H359" s="2">
        <v>20917853444668.305</v>
      </c>
      <c r="I359" s="2">
        <v>92824351636.87677</v>
      </c>
      <c r="J359">
        <f t="shared" si="25"/>
        <v>1</v>
      </c>
      <c r="K359">
        <f t="shared" si="26"/>
        <v>0</v>
      </c>
      <c r="L359">
        <f t="shared" si="27"/>
        <v>0</v>
      </c>
      <c r="M359">
        <v>460436</v>
      </c>
      <c r="N359">
        <v>1592510505</v>
      </c>
      <c r="O359">
        <v>1810</v>
      </c>
      <c r="P359">
        <v>2951682103</v>
      </c>
      <c r="Q359">
        <f t="shared" si="28"/>
        <v>2951682103</v>
      </c>
      <c r="R359" s="1">
        <v>52105172</v>
      </c>
      <c r="S359" s="1"/>
    </row>
    <row r="360" spans="1:19" x14ac:dyDescent="0.35">
      <c r="A360" s="4">
        <v>44440</v>
      </c>
      <c r="B360" t="s">
        <v>11</v>
      </c>
      <c r="C360" t="s">
        <v>8</v>
      </c>
      <c r="D360">
        <v>0</v>
      </c>
      <c r="E360">
        <v>0</v>
      </c>
      <c r="F360" s="3" t="str">
        <f t="shared" si="29"/>
        <v/>
      </c>
      <c r="G360" s="13">
        <v>902.45826060008767</v>
      </c>
      <c r="H360" s="2">
        <v>20917853444668.305</v>
      </c>
      <c r="I360" s="2">
        <v>92824351636.87677</v>
      </c>
      <c r="J360">
        <f t="shared" si="25"/>
        <v>0</v>
      </c>
      <c r="K360">
        <f t="shared" si="26"/>
        <v>1</v>
      </c>
      <c r="L360">
        <f t="shared" si="27"/>
        <v>0</v>
      </c>
      <c r="M360">
        <v>330600</v>
      </c>
      <c r="N360">
        <v>1488554164</v>
      </c>
      <c r="O360">
        <v>1900</v>
      </c>
      <c r="P360">
        <v>2894561199</v>
      </c>
      <c r="Q360">
        <f t="shared" si="28"/>
        <v>2894561199</v>
      </c>
      <c r="R360" s="1">
        <v>52869378</v>
      </c>
      <c r="S360" s="1"/>
    </row>
    <row r="361" spans="1:19" x14ac:dyDescent="0.35">
      <c r="A361" s="4">
        <v>44531</v>
      </c>
      <c r="B361" t="s">
        <v>11</v>
      </c>
      <c r="C361" t="s">
        <v>8</v>
      </c>
      <c r="D361">
        <v>190</v>
      </c>
      <c r="E361">
        <v>4</v>
      </c>
      <c r="F361" s="3">
        <f t="shared" si="29"/>
        <v>21052.63157894737</v>
      </c>
      <c r="G361" s="13">
        <v>939.86649344643172</v>
      </c>
      <c r="H361" s="2">
        <v>20917853444668.305</v>
      </c>
      <c r="I361" s="2">
        <v>92824351636.87677</v>
      </c>
      <c r="J361">
        <f t="shared" si="25"/>
        <v>0</v>
      </c>
      <c r="K361">
        <f t="shared" si="26"/>
        <v>0</v>
      </c>
      <c r="L361">
        <f t="shared" si="27"/>
        <v>1</v>
      </c>
      <c r="M361">
        <v>86213</v>
      </c>
      <c r="N361">
        <v>1045236822</v>
      </c>
      <c r="O361">
        <v>1435</v>
      </c>
      <c r="P361">
        <v>2614087041</v>
      </c>
      <c r="Q361">
        <f t="shared" si="28"/>
        <v>2614086851</v>
      </c>
      <c r="R361" s="1">
        <v>32864695</v>
      </c>
      <c r="S361" s="1"/>
    </row>
    <row r="362" spans="1:19" x14ac:dyDescent="0.35">
      <c r="A362" s="4">
        <v>44621</v>
      </c>
      <c r="B362" t="s">
        <v>11</v>
      </c>
      <c r="C362" t="s">
        <v>8</v>
      </c>
      <c r="D362">
        <v>111</v>
      </c>
      <c r="E362">
        <v>2</v>
      </c>
      <c r="F362" s="3">
        <f t="shared" si="29"/>
        <v>18018.018018018018</v>
      </c>
      <c r="G362" s="13">
        <v>1005.22686708938</v>
      </c>
      <c r="H362" s="2">
        <v>21443388432051.027</v>
      </c>
      <c r="I362" s="2">
        <v>97686450823.966553</v>
      </c>
      <c r="J362">
        <f t="shared" si="25"/>
        <v>0</v>
      </c>
      <c r="K362">
        <f t="shared" si="26"/>
        <v>0</v>
      </c>
      <c r="L362">
        <f t="shared" si="27"/>
        <v>0</v>
      </c>
      <c r="M362">
        <v>90917</v>
      </c>
      <c r="N362">
        <v>1093421669</v>
      </c>
      <c r="O362">
        <v>1541</v>
      </c>
      <c r="P362">
        <v>2127354039</v>
      </c>
      <c r="Q362">
        <f t="shared" si="28"/>
        <v>2127353928</v>
      </c>
      <c r="R362" s="1">
        <v>41193813</v>
      </c>
      <c r="S362" s="1"/>
    </row>
    <row r="363" spans="1:19" x14ac:dyDescent="0.35">
      <c r="A363" s="4">
        <v>44713</v>
      </c>
      <c r="B363" t="s">
        <v>11</v>
      </c>
      <c r="C363" t="s">
        <v>8</v>
      </c>
      <c r="D363">
        <v>0</v>
      </c>
      <c r="E363">
        <v>0</v>
      </c>
      <c r="F363" s="3" t="str">
        <f t="shared" si="29"/>
        <v/>
      </c>
      <c r="G363" s="13">
        <v>1133.6339581328714</v>
      </c>
      <c r="H363" s="2">
        <v>21443388432051.027</v>
      </c>
      <c r="I363" s="2">
        <v>97686450823.966553</v>
      </c>
      <c r="J363">
        <f t="shared" si="25"/>
        <v>1</v>
      </c>
      <c r="K363">
        <f t="shared" si="26"/>
        <v>0</v>
      </c>
      <c r="L363">
        <f t="shared" si="27"/>
        <v>0</v>
      </c>
      <c r="M363">
        <v>27335</v>
      </c>
      <c r="N363">
        <v>913577424</v>
      </c>
      <c r="O363">
        <v>930</v>
      </c>
      <c r="P363">
        <v>2629041675</v>
      </c>
      <c r="Q363">
        <f t="shared" si="28"/>
        <v>2629041675</v>
      </c>
      <c r="R363" s="1">
        <v>60823781</v>
      </c>
      <c r="S363" s="1"/>
    </row>
    <row r="364" spans="1:19" x14ac:dyDescent="0.35">
      <c r="A364" s="4">
        <v>44805</v>
      </c>
      <c r="B364" t="s">
        <v>11</v>
      </c>
      <c r="C364" t="s">
        <v>8</v>
      </c>
      <c r="D364">
        <v>0</v>
      </c>
      <c r="E364">
        <v>0</v>
      </c>
      <c r="F364" s="3" t="str">
        <f t="shared" si="29"/>
        <v/>
      </c>
      <c r="G364" s="13">
        <v>1178.5348464375272</v>
      </c>
      <c r="H364" s="2">
        <v>21443388432051.027</v>
      </c>
      <c r="I364" s="2">
        <v>97686450823.966553</v>
      </c>
      <c r="J364">
        <f t="shared" si="25"/>
        <v>0</v>
      </c>
      <c r="K364">
        <f t="shared" si="26"/>
        <v>1</v>
      </c>
      <c r="L364">
        <f t="shared" si="27"/>
        <v>0</v>
      </c>
      <c r="M364">
        <v>19931</v>
      </c>
      <c r="N364">
        <v>734984702</v>
      </c>
      <c r="O364">
        <v>776</v>
      </c>
      <c r="P364">
        <v>2397283081</v>
      </c>
      <c r="Q364">
        <f t="shared" si="28"/>
        <v>2397283081</v>
      </c>
      <c r="R364" s="1">
        <v>39049829</v>
      </c>
      <c r="S364" s="1"/>
    </row>
    <row r="365" spans="1:19" x14ac:dyDescent="0.35">
      <c r="A365" s="4">
        <v>44896</v>
      </c>
      <c r="B365" t="s">
        <v>11</v>
      </c>
      <c r="C365" t="s">
        <v>8</v>
      </c>
      <c r="D365">
        <v>0</v>
      </c>
      <c r="E365">
        <v>0</v>
      </c>
      <c r="F365" s="3" t="str">
        <f t="shared" si="29"/>
        <v/>
      </c>
      <c r="G365" s="13">
        <v>1075.7463504239831</v>
      </c>
      <c r="H365" s="2">
        <v>21443388432051.027</v>
      </c>
      <c r="I365" s="2">
        <v>97686450823.966553</v>
      </c>
      <c r="J365">
        <f t="shared" si="25"/>
        <v>0</v>
      </c>
      <c r="K365">
        <f t="shared" si="26"/>
        <v>0</v>
      </c>
      <c r="L365">
        <f t="shared" si="27"/>
        <v>1</v>
      </c>
      <c r="M365">
        <v>13254</v>
      </c>
      <c r="N365">
        <v>487647648</v>
      </c>
      <c r="O365">
        <v>744</v>
      </c>
      <c r="P365">
        <v>1934648319</v>
      </c>
      <c r="Q365">
        <f t="shared" si="28"/>
        <v>1934648319</v>
      </c>
      <c r="R365" s="1">
        <v>30537588</v>
      </c>
      <c r="S365" s="1"/>
    </row>
    <row r="366" spans="1:19" x14ac:dyDescent="0.35">
      <c r="A366" s="4">
        <v>44986</v>
      </c>
      <c r="B366" t="s">
        <v>11</v>
      </c>
      <c r="C366" t="s">
        <v>8</v>
      </c>
      <c r="D366">
        <v>0</v>
      </c>
      <c r="E366">
        <v>0</v>
      </c>
      <c r="F366" s="3" t="str">
        <f t="shared" si="29"/>
        <v/>
      </c>
      <c r="G366" s="13">
        <v>1021.9255139410756</v>
      </c>
      <c r="H366" s="2">
        <v>22062578283266.758</v>
      </c>
      <c r="I366" s="2">
        <v>99828029402.870651</v>
      </c>
      <c r="J366">
        <f t="shared" si="25"/>
        <v>0</v>
      </c>
      <c r="K366">
        <f t="shared" si="26"/>
        <v>0</v>
      </c>
      <c r="L366">
        <f t="shared" si="27"/>
        <v>0</v>
      </c>
      <c r="M366">
        <v>167648</v>
      </c>
      <c r="N366">
        <v>1042185341</v>
      </c>
      <c r="O366">
        <v>1164</v>
      </c>
      <c r="P366">
        <v>2525214274</v>
      </c>
      <c r="Q366">
        <f t="shared" si="28"/>
        <v>2525214274</v>
      </c>
      <c r="R366" s="1">
        <v>51330455</v>
      </c>
      <c r="S366" s="1"/>
    </row>
    <row r="367" spans="1:19" x14ac:dyDescent="0.35">
      <c r="A367" s="4">
        <v>45078</v>
      </c>
      <c r="B367" t="s">
        <v>11</v>
      </c>
      <c r="C367" t="s">
        <v>8</v>
      </c>
      <c r="D367">
        <v>5</v>
      </c>
      <c r="E367">
        <v>0</v>
      </c>
      <c r="F367" s="3" t="str">
        <f t="shared" si="29"/>
        <v/>
      </c>
      <c r="G367" s="13">
        <v>1038.3023197805221</v>
      </c>
      <c r="H367" s="2">
        <v>22062578283266.758</v>
      </c>
      <c r="I367" s="2">
        <v>99828029402.870651</v>
      </c>
      <c r="J367">
        <f t="shared" si="25"/>
        <v>1</v>
      </c>
      <c r="K367">
        <f t="shared" si="26"/>
        <v>0</v>
      </c>
      <c r="L367">
        <f t="shared" si="27"/>
        <v>0</v>
      </c>
      <c r="M367">
        <v>433405</v>
      </c>
      <c r="N367">
        <v>940558360</v>
      </c>
      <c r="O367">
        <v>881</v>
      </c>
      <c r="P367">
        <v>2660965719</v>
      </c>
      <c r="Q367">
        <f t="shared" si="28"/>
        <v>2660965714</v>
      </c>
      <c r="R367" s="1">
        <v>53143532</v>
      </c>
      <c r="S367" s="1"/>
    </row>
    <row r="368" spans="1:19" x14ac:dyDescent="0.35">
      <c r="A368" s="4">
        <v>45170</v>
      </c>
      <c r="B368" t="s">
        <v>11</v>
      </c>
      <c r="C368" t="s">
        <v>8</v>
      </c>
      <c r="D368">
        <v>27</v>
      </c>
      <c r="E368">
        <v>1</v>
      </c>
      <c r="F368" s="3">
        <f t="shared" si="29"/>
        <v>37037.037037037036</v>
      </c>
      <c r="G368" s="13">
        <v>959.29401561607301</v>
      </c>
      <c r="H368" s="2">
        <v>22062578283266.758</v>
      </c>
      <c r="I368" s="2">
        <v>99828029402.870651</v>
      </c>
      <c r="J368">
        <f t="shared" si="25"/>
        <v>0</v>
      </c>
      <c r="K368">
        <f t="shared" si="26"/>
        <v>1</v>
      </c>
      <c r="L368">
        <f t="shared" si="27"/>
        <v>0</v>
      </c>
      <c r="M368">
        <v>176495</v>
      </c>
      <c r="N368">
        <v>947113018</v>
      </c>
      <c r="O368">
        <v>704</v>
      </c>
      <c r="P368">
        <v>2949000343</v>
      </c>
      <c r="Q368">
        <f t="shared" si="28"/>
        <v>2949000316</v>
      </c>
      <c r="R368" s="1">
        <v>52694131</v>
      </c>
      <c r="S368" s="1"/>
    </row>
    <row r="369" spans="1:19" x14ac:dyDescent="0.35">
      <c r="A369" s="4">
        <v>45261</v>
      </c>
      <c r="B369" t="s">
        <v>11</v>
      </c>
      <c r="C369" t="s">
        <v>8</v>
      </c>
      <c r="D369">
        <v>0</v>
      </c>
      <c r="E369">
        <v>0</v>
      </c>
      <c r="F369" s="3" t="str">
        <f t="shared" si="29"/>
        <v/>
      </c>
      <c r="G369" s="13">
        <v>879.24514470509575</v>
      </c>
      <c r="H369" s="2">
        <v>22062578283266.758</v>
      </c>
      <c r="I369" s="2">
        <v>99828029402.870651</v>
      </c>
      <c r="J369">
        <f t="shared" si="25"/>
        <v>0</v>
      </c>
      <c r="K369">
        <f t="shared" si="26"/>
        <v>0</v>
      </c>
      <c r="L369">
        <f t="shared" si="27"/>
        <v>1</v>
      </c>
      <c r="M369">
        <v>240895</v>
      </c>
      <c r="N369">
        <v>775500563</v>
      </c>
      <c r="O369">
        <v>1135</v>
      </c>
      <c r="P369">
        <v>2149073235</v>
      </c>
      <c r="Q369">
        <f t="shared" si="28"/>
        <v>2149073235</v>
      </c>
      <c r="R369" s="1">
        <v>47650810</v>
      </c>
      <c r="S369" s="1"/>
    </row>
    <row r="370" spans="1:19" x14ac:dyDescent="0.35">
      <c r="A370" s="4">
        <v>45352</v>
      </c>
      <c r="B370" t="s">
        <v>11</v>
      </c>
      <c r="C370" t="s">
        <v>8</v>
      </c>
      <c r="D370">
        <v>3</v>
      </c>
      <c r="E370">
        <v>0</v>
      </c>
      <c r="F370" s="3" t="str">
        <f t="shared" si="29"/>
        <v/>
      </c>
      <c r="G370" s="13">
        <v>867.92630181181732</v>
      </c>
      <c r="H370" s="2">
        <v>22679489969555.609</v>
      </c>
      <c r="I370" s="2">
        <v>104771210812.01695</v>
      </c>
      <c r="J370">
        <f t="shared" si="25"/>
        <v>0</v>
      </c>
      <c r="K370">
        <f t="shared" si="26"/>
        <v>0</v>
      </c>
      <c r="L370">
        <f t="shared" si="27"/>
        <v>0</v>
      </c>
      <c r="M370">
        <v>131460</v>
      </c>
      <c r="N370">
        <v>1099084670</v>
      </c>
      <c r="O370">
        <v>860</v>
      </c>
      <c r="P370">
        <v>2567191089</v>
      </c>
      <c r="Q370">
        <f t="shared" si="28"/>
        <v>2567191086</v>
      </c>
      <c r="R370" s="1">
        <v>54560892</v>
      </c>
      <c r="S370" s="1"/>
    </row>
    <row r="371" spans="1:19" x14ac:dyDescent="0.35">
      <c r="A371" s="4">
        <v>45444</v>
      </c>
      <c r="B371" t="s">
        <v>11</v>
      </c>
      <c r="C371" t="s">
        <v>8</v>
      </c>
      <c r="D371">
        <v>0</v>
      </c>
      <c r="E371">
        <v>0</v>
      </c>
      <c r="F371" s="3" t="str">
        <f t="shared" si="29"/>
        <v/>
      </c>
      <c r="G371" s="13">
        <v>900.32371778452546</v>
      </c>
      <c r="H371" s="2">
        <v>22679489969555.609</v>
      </c>
      <c r="I371" s="2">
        <v>104771210812.01695</v>
      </c>
      <c r="J371">
        <f t="shared" si="25"/>
        <v>1</v>
      </c>
      <c r="K371">
        <f t="shared" si="26"/>
        <v>0</v>
      </c>
      <c r="L371">
        <f t="shared" si="27"/>
        <v>0</v>
      </c>
      <c r="M371">
        <v>479434</v>
      </c>
      <c r="N371">
        <v>883664932</v>
      </c>
      <c r="O371">
        <v>674</v>
      </c>
      <c r="P371">
        <v>2870943948</v>
      </c>
      <c r="Q371">
        <f t="shared" si="28"/>
        <v>2870943948</v>
      </c>
      <c r="R371" s="1">
        <v>35847302</v>
      </c>
      <c r="S371" s="1"/>
    </row>
    <row r="372" spans="1:19" x14ac:dyDescent="0.35">
      <c r="A372" s="4">
        <v>45536</v>
      </c>
      <c r="B372" t="s">
        <v>11</v>
      </c>
      <c r="C372" t="s">
        <v>8</v>
      </c>
      <c r="D372">
        <v>0</v>
      </c>
      <c r="E372">
        <v>0</v>
      </c>
      <c r="F372" s="3" t="str">
        <f t="shared" si="29"/>
        <v/>
      </c>
      <c r="G372" s="13">
        <v>879.78629652545897</v>
      </c>
      <c r="H372" s="2">
        <v>22679489969555.609</v>
      </c>
      <c r="I372" s="2">
        <v>104771210812.01695</v>
      </c>
      <c r="J372">
        <f t="shared" si="25"/>
        <v>0</v>
      </c>
      <c r="K372">
        <f t="shared" si="26"/>
        <v>1</v>
      </c>
      <c r="L372">
        <f t="shared" si="27"/>
        <v>0</v>
      </c>
      <c r="M372">
        <v>1218448</v>
      </c>
      <c r="N372">
        <v>842336203</v>
      </c>
      <c r="O372">
        <v>735</v>
      </c>
      <c r="P372">
        <v>3143805254</v>
      </c>
      <c r="Q372">
        <f t="shared" si="28"/>
        <v>3143805254</v>
      </c>
      <c r="R372" s="1">
        <v>41144261</v>
      </c>
      <c r="S372" s="1"/>
    </row>
    <row r="373" spans="1:19" x14ac:dyDescent="0.35">
      <c r="A373" s="4">
        <v>45627</v>
      </c>
      <c r="B373" t="s">
        <v>11</v>
      </c>
      <c r="C373" t="s">
        <v>8</v>
      </c>
      <c r="D373">
        <v>0</v>
      </c>
      <c r="E373">
        <v>0</v>
      </c>
      <c r="F373" s="3" t="str">
        <f t="shared" si="29"/>
        <v/>
      </c>
      <c r="G373" s="13">
        <v>871.81632258876959</v>
      </c>
      <c r="H373" s="2">
        <v>22679489969555.609</v>
      </c>
      <c r="I373" s="2">
        <v>104771210812.01695</v>
      </c>
      <c r="J373">
        <f t="shared" si="25"/>
        <v>0</v>
      </c>
      <c r="K373">
        <f t="shared" si="26"/>
        <v>0</v>
      </c>
      <c r="L373">
        <f t="shared" si="27"/>
        <v>1</v>
      </c>
      <c r="M373">
        <v>204632</v>
      </c>
      <c r="N373">
        <v>729219363</v>
      </c>
      <c r="O373">
        <v>709</v>
      </c>
      <c r="P373">
        <v>3069492635</v>
      </c>
      <c r="Q373">
        <f t="shared" si="28"/>
        <v>3069492635</v>
      </c>
      <c r="R373" s="1">
        <v>33824554</v>
      </c>
      <c r="S373" s="1"/>
    </row>
    <row r="374" spans="1:19" x14ac:dyDescent="0.35">
      <c r="A374" s="4">
        <v>45717</v>
      </c>
      <c r="B374" t="s">
        <v>11</v>
      </c>
      <c r="C374" t="s">
        <v>8</v>
      </c>
      <c r="D374">
        <v>0</v>
      </c>
      <c r="E374">
        <v>0</v>
      </c>
      <c r="F374" s="3" t="str">
        <f t="shared" si="29"/>
        <v/>
      </c>
      <c r="G374" s="13">
        <v>868.40719512012208</v>
      </c>
      <c r="H374" s="2">
        <v>22679489969555.609</v>
      </c>
      <c r="I374" s="2">
        <v>104771210812.01695</v>
      </c>
      <c r="J374">
        <f t="shared" si="25"/>
        <v>0</v>
      </c>
      <c r="K374">
        <f t="shared" si="26"/>
        <v>0</v>
      </c>
      <c r="L374">
        <f t="shared" si="27"/>
        <v>0</v>
      </c>
      <c r="M374">
        <v>331064</v>
      </c>
      <c r="N374">
        <v>1169237730</v>
      </c>
      <c r="O374">
        <v>890</v>
      </c>
      <c r="P374">
        <v>2967053043</v>
      </c>
      <c r="Q374">
        <f t="shared" si="28"/>
        <v>2967053043</v>
      </c>
      <c r="R374" s="1">
        <v>45632471</v>
      </c>
      <c r="S374" s="1"/>
    </row>
    <row r="375" spans="1:19" x14ac:dyDescent="0.35">
      <c r="A375" s="4">
        <v>45809</v>
      </c>
      <c r="B375" t="s">
        <v>11</v>
      </c>
      <c r="C375" t="s">
        <v>8</v>
      </c>
      <c r="D375">
        <v>21773</v>
      </c>
      <c r="E375">
        <v>39</v>
      </c>
      <c r="F375" s="3">
        <f t="shared" si="29"/>
        <v>1791.2092959169613</v>
      </c>
      <c r="G375" s="13">
        <v>898.87242032703307</v>
      </c>
      <c r="H375" s="2">
        <v>22679489969555.609</v>
      </c>
      <c r="I375" s="2">
        <v>104771210812.01695</v>
      </c>
      <c r="J375">
        <f t="shared" si="25"/>
        <v>1</v>
      </c>
      <c r="K375">
        <f t="shared" si="26"/>
        <v>0</v>
      </c>
      <c r="L375">
        <f t="shared" si="27"/>
        <v>0</v>
      </c>
      <c r="M375">
        <v>14519</v>
      </c>
      <c r="N375">
        <v>888156452</v>
      </c>
      <c r="O375">
        <v>880</v>
      </c>
      <c r="P375">
        <v>3191712305</v>
      </c>
      <c r="Q375">
        <f t="shared" si="28"/>
        <v>3191690532</v>
      </c>
      <c r="R375" s="1">
        <v>18730910</v>
      </c>
      <c r="S37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3C7F-EB5C-46ED-9E59-199F72BB6B9F}">
  <sheetPr>
    <pageSetUpPr fitToPage="1"/>
  </sheetPr>
  <dimension ref="A1:U103"/>
  <sheetViews>
    <sheetView workbookViewId="0">
      <selection activeCell="A6" sqref="A6"/>
    </sheetView>
  </sheetViews>
  <sheetFormatPr defaultRowHeight="14.5" x14ac:dyDescent="0.35"/>
  <sheetData>
    <row r="1" spans="1:21" x14ac:dyDescent="0.35">
      <c r="A1" s="40" t="s">
        <v>743</v>
      </c>
      <c r="B1" s="40"/>
      <c r="C1" s="40"/>
      <c r="D1" s="40"/>
      <c r="E1" s="40"/>
      <c r="F1" s="40"/>
      <c r="M1" s="15" t="s">
        <v>844</v>
      </c>
    </row>
    <row r="2" spans="1:21" x14ac:dyDescent="0.35">
      <c r="A2" s="25" t="s">
        <v>744</v>
      </c>
      <c r="B2" s="25"/>
      <c r="C2" s="25"/>
      <c r="D2" s="25"/>
      <c r="E2" s="25"/>
      <c r="F2" s="25"/>
    </row>
    <row r="4" spans="1:21" x14ac:dyDescent="0.35">
      <c r="A4" s="18" t="s">
        <v>745</v>
      </c>
    </row>
    <row r="6" spans="1:21" x14ac:dyDescent="0.35">
      <c r="A6" t="s">
        <v>845</v>
      </c>
    </row>
    <row r="9" spans="1:21" x14ac:dyDescent="0.35">
      <c r="A9" s="25" t="s">
        <v>746</v>
      </c>
    </row>
    <row r="11" spans="1:21" x14ac:dyDescent="0.35">
      <c r="A11" s="28" t="s">
        <v>747</v>
      </c>
      <c r="B11" s="26" t="s">
        <v>748</v>
      </c>
      <c r="C11" s="26" t="s">
        <v>749</v>
      </c>
      <c r="D11" s="26" t="s">
        <v>750</v>
      </c>
      <c r="E11" s="26" t="s">
        <v>751</v>
      </c>
      <c r="F11" s="26" t="s">
        <v>752</v>
      </c>
      <c r="G11" s="26" t="s">
        <v>753</v>
      </c>
      <c r="H11" s="26" t="s">
        <v>754</v>
      </c>
      <c r="I11" s="26" t="s">
        <v>755</v>
      </c>
      <c r="J11" s="26" t="s">
        <v>756</v>
      </c>
      <c r="K11" s="26" t="s">
        <v>757</v>
      </c>
      <c r="L11" s="26" t="s">
        <v>758</v>
      </c>
      <c r="M11" s="26" t="s">
        <v>759</v>
      </c>
      <c r="N11" s="26" t="s">
        <v>760</v>
      </c>
      <c r="O11" s="26" t="s">
        <v>761</v>
      </c>
      <c r="P11" s="26" t="s">
        <v>762</v>
      </c>
      <c r="Q11" s="26" t="s">
        <v>763</v>
      </c>
      <c r="R11" s="26" t="s">
        <v>764</v>
      </c>
      <c r="S11" s="26" t="s">
        <v>765</v>
      </c>
      <c r="T11" s="26" t="s">
        <v>766</v>
      </c>
      <c r="U11" s="44" t="s">
        <v>767</v>
      </c>
    </row>
    <row r="12" spans="1:21" x14ac:dyDescent="0.35">
      <c r="A12" s="22" t="s">
        <v>768</v>
      </c>
      <c r="B12" s="21">
        <v>5894</v>
      </c>
      <c r="C12" s="21">
        <v>9576</v>
      </c>
      <c r="D12" s="21">
        <v>11866</v>
      </c>
      <c r="E12" s="21">
        <v>7890</v>
      </c>
      <c r="F12" s="21">
        <v>14769</v>
      </c>
      <c r="G12" s="21">
        <v>10479</v>
      </c>
      <c r="H12" s="21">
        <v>20927</v>
      </c>
      <c r="I12" s="21">
        <v>12894</v>
      </c>
      <c r="J12" s="21">
        <v>18971</v>
      </c>
      <c r="K12" s="21">
        <v>18569</v>
      </c>
      <c r="L12" s="21">
        <v>18127</v>
      </c>
      <c r="M12" s="21">
        <v>16589</v>
      </c>
      <c r="N12" s="21">
        <v>16828</v>
      </c>
      <c r="O12" s="21">
        <v>10878</v>
      </c>
      <c r="P12" s="21">
        <v>16651</v>
      </c>
      <c r="Q12" s="21">
        <v>11731</v>
      </c>
      <c r="R12" s="21">
        <v>11088</v>
      </c>
      <c r="S12" s="21">
        <v>9248</v>
      </c>
      <c r="T12" s="21">
        <v>16421</v>
      </c>
      <c r="U12" s="20">
        <v>13644</v>
      </c>
    </row>
    <row r="13" spans="1:21" x14ac:dyDescent="0.35">
      <c r="A13" s="19" t="s">
        <v>7</v>
      </c>
      <c r="B13" s="23">
        <v>5651</v>
      </c>
      <c r="C13" s="23">
        <v>9255</v>
      </c>
      <c r="D13" s="23">
        <v>7524</v>
      </c>
      <c r="E13" s="23">
        <v>7032</v>
      </c>
      <c r="F13" s="23">
        <v>14681</v>
      </c>
      <c r="G13" s="23">
        <v>10475</v>
      </c>
      <c r="H13" s="23">
        <v>20925</v>
      </c>
      <c r="I13" s="23">
        <v>12894</v>
      </c>
      <c r="J13" s="23">
        <v>18956</v>
      </c>
      <c r="K13" s="23">
        <v>15868</v>
      </c>
      <c r="L13" s="23">
        <v>11886</v>
      </c>
      <c r="M13" s="23">
        <v>8006</v>
      </c>
      <c r="N13" s="23">
        <v>11672</v>
      </c>
      <c r="O13" s="23">
        <v>3926</v>
      </c>
      <c r="P13" s="23">
        <v>11504</v>
      </c>
      <c r="Q13" s="23">
        <v>11182</v>
      </c>
      <c r="R13" s="23">
        <v>7061</v>
      </c>
      <c r="S13" s="23">
        <v>9248</v>
      </c>
      <c r="T13" s="23">
        <v>10142</v>
      </c>
      <c r="U13" s="30">
        <v>11826</v>
      </c>
    </row>
    <row r="14" spans="1:21" x14ac:dyDescent="0.35">
      <c r="A14" s="22" t="s">
        <v>769</v>
      </c>
      <c r="B14" s="21">
        <v>0</v>
      </c>
      <c r="C14" s="21">
        <v>321</v>
      </c>
      <c r="D14" s="21">
        <v>4342</v>
      </c>
      <c r="E14" s="21">
        <v>844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8583</v>
      </c>
      <c r="N14" s="21">
        <v>631</v>
      </c>
      <c r="O14" s="21">
        <v>5042</v>
      </c>
      <c r="P14" s="21">
        <v>3309</v>
      </c>
      <c r="Q14" s="21">
        <v>166</v>
      </c>
      <c r="R14" s="21">
        <v>413</v>
      </c>
      <c r="S14" s="21">
        <v>0</v>
      </c>
      <c r="T14" s="21">
        <v>172</v>
      </c>
      <c r="U14" s="20">
        <v>1273</v>
      </c>
    </row>
    <row r="15" spans="1:21" x14ac:dyDescent="0.35">
      <c r="A15" s="19" t="s">
        <v>10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30">
        <v>483</v>
      </c>
    </row>
    <row r="16" spans="1:21" x14ac:dyDescent="0.35">
      <c r="A16" s="22" t="s">
        <v>770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4</v>
      </c>
      <c r="H16" s="21">
        <v>2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1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0">
        <v>39</v>
      </c>
    </row>
    <row r="17" spans="1:21" x14ac:dyDescent="0.35">
      <c r="A17" s="19" t="s">
        <v>771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30">
        <v>23</v>
      </c>
    </row>
    <row r="18" spans="1:21" x14ac:dyDescent="0.35">
      <c r="A18" s="22" t="s">
        <v>772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20</v>
      </c>
      <c r="P18" s="21">
        <v>65</v>
      </c>
      <c r="Q18" s="21">
        <v>0</v>
      </c>
      <c r="R18" s="21">
        <v>1</v>
      </c>
      <c r="S18" s="21">
        <v>0</v>
      </c>
      <c r="T18" s="21">
        <v>0</v>
      </c>
      <c r="U18" s="20">
        <v>0</v>
      </c>
    </row>
    <row r="19" spans="1:21" x14ac:dyDescent="0.35">
      <c r="A19" s="19" t="s">
        <v>14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2699</v>
      </c>
      <c r="L19" s="23">
        <v>6241</v>
      </c>
      <c r="M19" s="23">
        <v>0</v>
      </c>
      <c r="N19" s="23">
        <v>4524</v>
      </c>
      <c r="O19" s="23">
        <v>1889</v>
      </c>
      <c r="P19" s="23">
        <v>1724</v>
      </c>
      <c r="Q19" s="23">
        <v>372</v>
      </c>
      <c r="R19" s="23">
        <v>3520</v>
      </c>
      <c r="S19" s="23">
        <v>0</v>
      </c>
      <c r="T19" s="23">
        <v>3167</v>
      </c>
      <c r="U19" s="30">
        <v>0</v>
      </c>
    </row>
    <row r="20" spans="1:21" x14ac:dyDescent="0.35">
      <c r="A20" s="22" t="s">
        <v>773</v>
      </c>
      <c r="B20" s="21">
        <v>0</v>
      </c>
      <c r="C20" s="21">
        <v>0</v>
      </c>
      <c r="D20" s="21">
        <v>0</v>
      </c>
      <c r="E20" s="21">
        <v>14</v>
      </c>
      <c r="F20" s="21">
        <v>20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0">
        <v>0</v>
      </c>
    </row>
    <row r="21" spans="1:21" x14ac:dyDescent="0.35">
      <c r="A21" s="19" t="s">
        <v>774</v>
      </c>
      <c r="B21" s="23">
        <v>242</v>
      </c>
      <c r="C21" s="23">
        <v>0</v>
      </c>
      <c r="D21" s="23">
        <v>0</v>
      </c>
      <c r="E21" s="23">
        <v>0</v>
      </c>
      <c r="F21" s="23">
        <v>69</v>
      </c>
      <c r="G21" s="23">
        <v>0</v>
      </c>
      <c r="H21" s="23">
        <v>0</v>
      </c>
      <c r="I21" s="23">
        <v>0</v>
      </c>
      <c r="J21" s="23">
        <v>15</v>
      </c>
      <c r="K21" s="23">
        <v>1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2941</v>
      </c>
      <c r="U21" s="30">
        <v>0</v>
      </c>
    </row>
    <row r="22" spans="1:21" x14ac:dyDescent="0.35">
      <c r="A22" s="22" t="s">
        <v>775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41</v>
      </c>
      <c r="S22" s="21">
        <v>0</v>
      </c>
      <c r="T22" s="21">
        <v>0</v>
      </c>
      <c r="U22" s="20">
        <v>0</v>
      </c>
    </row>
    <row r="23" spans="1:21" x14ac:dyDescent="0.35">
      <c r="A23" s="19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49</v>
      </c>
      <c r="Q23" s="23">
        <v>12</v>
      </c>
      <c r="R23" s="23">
        <v>0</v>
      </c>
      <c r="S23" s="23">
        <v>0</v>
      </c>
      <c r="T23" s="23">
        <v>0</v>
      </c>
      <c r="U23" s="30">
        <v>0</v>
      </c>
    </row>
    <row r="24" spans="1:21" x14ac:dyDescent="0.35">
      <c r="A24" s="29" t="s">
        <v>776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52</v>
      </c>
      <c r="S24" s="27">
        <v>0</v>
      </c>
      <c r="T24" s="27">
        <v>0</v>
      </c>
      <c r="U24" s="24">
        <v>0</v>
      </c>
    </row>
    <row r="29" spans="1:21" x14ac:dyDescent="0.35">
      <c r="A29" s="40" t="s">
        <v>777</v>
      </c>
      <c r="B29" s="40"/>
      <c r="C29" s="40"/>
      <c r="D29" s="40"/>
      <c r="E29" s="40"/>
      <c r="F29" s="40"/>
    </row>
    <row r="30" spans="1:21" x14ac:dyDescent="0.35">
      <c r="A30" s="25" t="s">
        <v>778</v>
      </c>
      <c r="B30" s="25"/>
      <c r="C30" s="25"/>
      <c r="D30" s="25"/>
      <c r="E30" s="25"/>
      <c r="F30" s="25"/>
    </row>
    <row r="32" spans="1:21" x14ac:dyDescent="0.35">
      <c r="A32" s="18" t="s">
        <v>745</v>
      </c>
    </row>
    <row r="37" spans="1:21" x14ac:dyDescent="0.35">
      <c r="A37" s="25" t="s">
        <v>746</v>
      </c>
    </row>
    <row r="39" spans="1:21" x14ac:dyDescent="0.35">
      <c r="A39" s="28" t="s">
        <v>747</v>
      </c>
      <c r="B39" s="26" t="s">
        <v>779</v>
      </c>
      <c r="C39" s="26" t="s">
        <v>780</v>
      </c>
      <c r="D39" s="26" t="s">
        <v>781</v>
      </c>
      <c r="E39" s="26" t="s">
        <v>782</v>
      </c>
      <c r="F39" s="26" t="s">
        <v>783</v>
      </c>
      <c r="G39" s="26" t="s">
        <v>784</v>
      </c>
      <c r="H39" s="26" t="s">
        <v>785</v>
      </c>
      <c r="I39" s="26" t="s">
        <v>786</v>
      </c>
      <c r="J39" s="26" t="s">
        <v>787</v>
      </c>
      <c r="K39" s="26" t="s">
        <v>788</v>
      </c>
      <c r="L39" s="26" t="s">
        <v>789</v>
      </c>
      <c r="M39" s="26" t="s">
        <v>790</v>
      </c>
      <c r="N39" s="26" t="s">
        <v>791</v>
      </c>
      <c r="O39" s="26" t="s">
        <v>792</v>
      </c>
      <c r="P39" s="26" t="s">
        <v>793</v>
      </c>
      <c r="Q39" s="26" t="s">
        <v>794</v>
      </c>
      <c r="R39" s="26" t="s">
        <v>795</v>
      </c>
      <c r="S39" s="26" t="s">
        <v>796</v>
      </c>
      <c r="T39" s="26" t="s">
        <v>797</v>
      </c>
      <c r="U39" s="44" t="s">
        <v>748</v>
      </c>
    </row>
    <row r="40" spans="1:21" x14ac:dyDescent="0.35">
      <c r="A40" s="22" t="s">
        <v>768</v>
      </c>
      <c r="B40" s="21">
        <v>7603</v>
      </c>
      <c r="C40" s="21">
        <v>2370</v>
      </c>
      <c r="D40" s="21">
        <v>507</v>
      </c>
      <c r="E40" s="21">
        <v>500</v>
      </c>
      <c r="F40" s="21">
        <v>5866</v>
      </c>
      <c r="G40" s="21">
        <v>8299</v>
      </c>
      <c r="H40" s="21">
        <v>13148</v>
      </c>
      <c r="I40" s="21">
        <v>7382</v>
      </c>
      <c r="J40" s="21">
        <v>0</v>
      </c>
      <c r="K40" s="21">
        <v>16139</v>
      </c>
      <c r="L40" s="21">
        <v>5134</v>
      </c>
      <c r="M40" s="21">
        <v>8930</v>
      </c>
      <c r="N40" s="21">
        <v>6238</v>
      </c>
      <c r="O40" s="21">
        <v>7214</v>
      </c>
      <c r="P40" s="21">
        <v>13922</v>
      </c>
      <c r="Q40" s="21">
        <v>8737</v>
      </c>
      <c r="R40" s="21">
        <v>9008</v>
      </c>
      <c r="S40" s="21">
        <v>7202</v>
      </c>
      <c r="T40" s="21">
        <v>8423</v>
      </c>
      <c r="U40" s="20">
        <v>5894</v>
      </c>
    </row>
    <row r="41" spans="1:21" x14ac:dyDescent="0.35">
      <c r="A41" s="19" t="s">
        <v>7</v>
      </c>
      <c r="B41" s="23">
        <v>0</v>
      </c>
      <c r="C41" s="23">
        <v>0</v>
      </c>
      <c r="D41" s="23">
        <v>0</v>
      </c>
      <c r="E41" s="23">
        <v>223</v>
      </c>
      <c r="F41" s="23">
        <v>5654</v>
      </c>
      <c r="G41" s="23">
        <v>0</v>
      </c>
      <c r="H41" s="23">
        <v>6364</v>
      </c>
      <c r="I41" s="23">
        <v>1157</v>
      </c>
      <c r="J41" s="23">
        <v>0</v>
      </c>
      <c r="K41" s="23">
        <v>0</v>
      </c>
      <c r="L41" s="23">
        <v>5045</v>
      </c>
      <c r="M41" s="23">
        <v>5745</v>
      </c>
      <c r="N41" s="23">
        <v>5095</v>
      </c>
      <c r="O41" s="23">
        <v>5969</v>
      </c>
      <c r="P41" s="23">
        <v>4223</v>
      </c>
      <c r="Q41" s="23">
        <v>2720</v>
      </c>
      <c r="R41" s="23">
        <v>7631</v>
      </c>
      <c r="S41" s="23">
        <v>7202</v>
      </c>
      <c r="T41" s="23">
        <v>3394</v>
      </c>
      <c r="U41" s="30">
        <v>5651</v>
      </c>
    </row>
    <row r="42" spans="1:21" x14ac:dyDescent="0.35">
      <c r="A42" s="22" t="s">
        <v>774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4459</v>
      </c>
      <c r="I42" s="21">
        <v>2126</v>
      </c>
      <c r="J42" s="21">
        <v>0</v>
      </c>
      <c r="K42" s="21">
        <v>10095</v>
      </c>
      <c r="L42" s="21">
        <v>0</v>
      </c>
      <c r="M42" s="21">
        <v>2304</v>
      </c>
      <c r="N42" s="21">
        <v>0</v>
      </c>
      <c r="O42" s="21">
        <v>0</v>
      </c>
      <c r="P42" s="21">
        <v>1427</v>
      </c>
      <c r="Q42" s="21">
        <v>4709</v>
      </c>
      <c r="R42" s="21">
        <v>1378</v>
      </c>
      <c r="S42" s="21">
        <v>0</v>
      </c>
      <c r="T42" s="21">
        <v>4895</v>
      </c>
      <c r="U42" s="20">
        <v>242</v>
      </c>
    </row>
    <row r="43" spans="1:21" x14ac:dyDescent="0.35">
      <c r="A43" s="19" t="s">
        <v>14</v>
      </c>
      <c r="B43" s="23">
        <v>167</v>
      </c>
      <c r="C43" s="23">
        <v>0</v>
      </c>
      <c r="D43" s="23">
        <v>0</v>
      </c>
      <c r="E43" s="23">
        <v>0</v>
      </c>
      <c r="F43" s="23">
        <v>0</v>
      </c>
      <c r="G43" s="23">
        <v>244</v>
      </c>
      <c r="H43" s="23">
        <v>0</v>
      </c>
      <c r="I43" s="23">
        <v>318</v>
      </c>
      <c r="J43" s="23">
        <v>0</v>
      </c>
      <c r="K43" s="23">
        <v>1146</v>
      </c>
      <c r="L43" s="23">
        <v>0</v>
      </c>
      <c r="M43" s="23">
        <v>591</v>
      </c>
      <c r="N43" s="23">
        <v>1142</v>
      </c>
      <c r="O43" s="23">
        <v>1106</v>
      </c>
      <c r="P43" s="23">
        <v>797</v>
      </c>
      <c r="Q43" s="23">
        <v>1293</v>
      </c>
      <c r="R43" s="23">
        <v>0</v>
      </c>
      <c r="S43" s="23">
        <v>0</v>
      </c>
      <c r="T43" s="23">
        <v>135</v>
      </c>
      <c r="U43" s="30">
        <v>0</v>
      </c>
    </row>
    <row r="44" spans="1:21" x14ac:dyDescent="0.35">
      <c r="A44" s="22" t="s">
        <v>770</v>
      </c>
      <c r="B44" s="21">
        <v>4777</v>
      </c>
      <c r="C44" s="21">
        <v>11</v>
      </c>
      <c r="D44" s="21">
        <v>507</v>
      </c>
      <c r="E44" s="21">
        <v>277</v>
      </c>
      <c r="F44" s="21">
        <v>2</v>
      </c>
      <c r="G44" s="21">
        <v>16</v>
      </c>
      <c r="H44" s="21">
        <v>0</v>
      </c>
      <c r="I44" s="21">
        <v>3</v>
      </c>
      <c r="J44" s="21">
        <v>0</v>
      </c>
      <c r="K44" s="21">
        <v>433</v>
      </c>
      <c r="L44" s="21">
        <v>89</v>
      </c>
      <c r="M44" s="21">
        <v>4</v>
      </c>
      <c r="N44" s="21">
        <v>0</v>
      </c>
      <c r="O44" s="21">
        <v>115</v>
      </c>
      <c r="P44" s="21">
        <v>222</v>
      </c>
      <c r="Q44" s="21">
        <v>3</v>
      </c>
      <c r="R44" s="21">
        <v>0</v>
      </c>
      <c r="S44" s="21">
        <v>0</v>
      </c>
      <c r="T44" s="21">
        <v>0</v>
      </c>
      <c r="U44" s="20">
        <v>0</v>
      </c>
    </row>
    <row r="45" spans="1:21" x14ac:dyDescent="0.35">
      <c r="A45" s="19" t="s">
        <v>798</v>
      </c>
      <c r="B45" s="23">
        <v>1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30">
        <v>0</v>
      </c>
    </row>
    <row r="46" spans="1:21" x14ac:dyDescent="0.35">
      <c r="A46" s="22" t="s">
        <v>799</v>
      </c>
      <c r="B46" s="21">
        <v>167</v>
      </c>
      <c r="C46" s="21">
        <v>0</v>
      </c>
      <c r="D46" s="21">
        <v>0</v>
      </c>
      <c r="E46" s="21">
        <v>0</v>
      </c>
      <c r="F46" s="21">
        <v>193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0">
        <v>0</v>
      </c>
    </row>
    <row r="47" spans="1:21" x14ac:dyDescent="0.35">
      <c r="A47" s="19" t="s">
        <v>800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5091</v>
      </c>
      <c r="H47" s="23">
        <v>2325</v>
      </c>
      <c r="I47" s="23">
        <v>1395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1620</v>
      </c>
      <c r="Q47" s="23">
        <v>0</v>
      </c>
      <c r="R47" s="23">
        <v>0</v>
      </c>
      <c r="S47" s="23">
        <v>0</v>
      </c>
      <c r="T47" s="23">
        <v>0</v>
      </c>
      <c r="U47" s="30">
        <v>0</v>
      </c>
    </row>
    <row r="48" spans="1:21" x14ac:dyDescent="0.35">
      <c r="A48" s="22" t="s">
        <v>801</v>
      </c>
      <c r="B48" s="21">
        <v>970</v>
      </c>
      <c r="C48" s="21">
        <v>263</v>
      </c>
      <c r="D48" s="21">
        <v>0</v>
      </c>
      <c r="E48" s="21">
        <v>0</v>
      </c>
      <c r="F48" s="21">
        <v>17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0">
        <v>0</v>
      </c>
    </row>
    <row r="49" spans="1:21" x14ac:dyDescent="0.35">
      <c r="A49" s="33" t="s">
        <v>16</v>
      </c>
      <c r="B49" s="38">
        <v>1521</v>
      </c>
      <c r="C49" s="38">
        <v>2096</v>
      </c>
      <c r="D49" s="38">
        <v>0</v>
      </c>
      <c r="E49" s="38">
        <v>0</v>
      </c>
      <c r="F49" s="38">
        <v>0</v>
      </c>
      <c r="G49" s="38">
        <v>2948</v>
      </c>
      <c r="H49" s="38">
        <v>0</v>
      </c>
      <c r="I49" s="38">
        <v>2383</v>
      </c>
      <c r="J49" s="38">
        <v>0</v>
      </c>
      <c r="K49" s="38">
        <v>4465</v>
      </c>
      <c r="L49" s="38">
        <v>0</v>
      </c>
      <c r="M49" s="38">
        <v>286</v>
      </c>
      <c r="N49" s="38">
        <v>0</v>
      </c>
      <c r="O49" s="38">
        <v>23</v>
      </c>
      <c r="P49" s="38">
        <v>5633</v>
      </c>
      <c r="Q49" s="38">
        <v>12</v>
      </c>
      <c r="R49" s="38">
        <v>0</v>
      </c>
      <c r="S49" s="38">
        <v>0</v>
      </c>
      <c r="T49" s="38">
        <v>0</v>
      </c>
      <c r="U49" s="34">
        <v>0</v>
      </c>
    </row>
    <row r="53" spans="1:21" x14ac:dyDescent="0.35">
      <c r="A53" s="40" t="s">
        <v>777</v>
      </c>
      <c r="B53" s="40"/>
      <c r="C53" s="40"/>
      <c r="D53" s="40"/>
      <c r="E53" s="40"/>
      <c r="F53" s="40"/>
    </row>
    <row r="54" spans="1:21" x14ac:dyDescent="0.35">
      <c r="A54" s="25" t="s">
        <v>778</v>
      </c>
      <c r="B54" s="25"/>
      <c r="C54" s="25"/>
      <c r="D54" s="25"/>
      <c r="E54" s="25"/>
      <c r="F54" s="25"/>
    </row>
    <row r="56" spans="1:21" x14ac:dyDescent="0.35">
      <c r="A56" s="18" t="s">
        <v>745</v>
      </c>
    </row>
    <row r="63" spans="1:21" x14ac:dyDescent="0.35">
      <c r="A63" s="43" t="s">
        <v>747</v>
      </c>
      <c r="B63" s="31" t="s">
        <v>821</v>
      </c>
      <c r="C63" s="31" t="s">
        <v>825</v>
      </c>
      <c r="D63" s="31" t="s">
        <v>826</v>
      </c>
      <c r="E63" s="31" t="s">
        <v>827</v>
      </c>
      <c r="F63" s="31" t="s">
        <v>828</v>
      </c>
      <c r="G63" s="31" t="s">
        <v>829</v>
      </c>
      <c r="H63" s="31" t="s">
        <v>830</v>
      </c>
      <c r="I63" s="31" t="s">
        <v>831</v>
      </c>
      <c r="J63" s="31" t="s">
        <v>832</v>
      </c>
      <c r="K63" s="31" t="s">
        <v>833</v>
      </c>
      <c r="L63" s="31" t="s">
        <v>834</v>
      </c>
      <c r="M63" s="31" t="s">
        <v>835</v>
      </c>
      <c r="N63" s="31" t="s">
        <v>836</v>
      </c>
      <c r="O63" s="31" t="s">
        <v>837</v>
      </c>
      <c r="P63" s="31" t="s">
        <v>838</v>
      </c>
      <c r="Q63" s="31" t="s">
        <v>839</v>
      </c>
      <c r="R63" s="31" t="s">
        <v>840</v>
      </c>
      <c r="S63" s="31" t="s">
        <v>841</v>
      </c>
      <c r="T63" s="31" t="s">
        <v>842</v>
      </c>
      <c r="U63" s="35" t="s">
        <v>843</v>
      </c>
    </row>
    <row r="64" spans="1:21" x14ac:dyDescent="0.35">
      <c r="A64" s="37"/>
      <c r="B64" s="42" t="s">
        <v>823</v>
      </c>
      <c r="C64" s="42" t="s">
        <v>823</v>
      </c>
      <c r="D64" s="42" t="s">
        <v>823</v>
      </c>
      <c r="E64" s="42" t="s">
        <v>823</v>
      </c>
      <c r="F64" s="42" t="s">
        <v>823</v>
      </c>
      <c r="G64" s="42" t="s">
        <v>823</v>
      </c>
      <c r="H64" s="42" t="s">
        <v>823</v>
      </c>
      <c r="I64" s="42" t="s">
        <v>823</v>
      </c>
      <c r="J64" s="42" t="s">
        <v>823</v>
      </c>
      <c r="K64" s="42" t="s">
        <v>823</v>
      </c>
      <c r="L64" s="42" t="s">
        <v>823</v>
      </c>
      <c r="M64" s="42" t="s">
        <v>823</v>
      </c>
      <c r="N64" s="42" t="s">
        <v>823</v>
      </c>
      <c r="O64" s="42" t="s">
        <v>823</v>
      </c>
      <c r="P64" s="42" t="s">
        <v>823</v>
      </c>
      <c r="Q64" s="42" t="s">
        <v>823</v>
      </c>
      <c r="R64" s="42" t="s">
        <v>823</v>
      </c>
      <c r="S64" s="42" t="s">
        <v>823</v>
      </c>
      <c r="T64" s="42" t="s">
        <v>823</v>
      </c>
      <c r="U64" s="41" t="s">
        <v>823</v>
      </c>
    </row>
    <row r="65" spans="1:21" x14ac:dyDescent="0.35">
      <c r="A65" s="22" t="s">
        <v>768</v>
      </c>
      <c r="B65" s="21">
        <v>10435176</v>
      </c>
      <c r="C65" s="21">
        <v>16739825</v>
      </c>
      <c r="D65" s="21">
        <v>19473029</v>
      </c>
      <c r="E65" s="21">
        <v>11661809</v>
      </c>
      <c r="F65" s="21">
        <v>19419462</v>
      </c>
      <c r="G65" s="21">
        <v>13453345</v>
      </c>
      <c r="H65" s="21">
        <v>26120920</v>
      </c>
      <c r="I65" s="21">
        <v>12826448</v>
      </c>
      <c r="J65" s="21">
        <v>17721435</v>
      </c>
      <c r="K65" s="21">
        <v>19194365</v>
      </c>
      <c r="L65" s="21">
        <v>18270557</v>
      </c>
      <c r="M65" s="21">
        <v>21090366</v>
      </c>
      <c r="N65" s="21">
        <v>20239390</v>
      </c>
      <c r="O65" s="21">
        <v>14966324</v>
      </c>
      <c r="P65" s="21">
        <v>23949469</v>
      </c>
      <c r="Q65" s="21">
        <v>15712748</v>
      </c>
      <c r="R65" s="21">
        <v>15435192</v>
      </c>
      <c r="S65" s="21">
        <v>12524029</v>
      </c>
      <c r="T65" s="21">
        <v>21247054</v>
      </c>
      <c r="U65" s="20">
        <v>17487015</v>
      </c>
    </row>
    <row r="66" spans="1:21" x14ac:dyDescent="0.35">
      <c r="A66" s="19" t="s">
        <v>7</v>
      </c>
      <c r="B66" s="23">
        <v>9953646</v>
      </c>
      <c r="C66" s="23">
        <v>16109191</v>
      </c>
      <c r="D66" s="23">
        <v>11431713</v>
      </c>
      <c r="E66" s="23">
        <v>10078043</v>
      </c>
      <c r="F66" s="23">
        <v>19303824</v>
      </c>
      <c r="G66" s="23">
        <v>13453155</v>
      </c>
      <c r="H66" s="23">
        <v>26120809</v>
      </c>
      <c r="I66" s="23">
        <v>12826448</v>
      </c>
      <c r="J66" s="23">
        <v>17721419</v>
      </c>
      <c r="K66" s="23">
        <v>15964566</v>
      </c>
      <c r="L66" s="23">
        <v>13071406</v>
      </c>
      <c r="M66" s="23">
        <v>9243779</v>
      </c>
      <c r="N66" s="23">
        <v>13815740</v>
      </c>
      <c r="O66" s="23">
        <v>4751246</v>
      </c>
      <c r="P66" s="23">
        <v>16220646</v>
      </c>
      <c r="Q66" s="23">
        <v>14930283</v>
      </c>
      <c r="R66" s="23">
        <v>9513789</v>
      </c>
      <c r="S66" s="23">
        <v>12524029</v>
      </c>
      <c r="T66" s="23">
        <v>12448555</v>
      </c>
      <c r="U66" s="30">
        <v>14717420</v>
      </c>
    </row>
    <row r="67" spans="1:21" x14ac:dyDescent="0.35">
      <c r="A67" s="22" t="s">
        <v>769</v>
      </c>
      <c r="B67" s="21">
        <v>0</v>
      </c>
      <c r="C67" s="21">
        <v>630634</v>
      </c>
      <c r="D67" s="21">
        <v>8041316</v>
      </c>
      <c r="E67" s="21">
        <v>1556282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11846582</v>
      </c>
      <c r="N67" s="21">
        <v>969370</v>
      </c>
      <c r="O67" s="21">
        <v>7750400</v>
      </c>
      <c r="P67" s="21">
        <v>5086816</v>
      </c>
      <c r="Q67" s="21">
        <v>250977</v>
      </c>
      <c r="R67" s="21">
        <v>624054</v>
      </c>
      <c r="S67" s="21">
        <v>0</v>
      </c>
      <c r="T67" s="21">
        <v>259479</v>
      </c>
      <c r="U67" s="20">
        <v>2041486</v>
      </c>
    </row>
    <row r="68" spans="1:21" x14ac:dyDescent="0.35">
      <c r="A68" s="19" t="s">
        <v>10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30">
        <v>700489</v>
      </c>
    </row>
    <row r="69" spans="1:21" x14ac:dyDescent="0.35">
      <c r="A69" s="22" t="s">
        <v>770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190</v>
      </c>
      <c r="H69" s="21">
        <v>111</v>
      </c>
      <c r="I69" s="21">
        <v>0</v>
      </c>
      <c r="J69" s="21">
        <v>0</v>
      </c>
      <c r="K69" s="21">
        <v>0</v>
      </c>
      <c r="L69" s="21">
        <v>0</v>
      </c>
      <c r="M69" s="21">
        <v>5</v>
      </c>
      <c r="N69" s="21">
        <v>27</v>
      </c>
      <c r="O69" s="21">
        <v>0</v>
      </c>
      <c r="P69" s="21">
        <v>3</v>
      </c>
      <c r="Q69" s="21">
        <v>0</v>
      </c>
      <c r="R69" s="21">
        <v>0</v>
      </c>
      <c r="S69" s="21">
        <v>0</v>
      </c>
      <c r="T69" s="21">
        <v>0</v>
      </c>
      <c r="U69" s="20">
        <v>21773</v>
      </c>
    </row>
    <row r="70" spans="1:21" x14ac:dyDescent="0.35">
      <c r="A70" s="19" t="s">
        <v>771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30">
        <v>5847</v>
      </c>
    </row>
    <row r="71" spans="1:21" x14ac:dyDescent="0.35">
      <c r="A71" s="22" t="s">
        <v>772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9000</v>
      </c>
      <c r="P71" s="21">
        <v>30781</v>
      </c>
      <c r="Q71" s="21">
        <v>0</v>
      </c>
      <c r="R71" s="21">
        <v>16</v>
      </c>
      <c r="S71" s="21">
        <v>0</v>
      </c>
      <c r="T71" s="21">
        <v>0</v>
      </c>
      <c r="U71" s="20">
        <v>0</v>
      </c>
    </row>
    <row r="72" spans="1:21" x14ac:dyDescent="0.35">
      <c r="A72" s="19" t="s">
        <v>14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3229790</v>
      </c>
      <c r="L72" s="23">
        <v>5199150</v>
      </c>
      <c r="M72" s="23">
        <v>0</v>
      </c>
      <c r="N72" s="23">
        <v>5430254</v>
      </c>
      <c r="O72" s="23">
        <v>2455678</v>
      </c>
      <c r="P72" s="23">
        <v>2529222</v>
      </c>
      <c r="Q72" s="23">
        <v>511489</v>
      </c>
      <c r="R72" s="23">
        <v>5171186</v>
      </c>
      <c r="S72" s="23">
        <v>0</v>
      </c>
      <c r="T72" s="23">
        <v>3986810</v>
      </c>
      <c r="U72" s="30">
        <v>0</v>
      </c>
    </row>
    <row r="73" spans="1:21" x14ac:dyDescent="0.35">
      <c r="A73" s="22" t="s">
        <v>773</v>
      </c>
      <c r="B73" s="21">
        <v>0</v>
      </c>
      <c r="C73" s="21">
        <v>0</v>
      </c>
      <c r="D73" s="21">
        <v>0</v>
      </c>
      <c r="E73" s="21">
        <v>27480</v>
      </c>
      <c r="F73" s="21">
        <v>24000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0">
        <v>0</v>
      </c>
    </row>
    <row r="74" spans="1:21" x14ac:dyDescent="0.35">
      <c r="A74" s="19" t="s">
        <v>774</v>
      </c>
      <c r="B74" s="23">
        <v>481530</v>
      </c>
      <c r="C74" s="23">
        <v>0</v>
      </c>
      <c r="D74" s="23">
        <v>0</v>
      </c>
      <c r="E74" s="23">
        <v>0</v>
      </c>
      <c r="F74" s="23">
        <v>91638</v>
      </c>
      <c r="G74" s="23">
        <v>0</v>
      </c>
      <c r="H74" s="23">
        <v>0</v>
      </c>
      <c r="I74" s="23">
        <v>0</v>
      </c>
      <c r="J74" s="23">
        <v>16</v>
      </c>
      <c r="K74" s="23">
        <v>9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4552210</v>
      </c>
      <c r="U74" s="30">
        <v>0</v>
      </c>
    </row>
    <row r="75" spans="1:21" x14ac:dyDescent="0.35">
      <c r="A75" s="22" t="s">
        <v>775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56296</v>
      </c>
      <c r="S75" s="21">
        <v>0</v>
      </c>
      <c r="T75" s="21">
        <v>0</v>
      </c>
      <c r="U75" s="20">
        <v>0</v>
      </c>
    </row>
    <row r="76" spans="1:21" x14ac:dyDescent="0.35">
      <c r="A76" s="19" t="s">
        <v>16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82000</v>
      </c>
      <c r="Q76" s="23">
        <v>20000</v>
      </c>
      <c r="R76" s="23">
        <v>0</v>
      </c>
      <c r="S76" s="23">
        <v>0</v>
      </c>
      <c r="T76" s="23">
        <v>0</v>
      </c>
      <c r="U76" s="30">
        <v>0</v>
      </c>
    </row>
    <row r="77" spans="1:21" x14ac:dyDescent="0.35">
      <c r="A77" s="29" t="s">
        <v>776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69850</v>
      </c>
      <c r="S77" s="27">
        <v>0</v>
      </c>
      <c r="T77" s="27">
        <v>0</v>
      </c>
      <c r="U77" s="24">
        <v>0</v>
      </c>
    </row>
    <row r="82" spans="1:21" x14ac:dyDescent="0.35">
      <c r="A82" s="40" t="s">
        <v>777</v>
      </c>
      <c r="B82" s="40"/>
      <c r="C82" s="40"/>
      <c r="D82" s="40"/>
      <c r="E82" s="40"/>
      <c r="F82" s="40"/>
    </row>
    <row r="83" spans="1:21" x14ac:dyDescent="0.35">
      <c r="A83" s="25" t="s">
        <v>778</v>
      </c>
      <c r="B83" s="25"/>
      <c r="C83" s="25"/>
      <c r="D83" s="25"/>
      <c r="E83" s="25"/>
      <c r="F83" s="25"/>
    </row>
    <row r="85" spans="1:21" x14ac:dyDescent="0.35">
      <c r="A85" s="18" t="s">
        <v>745</v>
      </c>
    </row>
    <row r="92" spans="1:21" x14ac:dyDescent="0.35">
      <c r="A92" s="75" t="s">
        <v>747</v>
      </c>
      <c r="B92" s="31" t="s">
        <v>802</v>
      </c>
      <c r="C92" s="31" t="s">
        <v>803</v>
      </c>
      <c r="D92" s="31" t="s">
        <v>804</v>
      </c>
      <c r="E92" s="31" t="s">
        <v>805</v>
      </c>
      <c r="F92" s="31" t="s">
        <v>806</v>
      </c>
      <c r="G92" s="31" t="s">
        <v>807</v>
      </c>
      <c r="H92" s="31" t="s">
        <v>808</v>
      </c>
      <c r="I92" s="31" t="s">
        <v>809</v>
      </c>
      <c r="J92" s="31" t="s">
        <v>810</v>
      </c>
      <c r="K92" s="31" t="s">
        <v>811</v>
      </c>
      <c r="L92" s="31" t="s">
        <v>812</v>
      </c>
      <c r="M92" s="31" t="s">
        <v>813</v>
      </c>
      <c r="N92" s="31" t="s">
        <v>814</v>
      </c>
      <c r="O92" s="31" t="s">
        <v>815</v>
      </c>
      <c r="P92" s="31" t="s">
        <v>816</v>
      </c>
      <c r="Q92" s="31" t="s">
        <v>817</v>
      </c>
      <c r="R92" s="31" t="s">
        <v>818</v>
      </c>
      <c r="S92" s="31" t="s">
        <v>819</v>
      </c>
      <c r="T92" s="31" t="s">
        <v>820</v>
      </c>
      <c r="U92" s="35" t="s">
        <v>821</v>
      </c>
    </row>
    <row r="93" spans="1:21" x14ac:dyDescent="0.35">
      <c r="A93" s="76"/>
      <c r="B93" s="42" t="s">
        <v>822</v>
      </c>
      <c r="C93" s="42" t="s">
        <v>822</v>
      </c>
      <c r="D93" s="42" t="s">
        <v>822</v>
      </c>
      <c r="E93" s="42" t="s">
        <v>822</v>
      </c>
      <c r="F93" s="42" t="s">
        <v>822</v>
      </c>
      <c r="G93" s="42" t="s">
        <v>823</v>
      </c>
      <c r="H93" s="42" t="s">
        <v>823</v>
      </c>
      <c r="I93" s="42" t="s">
        <v>823</v>
      </c>
      <c r="J93" s="42" t="s">
        <v>823</v>
      </c>
      <c r="K93" s="42" t="s">
        <v>823</v>
      </c>
      <c r="L93" s="42" t="s">
        <v>823</v>
      </c>
      <c r="M93" s="42" t="s">
        <v>823</v>
      </c>
      <c r="N93" s="42" t="s">
        <v>823</v>
      </c>
      <c r="O93" s="42" t="s">
        <v>823</v>
      </c>
      <c r="P93" s="42" t="s">
        <v>823</v>
      </c>
      <c r="Q93" s="42" t="s">
        <v>823</v>
      </c>
      <c r="R93" s="42" t="s">
        <v>823</v>
      </c>
      <c r="S93" s="42" t="s">
        <v>823</v>
      </c>
      <c r="T93" s="42" t="s">
        <v>823</v>
      </c>
      <c r="U93" s="41" t="s">
        <v>823</v>
      </c>
    </row>
    <row r="94" spans="1:21" x14ac:dyDescent="0.35">
      <c r="A94" s="22" t="s">
        <v>768</v>
      </c>
      <c r="B94" s="21" t="s">
        <v>824</v>
      </c>
      <c r="C94" s="21" t="s">
        <v>824</v>
      </c>
      <c r="D94" s="21" t="s">
        <v>824</v>
      </c>
      <c r="E94" s="21" t="s">
        <v>824</v>
      </c>
      <c r="F94" s="21" t="s">
        <v>824</v>
      </c>
      <c r="G94" s="21">
        <v>16468853</v>
      </c>
      <c r="H94" s="21">
        <v>26890099</v>
      </c>
      <c r="I94" s="21">
        <v>13832187</v>
      </c>
      <c r="J94" s="21">
        <v>183</v>
      </c>
      <c r="K94" s="21">
        <v>26389811</v>
      </c>
      <c r="L94" s="21">
        <v>7197516</v>
      </c>
      <c r="M94" s="21">
        <v>10967956</v>
      </c>
      <c r="N94" s="21">
        <v>9366721</v>
      </c>
      <c r="O94" s="21">
        <v>11079145</v>
      </c>
      <c r="P94" s="21">
        <v>11438719</v>
      </c>
      <c r="Q94" s="21">
        <v>15270420</v>
      </c>
      <c r="R94" s="21">
        <v>15180444</v>
      </c>
      <c r="S94" s="21">
        <v>11355165</v>
      </c>
      <c r="T94" s="21">
        <v>15956444</v>
      </c>
      <c r="U94" s="20">
        <v>10435176</v>
      </c>
    </row>
    <row r="95" spans="1:21" x14ac:dyDescent="0.35">
      <c r="A95" s="19" t="s">
        <v>7</v>
      </c>
      <c r="B95" s="23">
        <v>0</v>
      </c>
      <c r="C95" s="23">
        <v>0</v>
      </c>
      <c r="D95" s="23">
        <v>0</v>
      </c>
      <c r="E95" s="23" t="s">
        <v>824</v>
      </c>
      <c r="F95" s="23" t="s">
        <v>824</v>
      </c>
      <c r="G95" s="23">
        <v>0</v>
      </c>
      <c r="H95" s="23">
        <v>12335070</v>
      </c>
      <c r="I95" s="23">
        <v>1123241</v>
      </c>
      <c r="J95" s="23">
        <v>0</v>
      </c>
      <c r="K95" s="23">
        <v>0</v>
      </c>
      <c r="L95" s="23">
        <v>7074413</v>
      </c>
      <c r="M95" s="23">
        <v>8298780</v>
      </c>
      <c r="N95" s="23">
        <v>7372854</v>
      </c>
      <c r="O95" s="23">
        <v>8892720</v>
      </c>
      <c r="P95" s="23">
        <v>6243043</v>
      </c>
      <c r="Q95" s="23">
        <v>4186380</v>
      </c>
      <c r="R95" s="23">
        <v>12679428</v>
      </c>
      <c r="S95" s="23">
        <v>11355165</v>
      </c>
      <c r="T95" s="23">
        <v>6011973</v>
      </c>
      <c r="U95" s="30">
        <v>9953646</v>
      </c>
    </row>
    <row r="96" spans="1:21" x14ac:dyDescent="0.35">
      <c r="A96" s="22" t="s">
        <v>774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10556672</v>
      </c>
      <c r="I96" s="21">
        <v>4020933</v>
      </c>
      <c r="J96" s="21">
        <v>0</v>
      </c>
      <c r="K96" s="21">
        <v>16442738</v>
      </c>
      <c r="L96" s="21">
        <v>0</v>
      </c>
      <c r="M96" s="21">
        <v>1668722</v>
      </c>
      <c r="N96" s="21">
        <v>0</v>
      </c>
      <c r="O96" s="21">
        <v>0</v>
      </c>
      <c r="P96" s="21">
        <v>2393482</v>
      </c>
      <c r="Q96" s="21">
        <v>8510193</v>
      </c>
      <c r="R96" s="21">
        <v>2501000</v>
      </c>
      <c r="S96" s="21">
        <v>0</v>
      </c>
      <c r="T96" s="21">
        <v>9710492</v>
      </c>
      <c r="U96" s="20">
        <v>481530</v>
      </c>
    </row>
    <row r="97" spans="1:21" x14ac:dyDescent="0.35">
      <c r="A97" s="19" t="s">
        <v>14</v>
      </c>
      <c r="B97" s="23" t="s">
        <v>824</v>
      </c>
      <c r="C97" s="23">
        <v>0</v>
      </c>
      <c r="D97" s="23">
        <v>0</v>
      </c>
      <c r="E97" s="23">
        <v>0</v>
      </c>
      <c r="F97" s="23">
        <v>0</v>
      </c>
      <c r="G97" s="23">
        <v>479520</v>
      </c>
      <c r="H97" s="23">
        <v>0</v>
      </c>
      <c r="I97" s="23">
        <v>649094</v>
      </c>
      <c r="J97" s="23">
        <v>0</v>
      </c>
      <c r="K97" s="23">
        <v>2133940</v>
      </c>
      <c r="L97" s="23">
        <v>0</v>
      </c>
      <c r="M97" s="23">
        <v>999847</v>
      </c>
      <c r="N97" s="23">
        <v>1993867</v>
      </c>
      <c r="O97" s="23">
        <v>1992952</v>
      </c>
      <c r="P97" s="23">
        <v>1</v>
      </c>
      <c r="Q97" s="23">
        <v>2572753</v>
      </c>
      <c r="R97" s="23">
        <v>0</v>
      </c>
      <c r="S97" s="23">
        <v>0</v>
      </c>
      <c r="T97" s="23">
        <v>233979</v>
      </c>
      <c r="U97" s="30">
        <v>0</v>
      </c>
    </row>
    <row r="98" spans="1:21" x14ac:dyDescent="0.35">
      <c r="A98" s="22" t="s">
        <v>770</v>
      </c>
      <c r="B98" s="21" t="s">
        <v>824</v>
      </c>
      <c r="C98" s="21" t="s">
        <v>824</v>
      </c>
      <c r="D98" s="21" t="s">
        <v>824</v>
      </c>
      <c r="E98" s="21" t="s">
        <v>824</v>
      </c>
      <c r="F98" s="21" t="s">
        <v>824</v>
      </c>
      <c r="G98" s="21">
        <v>4162</v>
      </c>
      <c r="H98" s="21">
        <v>211</v>
      </c>
      <c r="I98" s="21">
        <v>2134</v>
      </c>
      <c r="J98" s="21">
        <v>183</v>
      </c>
      <c r="K98" s="21">
        <v>579</v>
      </c>
      <c r="L98" s="21">
        <v>123103</v>
      </c>
      <c r="M98" s="21">
        <v>105</v>
      </c>
      <c r="N98" s="21">
        <v>0</v>
      </c>
      <c r="O98" s="21">
        <v>153097</v>
      </c>
      <c r="P98" s="21">
        <v>167758</v>
      </c>
      <c r="Q98" s="21">
        <v>464</v>
      </c>
      <c r="R98" s="21">
        <v>16</v>
      </c>
      <c r="S98" s="21">
        <v>0</v>
      </c>
      <c r="T98" s="21">
        <v>0</v>
      </c>
      <c r="U98" s="20">
        <v>0</v>
      </c>
    </row>
    <row r="99" spans="1:21" x14ac:dyDescent="0.35">
      <c r="A99" s="19" t="s">
        <v>798</v>
      </c>
      <c r="B99" s="23" t="s">
        <v>824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30">
        <v>0</v>
      </c>
    </row>
    <row r="100" spans="1:21" x14ac:dyDescent="0.35">
      <c r="A100" s="22" t="s">
        <v>799</v>
      </c>
      <c r="B100" s="21" t="s">
        <v>824</v>
      </c>
      <c r="C100" s="21">
        <v>0</v>
      </c>
      <c r="D100" s="21">
        <v>0</v>
      </c>
      <c r="E100" s="21">
        <v>0</v>
      </c>
      <c r="F100" s="21" t="s">
        <v>824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0">
        <v>0</v>
      </c>
    </row>
    <row r="101" spans="1:21" x14ac:dyDescent="0.35">
      <c r="A101" s="19" t="s">
        <v>800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v>10006713</v>
      </c>
      <c r="H101" s="23">
        <v>3998146</v>
      </c>
      <c r="I101" s="23">
        <v>2997150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2139560</v>
      </c>
      <c r="Q101" s="23">
        <v>0</v>
      </c>
      <c r="R101" s="23">
        <v>0</v>
      </c>
      <c r="S101" s="23">
        <v>0</v>
      </c>
      <c r="T101" s="23">
        <v>0</v>
      </c>
      <c r="U101" s="30">
        <v>0</v>
      </c>
    </row>
    <row r="102" spans="1:21" x14ac:dyDescent="0.35">
      <c r="A102" s="22" t="s">
        <v>801</v>
      </c>
      <c r="B102" s="21" t="s">
        <v>824</v>
      </c>
      <c r="C102" s="21" t="s">
        <v>824</v>
      </c>
      <c r="D102" s="21">
        <v>0</v>
      </c>
      <c r="E102" s="21">
        <v>0</v>
      </c>
      <c r="F102" s="21" t="s">
        <v>824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0">
        <v>0</v>
      </c>
    </row>
    <row r="103" spans="1:21" x14ac:dyDescent="0.35">
      <c r="A103" s="33" t="s">
        <v>16</v>
      </c>
      <c r="B103" s="38" t="s">
        <v>824</v>
      </c>
      <c r="C103" s="38" t="s">
        <v>824</v>
      </c>
      <c r="D103" s="38">
        <v>0</v>
      </c>
      <c r="E103" s="38">
        <v>0</v>
      </c>
      <c r="F103" s="38">
        <v>0</v>
      </c>
      <c r="G103" s="38">
        <v>5978458</v>
      </c>
      <c r="H103" s="38">
        <v>0</v>
      </c>
      <c r="I103" s="38">
        <v>5039635</v>
      </c>
      <c r="J103" s="38">
        <v>0</v>
      </c>
      <c r="K103" s="38">
        <v>7812554</v>
      </c>
      <c r="L103" s="38">
        <v>0</v>
      </c>
      <c r="M103" s="38">
        <v>501</v>
      </c>
      <c r="N103" s="38">
        <v>0</v>
      </c>
      <c r="O103" s="38">
        <v>40376</v>
      </c>
      <c r="P103" s="38">
        <v>494875</v>
      </c>
      <c r="Q103" s="38">
        <v>629</v>
      </c>
      <c r="R103" s="38">
        <v>0</v>
      </c>
      <c r="S103" s="38">
        <v>0</v>
      </c>
      <c r="T103" s="38">
        <v>0</v>
      </c>
      <c r="U103" s="34">
        <v>0</v>
      </c>
    </row>
  </sheetData>
  <mergeCells count="1">
    <mergeCell ref="A92:A93"/>
  </mergeCells>
  <hyperlinks>
    <hyperlink ref="A4" r:id="rId1" display="http://www.one.gob.do/" xr:uid="{ACD25D78-0F0C-47D9-A279-DDE3CBC4F84A}"/>
    <hyperlink ref="A32" r:id="rId2" display="http://www.one.gob.do/" xr:uid="{D804C182-3420-454B-BEE8-55A536A05F99}"/>
    <hyperlink ref="A85" r:id="rId3" display="http://www.one.gob.do/" xr:uid="{B2F2A137-0D58-40C6-A977-4714DAA86E49}"/>
    <hyperlink ref="A56" r:id="rId4" display="http://www.one.gob.do/" xr:uid="{71D2A222-F93F-40E3-9781-B306E08D948B}"/>
  </hyperlinks>
  <pageMargins left="0.25" right="0.25" top="0.75" bottom="0.75" header="0.3" footer="0.3"/>
  <pageSetup scale="70" fitToHeight="0" orientation="landscape" horizontalDpi="300" verticalDpi="3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095F-8740-48F7-954B-BE7B65BEE80D}">
  <dimension ref="A1:EF381"/>
  <sheetViews>
    <sheetView workbookViewId="0">
      <selection activeCell="B1" sqref="B1:Q1048576"/>
    </sheetView>
  </sheetViews>
  <sheetFormatPr defaultRowHeight="14.5" x14ac:dyDescent="0.35"/>
  <cols>
    <col min="2" max="17" width="11.36328125" customWidth="1"/>
  </cols>
  <sheetData>
    <row r="1" spans="1:106" ht="31.5" x14ac:dyDescent="0.35">
      <c r="A1" s="70" t="s">
        <v>1022</v>
      </c>
      <c r="B1" s="71" t="s">
        <v>1023</v>
      </c>
      <c r="C1" s="71" t="s">
        <v>1024</v>
      </c>
      <c r="D1" s="71" t="s">
        <v>1025</v>
      </c>
      <c r="E1" s="71" t="s">
        <v>1026</v>
      </c>
      <c r="F1" s="71" t="s">
        <v>1027</v>
      </c>
      <c r="G1" s="71" t="s">
        <v>1028</v>
      </c>
      <c r="H1" s="71" t="s">
        <v>1029</v>
      </c>
      <c r="I1" s="71" t="s">
        <v>1030</v>
      </c>
      <c r="J1" s="71" t="s">
        <v>1031</v>
      </c>
      <c r="K1" s="72" t="s">
        <v>1032</v>
      </c>
      <c r="L1" s="71" t="s">
        <v>1033</v>
      </c>
      <c r="M1" s="71" t="s">
        <v>1034</v>
      </c>
      <c r="N1" s="71" t="s">
        <v>1035</v>
      </c>
      <c r="O1" s="71" t="s">
        <v>1036</v>
      </c>
      <c r="P1" s="71" t="s">
        <v>1037</v>
      </c>
      <c r="Q1" s="71" t="s">
        <v>1038</v>
      </c>
      <c r="R1" s="71" t="s">
        <v>1039</v>
      </c>
      <c r="S1" s="71" t="s">
        <v>1040</v>
      </c>
      <c r="T1" s="71" t="s">
        <v>1041</v>
      </c>
      <c r="U1" s="71" t="s">
        <v>1042</v>
      </c>
      <c r="V1" s="71" t="s">
        <v>1043</v>
      </c>
      <c r="W1" s="71" t="s">
        <v>1044</v>
      </c>
      <c r="X1" s="71" t="s">
        <v>1045</v>
      </c>
      <c r="Y1" s="71" t="s">
        <v>1046</v>
      </c>
      <c r="Z1" s="71" t="s">
        <v>1047</v>
      </c>
      <c r="AA1" s="71" t="s">
        <v>1048</v>
      </c>
      <c r="AB1" s="71" t="s">
        <v>1049</v>
      </c>
      <c r="AC1" s="71" t="s">
        <v>1050</v>
      </c>
      <c r="AD1" s="72" t="s">
        <v>1051</v>
      </c>
      <c r="AE1" s="71" t="s">
        <v>1052</v>
      </c>
      <c r="AF1" s="71" t="s">
        <v>1053</v>
      </c>
      <c r="AG1" s="71" t="s">
        <v>1054</v>
      </c>
      <c r="AH1" s="71" t="s">
        <v>1055</v>
      </c>
      <c r="AI1" s="71" t="s">
        <v>1056</v>
      </c>
      <c r="AJ1" s="71" t="s">
        <v>1057</v>
      </c>
      <c r="AK1" s="71" t="s">
        <v>1058</v>
      </c>
      <c r="AL1" s="71" t="s">
        <v>1059</v>
      </c>
      <c r="AM1" s="71" t="s">
        <v>1060</v>
      </c>
      <c r="AN1" s="71" t="s">
        <v>1061</v>
      </c>
      <c r="AO1" s="71" t="s">
        <v>1062</v>
      </c>
      <c r="AP1" s="71" t="s">
        <v>1063</v>
      </c>
      <c r="AQ1" s="71" t="s">
        <v>1064</v>
      </c>
      <c r="AR1" s="71" t="s">
        <v>1065</v>
      </c>
      <c r="AS1" s="71" t="s">
        <v>1066</v>
      </c>
      <c r="AT1" s="71" t="s">
        <v>1067</v>
      </c>
      <c r="AU1" s="71" t="s">
        <v>1068</v>
      </c>
      <c r="AV1" s="71" t="s">
        <v>1069</v>
      </c>
      <c r="AW1" s="72" t="s">
        <v>1070</v>
      </c>
      <c r="AX1" s="71" t="s">
        <v>1071</v>
      </c>
      <c r="AY1" s="71" t="s">
        <v>1072</v>
      </c>
      <c r="AZ1" s="71" t="s">
        <v>1073</v>
      </c>
      <c r="BA1" s="71" t="s">
        <v>1074</v>
      </c>
      <c r="BB1" s="71" t="s">
        <v>1075</v>
      </c>
      <c r="BC1" s="71" t="s">
        <v>1076</v>
      </c>
      <c r="BD1" s="71" t="s">
        <v>1077</v>
      </c>
      <c r="BE1" s="71" t="s">
        <v>1078</v>
      </c>
      <c r="BF1" s="71" t="s">
        <v>1079</v>
      </c>
      <c r="BG1" s="71" t="s">
        <v>1080</v>
      </c>
      <c r="BH1" s="71" t="s">
        <v>1081</v>
      </c>
      <c r="BI1" s="71" t="s">
        <v>1082</v>
      </c>
      <c r="BJ1" s="71" t="s">
        <v>1083</v>
      </c>
      <c r="BK1" s="71" t="s">
        <v>1084</v>
      </c>
      <c r="BL1" s="71" t="s">
        <v>1085</v>
      </c>
      <c r="BM1" s="71" t="s">
        <v>1086</v>
      </c>
      <c r="BN1" s="71" t="s">
        <v>1087</v>
      </c>
      <c r="BO1" s="71" t="s">
        <v>1088</v>
      </c>
      <c r="BP1" s="72" t="s">
        <v>1089</v>
      </c>
      <c r="BQ1" s="71" t="s">
        <v>1090</v>
      </c>
      <c r="BR1" s="71" t="s">
        <v>1091</v>
      </c>
      <c r="BS1" s="71" t="s">
        <v>1092</v>
      </c>
      <c r="BT1" s="71" t="s">
        <v>1093</v>
      </c>
      <c r="BU1" s="71" t="s">
        <v>1094</v>
      </c>
      <c r="BV1" s="71" t="s">
        <v>1095</v>
      </c>
      <c r="BW1" s="71" t="s">
        <v>1096</v>
      </c>
      <c r="BX1" s="71" t="s">
        <v>1097</v>
      </c>
      <c r="BY1" s="71" t="s">
        <v>1098</v>
      </c>
      <c r="BZ1" s="71" t="s">
        <v>1099</v>
      </c>
      <c r="CA1" s="71" t="s">
        <v>1100</v>
      </c>
      <c r="CB1" s="71" t="s">
        <v>1101</v>
      </c>
      <c r="CC1" s="71" t="s">
        <v>1102</v>
      </c>
      <c r="CD1" s="71" t="s">
        <v>1103</v>
      </c>
      <c r="CE1" s="71" t="s">
        <v>1104</v>
      </c>
      <c r="CF1" s="71" t="s">
        <v>1105</v>
      </c>
      <c r="CG1" s="71" t="s">
        <v>1106</v>
      </c>
      <c r="CH1" s="71" t="s">
        <v>1107</v>
      </c>
      <c r="CI1" s="72" t="s">
        <v>1108</v>
      </c>
      <c r="CJ1" s="71" t="s">
        <v>1109</v>
      </c>
      <c r="CK1" s="71" t="s">
        <v>1110</v>
      </c>
      <c r="CL1" s="71" t="s">
        <v>1111</v>
      </c>
      <c r="CM1" s="71" t="s">
        <v>1112</v>
      </c>
      <c r="CN1" s="71" t="s">
        <v>1113</v>
      </c>
      <c r="CO1" s="71" t="s">
        <v>1114</v>
      </c>
      <c r="CP1" s="71" t="s">
        <v>1115</v>
      </c>
      <c r="CQ1" s="71" t="s">
        <v>1116</v>
      </c>
      <c r="CR1" s="71" t="s">
        <v>1117</v>
      </c>
      <c r="CS1" s="71" t="s">
        <v>1118</v>
      </c>
      <c r="CT1" s="71" t="s">
        <v>1119</v>
      </c>
      <c r="CU1" s="71" t="s">
        <v>1120</v>
      </c>
      <c r="CV1" s="71" t="s">
        <v>1121</v>
      </c>
      <c r="CW1" s="71" t="s">
        <v>1122</v>
      </c>
      <c r="CX1" s="71" t="s">
        <v>1123</v>
      </c>
      <c r="CY1" s="71" t="s">
        <v>1124</v>
      </c>
      <c r="CZ1" s="71" t="s">
        <v>1125</v>
      </c>
      <c r="DA1" s="71" t="s">
        <v>1126</v>
      </c>
      <c r="DB1" s="72" t="s">
        <v>1127</v>
      </c>
    </row>
    <row r="2" spans="1:106" ht="22" x14ac:dyDescent="0.35">
      <c r="A2" s="62" t="s">
        <v>422</v>
      </c>
      <c r="B2" s="2">
        <v>139000</v>
      </c>
      <c r="C2" s="2">
        <v>135000</v>
      </c>
      <c r="D2" s="2">
        <v>186000</v>
      </c>
      <c r="E2" s="2">
        <v>248000</v>
      </c>
      <c r="F2" s="2">
        <v>309000</v>
      </c>
      <c r="G2" s="2">
        <v>404000</v>
      </c>
      <c r="H2" s="2">
        <v>259000</v>
      </c>
      <c r="I2" s="2">
        <v>213000</v>
      </c>
      <c r="J2" s="2">
        <v>143000</v>
      </c>
      <c r="K2" s="2">
        <v>313000</v>
      </c>
      <c r="L2" s="2">
        <v>219000</v>
      </c>
      <c r="M2" s="2">
        <v>301000</v>
      </c>
      <c r="N2" s="2">
        <v>240000</v>
      </c>
      <c r="O2" s="2">
        <v>205000</v>
      </c>
      <c r="P2" s="2">
        <v>327000</v>
      </c>
      <c r="Q2" s="2">
        <v>251000</v>
      </c>
      <c r="R2" s="2">
        <v>447000</v>
      </c>
      <c r="S2" s="2">
        <v>401000</v>
      </c>
      <c r="T2" s="2">
        <v>683000</v>
      </c>
      <c r="U2" s="2">
        <v>577000</v>
      </c>
      <c r="V2" s="2">
        <v>262000</v>
      </c>
      <c r="W2" s="2">
        <v>155000</v>
      </c>
      <c r="X2" s="2">
        <v>224000</v>
      </c>
      <c r="Y2" s="2">
        <v>228000</v>
      </c>
      <c r="Z2" s="2">
        <v>191000</v>
      </c>
      <c r="AA2" s="2">
        <v>282000</v>
      </c>
      <c r="AB2" s="2">
        <v>563000</v>
      </c>
      <c r="AC2" s="2">
        <v>314000</v>
      </c>
      <c r="AD2" s="2">
        <v>311000</v>
      </c>
      <c r="AE2" s="2">
        <v>135000</v>
      </c>
      <c r="AF2" s="2">
        <v>300000</v>
      </c>
      <c r="AG2" s="2">
        <v>461000</v>
      </c>
      <c r="AH2" s="2">
        <v>119000</v>
      </c>
      <c r="AI2" s="2">
        <v>114000</v>
      </c>
      <c r="AJ2" s="2">
        <v>97000</v>
      </c>
      <c r="AK2" s="2">
        <v>244000</v>
      </c>
      <c r="AL2" s="2">
        <v>94000</v>
      </c>
      <c r="AM2" s="2">
        <v>1009000</v>
      </c>
      <c r="AN2" s="2">
        <v>280000</v>
      </c>
      <c r="AO2" s="2">
        <v>126000</v>
      </c>
      <c r="AP2" s="2">
        <v>162000</v>
      </c>
      <c r="AQ2" s="2">
        <v>213000</v>
      </c>
      <c r="AR2" s="2">
        <v>226000</v>
      </c>
      <c r="AS2" s="2">
        <v>246000</v>
      </c>
      <c r="AT2" s="2">
        <v>150000</v>
      </c>
      <c r="AU2" s="2">
        <v>304000</v>
      </c>
      <c r="AV2" s="2">
        <v>184000</v>
      </c>
      <c r="AW2" s="2">
        <v>226000</v>
      </c>
      <c r="AX2" s="2">
        <v>152000</v>
      </c>
      <c r="AY2" s="2">
        <v>523000</v>
      </c>
      <c r="AZ2" s="2">
        <v>263000</v>
      </c>
      <c r="BA2" s="2">
        <v>247000</v>
      </c>
      <c r="BB2" s="2">
        <v>268000</v>
      </c>
      <c r="BC2" s="2">
        <v>683000</v>
      </c>
      <c r="BD2" s="2">
        <v>594000</v>
      </c>
      <c r="BE2" s="2">
        <v>509000</v>
      </c>
      <c r="BF2" s="2">
        <v>568000</v>
      </c>
      <c r="BG2" s="2">
        <v>293000</v>
      </c>
      <c r="BH2" s="2">
        <v>483000</v>
      </c>
      <c r="BI2" s="2">
        <v>649000</v>
      </c>
      <c r="BJ2" s="2">
        <v>187000</v>
      </c>
      <c r="BK2" s="2">
        <v>456000</v>
      </c>
      <c r="BL2" s="2">
        <v>537000</v>
      </c>
      <c r="BM2" s="2">
        <v>639000</v>
      </c>
      <c r="BN2" s="2">
        <v>595000</v>
      </c>
      <c r="BO2" s="2">
        <v>392000</v>
      </c>
      <c r="BP2" s="2">
        <v>555000</v>
      </c>
      <c r="BQ2" s="2">
        <v>483000</v>
      </c>
      <c r="BR2" s="2">
        <v>662000</v>
      </c>
      <c r="BS2" s="2">
        <v>421000</v>
      </c>
      <c r="BT2" s="2">
        <v>645000</v>
      </c>
      <c r="BU2" s="2">
        <v>600000</v>
      </c>
      <c r="BV2" s="2">
        <v>252000</v>
      </c>
      <c r="BW2" s="2">
        <v>397000</v>
      </c>
      <c r="BX2" s="2">
        <v>393000</v>
      </c>
      <c r="BY2" s="2">
        <v>404000</v>
      </c>
      <c r="BZ2" s="2">
        <v>183000</v>
      </c>
      <c r="CA2" s="2">
        <v>470000</v>
      </c>
      <c r="CB2" s="2">
        <v>630000</v>
      </c>
      <c r="CC2" s="2">
        <v>221000</v>
      </c>
      <c r="CD2" s="2">
        <v>81000</v>
      </c>
      <c r="CE2" s="2">
        <v>320000</v>
      </c>
      <c r="CF2" s="2">
        <v>372000</v>
      </c>
      <c r="CG2" s="2">
        <v>229000</v>
      </c>
      <c r="CH2" s="2">
        <v>239000</v>
      </c>
      <c r="CI2" s="2">
        <v>656000</v>
      </c>
      <c r="CJ2" s="2">
        <v>203000</v>
      </c>
      <c r="CK2" s="2">
        <v>371000</v>
      </c>
      <c r="CL2" s="2">
        <v>397000</v>
      </c>
      <c r="CM2" s="2">
        <v>369000</v>
      </c>
      <c r="CN2" s="2">
        <v>186000</v>
      </c>
      <c r="CO2" s="2">
        <v>593000</v>
      </c>
      <c r="CP2" s="2">
        <v>424000</v>
      </c>
      <c r="CQ2" s="2">
        <v>299000</v>
      </c>
      <c r="CR2" s="2">
        <v>373000</v>
      </c>
      <c r="CS2" s="2">
        <v>273000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</row>
    <row r="3" spans="1:106" x14ac:dyDescent="0.35">
      <c r="A3" s="62" t="s">
        <v>311</v>
      </c>
      <c r="B3" s="2">
        <v>0</v>
      </c>
      <c r="C3" s="2">
        <v>0</v>
      </c>
      <c r="D3" s="2">
        <v>46000</v>
      </c>
      <c r="E3" s="2">
        <v>0</v>
      </c>
      <c r="F3" s="2">
        <v>0</v>
      </c>
      <c r="G3" s="2">
        <v>237000</v>
      </c>
      <c r="H3" s="2">
        <v>0</v>
      </c>
      <c r="I3" s="2">
        <v>49000</v>
      </c>
      <c r="J3" s="2">
        <v>19000</v>
      </c>
      <c r="K3" s="2">
        <v>0</v>
      </c>
      <c r="L3" s="2">
        <v>0</v>
      </c>
      <c r="M3" s="2">
        <v>0</v>
      </c>
      <c r="N3" s="2">
        <v>2229000</v>
      </c>
      <c r="O3" s="2">
        <v>3256000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123000</v>
      </c>
      <c r="AE3" s="2">
        <v>21000</v>
      </c>
      <c r="AF3" s="2">
        <v>41000</v>
      </c>
      <c r="AG3" s="2">
        <v>425000</v>
      </c>
      <c r="AH3" s="2">
        <v>359000</v>
      </c>
      <c r="AI3" s="2">
        <v>242000</v>
      </c>
      <c r="AJ3" s="2">
        <v>394000</v>
      </c>
      <c r="AK3" s="2">
        <v>17000</v>
      </c>
      <c r="AL3" s="2">
        <v>66000</v>
      </c>
      <c r="AM3" s="2">
        <v>52000</v>
      </c>
      <c r="AN3" s="2">
        <v>71000</v>
      </c>
      <c r="AO3" s="2">
        <v>107000</v>
      </c>
      <c r="AP3" s="2">
        <v>0</v>
      </c>
      <c r="AQ3" s="2">
        <v>0</v>
      </c>
      <c r="AR3" s="2">
        <v>94000</v>
      </c>
      <c r="AS3" s="2">
        <v>0</v>
      </c>
      <c r="AT3" s="2">
        <v>47000</v>
      </c>
      <c r="AU3" s="2">
        <v>1686000</v>
      </c>
      <c r="AV3" s="2">
        <v>1066000</v>
      </c>
      <c r="AW3" s="2">
        <v>323000</v>
      </c>
      <c r="AX3" s="2">
        <v>5321000</v>
      </c>
      <c r="AY3" s="2">
        <v>257000</v>
      </c>
      <c r="AZ3" s="2">
        <v>539000</v>
      </c>
      <c r="BA3" s="2">
        <v>82000</v>
      </c>
      <c r="BB3" s="2">
        <v>290000</v>
      </c>
      <c r="BC3" s="2">
        <v>1229000</v>
      </c>
      <c r="BD3" s="2">
        <v>7255000</v>
      </c>
      <c r="BE3" s="2">
        <v>8762000</v>
      </c>
      <c r="BF3" s="2">
        <v>694000</v>
      </c>
      <c r="BG3" s="2">
        <v>4187000</v>
      </c>
      <c r="BH3" s="2">
        <v>1479000</v>
      </c>
      <c r="BI3" s="2">
        <v>1067000</v>
      </c>
      <c r="BJ3" s="2">
        <v>1140000</v>
      </c>
      <c r="BK3" s="2">
        <v>3456000</v>
      </c>
      <c r="BL3" s="2">
        <v>3946000</v>
      </c>
      <c r="BM3" s="2">
        <v>3664000</v>
      </c>
      <c r="BN3" s="2">
        <v>8042000</v>
      </c>
      <c r="BO3" s="2">
        <v>5315000</v>
      </c>
      <c r="BP3" s="2">
        <v>5113000</v>
      </c>
      <c r="BQ3" s="2">
        <v>1190000</v>
      </c>
      <c r="BR3" s="2">
        <v>1091000</v>
      </c>
      <c r="BS3" s="2">
        <v>1125000</v>
      </c>
      <c r="BT3" s="2">
        <v>316000</v>
      </c>
      <c r="BU3" s="2">
        <v>699000</v>
      </c>
      <c r="BV3" s="2">
        <v>552000</v>
      </c>
      <c r="BW3" s="2">
        <v>163000</v>
      </c>
      <c r="BX3" s="2">
        <v>4120000</v>
      </c>
      <c r="BY3" s="2">
        <v>3592000</v>
      </c>
      <c r="BZ3" s="2">
        <v>1369000</v>
      </c>
      <c r="CA3" s="2">
        <v>0</v>
      </c>
      <c r="CB3" s="2">
        <v>8819000</v>
      </c>
      <c r="CC3" s="2">
        <v>883000</v>
      </c>
      <c r="CD3" s="2">
        <v>858000</v>
      </c>
      <c r="CE3" s="2">
        <v>994000</v>
      </c>
      <c r="CF3" s="2">
        <v>21000</v>
      </c>
      <c r="CG3" s="2">
        <v>0</v>
      </c>
      <c r="CH3" s="2">
        <v>0</v>
      </c>
      <c r="CI3" s="2">
        <v>345000</v>
      </c>
      <c r="CJ3" s="2">
        <v>552000</v>
      </c>
      <c r="CK3" s="2">
        <v>63000</v>
      </c>
      <c r="CL3" s="2">
        <v>95000</v>
      </c>
      <c r="CM3" s="2">
        <v>0</v>
      </c>
      <c r="CN3" s="2">
        <v>134000</v>
      </c>
      <c r="CO3" s="2">
        <v>235000</v>
      </c>
      <c r="CP3" s="2">
        <v>206000</v>
      </c>
      <c r="CQ3" s="2">
        <v>189000</v>
      </c>
      <c r="CR3" s="2">
        <v>357000</v>
      </c>
      <c r="CS3" s="2">
        <v>309000</v>
      </c>
      <c r="CT3" s="2">
        <v>619000</v>
      </c>
      <c r="CU3" s="2">
        <v>345000</v>
      </c>
      <c r="CV3" s="2">
        <v>153000</v>
      </c>
      <c r="CW3" s="2">
        <v>1135000</v>
      </c>
      <c r="CX3" s="2">
        <v>946000</v>
      </c>
      <c r="CY3" s="2">
        <v>1008000</v>
      </c>
      <c r="CZ3" s="2">
        <v>1142000</v>
      </c>
      <c r="DA3" s="2">
        <v>945000</v>
      </c>
      <c r="DB3" s="2">
        <v>0</v>
      </c>
    </row>
    <row r="4" spans="1:106" x14ac:dyDescent="0.35">
      <c r="A4" s="60" t="s">
        <v>310</v>
      </c>
      <c r="B4" s="2">
        <v>54000</v>
      </c>
      <c r="C4" s="2">
        <v>241000</v>
      </c>
      <c r="D4" s="2">
        <v>808000</v>
      </c>
      <c r="E4" s="2">
        <v>515000</v>
      </c>
      <c r="F4" s="2">
        <v>1028000</v>
      </c>
      <c r="G4" s="2">
        <v>687000</v>
      </c>
      <c r="H4" s="2">
        <v>858000</v>
      </c>
      <c r="I4" s="2">
        <v>1009000</v>
      </c>
      <c r="J4" s="2">
        <v>1136000</v>
      </c>
      <c r="K4" s="2">
        <v>3095000</v>
      </c>
      <c r="L4" s="2">
        <v>2111000</v>
      </c>
      <c r="M4" s="2">
        <v>2273000</v>
      </c>
      <c r="N4" s="2">
        <v>1106000</v>
      </c>
      <c r="O4" s="2">
        <v>2535000</v>
      </c>
      <c r="P4" s="2">
        <v>1621000</v>
      </c>
      <c r="Q4" s="2">
        <v>3277000</v>
      </c>
      <c r="R4" s="2">
        <v>2385000</v>
      </c>
      <c r="S4" s="2">
        <v>2966000</v>
      </c>
      <c r="T4" s="2">
        <v>1671000</v>
      </c>
      <c r="U4" s="2">
        <v>1683000</v>
      </c>
      <c r="V4" s="2">
        <v>1828000</v>
      </c>
      <c r="W4" s="2">
        <v>2189000</v>
      </c>
      <c r="X4" s="2">
        <v>1571000</v>
      </c>
      <c r="Y4" s="2">
        <v>827000</v>
      </c>
      <c r="Z4" s="2">
        <v>285000</v>
      </c>
      <c r="AA4" s="2">
        <v>1214000</v>
      </c>
      <c r="AB4" s="2">
        <v>970000</v>
      </c>
      <c r="AC4" s="2">
        <v>1109000</v>
      </c>
      <c r="AD4" s="2">
        <v>1537000</v>
      </c>
      <c r="AE4" s="2">
        <v>1663000</v>
      </c>
      <c r="AF4" s="2">
        <v>1853000</v>
      </c>
      <c r="AG4" s="2">
        <v>1885000</v>
      </c>
      <c r="AH4" s="2">
        <v>1863000</v>
      </c>
      <c r="AI4" s="2">
        <v>2294000</v>
      </c>
      <c r="AJ4" s="2">
        <v>1889000</v>
      </c>
      <c r="AK4" s="2">
        <v>2167000</v>
      </c>
      <c r="AL4" s="2">
        <v>1513000</v>
      </c>
      <c r="AM4" s="2">
        <v>1054000</v>
      </c>
      <c r="AN4" s="2">
        <v>892000</v>
      </c>
      <c r="AO4" s="2">
        <v>1937000</v>
      </c>
      <c r="AP4" s="2">
        <v>3093000</v>
      </c>
      <c r="AQ4" s="2">
        <v>2847000</v>
      </c>
      <c r="AR4" s="2">
        <v>2838000</v>
      </c>
      <c r="AS4" s="2">
        <v>2291000</v>
      </c>
      <c r="AT4" s="2">
        <v>2649000</v>
      </c>
      <c r="AU4" s="2">
        <v>1537000</v>
      </c>
      <c r="AV4" s="2">
        <v>1283000</v>
      </c>
      <c r="AW4" s="2">
        <v>1266000</v>
      </c>
      <c r="AX4" s="2">
        <v>415000</v>
      </c>
      <c r="AY4" s="2">
        <v>1601000</v>
      </c>
      <c r="AZ4" s="2">
        <v>1967000</v>
      </c>
      <c r="BA4" s="2">
        <v>3662000</v>
      </c>
      <c r="BB4" s="2">
        <v>2269000</v>
      </c>
      <c r="BC4" s="2">
        <v>1651000</v>
      </c>
      <c r="BD4" s="2">
        <v>2067000</v>
      </c>
      <c r="BE4" s="2">
        <v>1420000</v>
      </c>
      <c r="BF4" s="2">
        <v>2303000</v>
      </c>
      <c r="BG4" s="2">
        <v>3123000</v>
      </c>
      <c r="BH4" s="2">
        <v>2879000</v>
      </c>
      <c r="BI4" s="2">
        <v>4003000</v>
      </c>
      <c r="BJ4" s="2">
        <v>2505000</v>
      </c>
      <c r="BK4" s="2">
        <v>3558000</v>
      </c>
      <c r="BL4" s="2">
        <v>1977000</v>
      </c>
      <c r="BM4" s="2">
        <v>1922000</v>
      </c>
      <c r="BN4" s="2">
        <v>5309000</v>
      </c>
      <c r="BO4" s="2">
        <v>13064000</v>
      </c>
      <c r="BP4" s="2">
        <v>8966000</v>
      </c>
      <c r="BQ4" s="2">
        <v>5172000</v>
      </c>
      <c r="BR4" s="2">
        <v>6463000</v>
      </c>
      <c r="BS4" s="2">
        <v>8809000</v>
      </c>
      <c r="BT4" s="2">
        <v>7696000</v>
      </c>
      <c r="BU4" s="2">
        <v>8621000</v>
      </c>
      <c r="BV4" s="2">
        <v>6856000</v>
      </c>
      <c r="BW4" s="2">
        <v>6008000</v>
      </c>
      <c r="BX4" s="2">
        <v>6488000</v>
      </c>
      <c r="BY4" s="2">
        <v>7141000</v>
      </c>
      <c r="BZ4" s="2">
        <v>6898000</v>
      </c>
      <c r="CA4" s="2">
        <v>7495000</v>
      </c>
      <c r="CB4" s="2">
        <v>8069000</v>
      </c>
      <c r="CC4" s="2">
        <v>6496000</v>
      </c>
      <c r="CD4" s="2">
        <v>8858000</v>
      </c>
      <c r="CE4" s="2">
        <v>7986000</v>
      </c>
      <c r="CF4" s="2">
        <v>7903000</v>
      </c>
      <c r="CG4" s="2">
        <v>6471000</v>
      </c>
      <c r="CH4" s="2">
        <v>4623000</v>
      </c>
      <c r="CI4" s="2">
        <v>5129000</v>
      </c>
      <c r="CJ4" s="2">
        <v>5869000</v>
      </c>
      <c r="CK4" s="2">
        <v>4492000</v>
      </c>
      <c r="CL4" s="2">
        <v>7942000</v>
      </c>
      <c r="CM4" s="2">
        <v>6615000</v>
      </c>
      <c r="CN4" s="2">
        <v>8682000</v>
      </c>
      <c r="CO4" s="2">
        <v>15577000</v>
      </c>
      <c r="CP4" s="2">
        <v>8651000</v>
      </c>
      <c r="CQ4" s="2">
        <v>9950000</v>
      </c>
      <c r="CR4" s="2">
        <v>8753000</v>
      </c>
      <c r="CS4" s="2">
        <v>12776000</v>
      </c>
      <c r="CT4" s="2">
        <v>9924000</v>
      </c>
      <c r="CU4" s="2">
        <v>7412000</v>
      </c>
      <c r="CV4" s="2">
        <v>7644000</v>
      </c>
      <c r="CW4" s="2">
        <v>5348000</v>
      </c>
      <c r="CX4" s="2">
        <v>7042000</v>
      </c>
      <c r="CY4" s="2">
        <v>8325000</v>
      </c>
      <c r="CZ4" s="2">
        <v>10433000</v>
      </c>
      <c r="DA4" s="2">
        <v>4365000</v>
      </c>
      <c r="DB4" s="2">
        <v>0</v>
      </c>
    </row>
    <row r="5" spans="1:106" x14ac:dyDescent="0.35">
      <c r="A5" s="60" t="s">
        <v>408</v>
      </c>
      <c r="B5" s="2">
        <v>34000</v>
      </c>
      <c r="C5" s="2">
        <v>38000</v>
      </c>
      <c r="D5" s="2">
        <v>16000</v>
      </c>
      <c r="E5" s="2">
        <v>32000</v>
      </c>
      <c r="F5" s="2">
        <v>34000</v>
      </c>
      <c r="G5" s="2">
        <v>39000</v>
      </c>
      <c r="H5" s="2">
        <v>18000</v>
      </c>
      <c r="I5" s="2">
        <v>20000</v>
      </c>
      <c r="J5" s="2">
        <v>68000</v>
      </c>
      <c r="K5" s="2">
        <v>158000</v>
      </c>
      <c r="L5" s="2">
        <v>97000</v>
      </c>
      <c r="M5" s="2">
        <v>47000</v>
      </c>
      <c r="N5" s="2">
        <v>16000</v>
      </c>
      <c r="O5" s="2">
        <v>16000</v>
      </c>
      <c r="P5" s="2">
        <v>143000</v>
      </c>
      <c r="Q5" s="2">
        <v>138000</v>
      </c>
      <c r="R5" s="2">
        <v>53000</v>
      </c>
      <c r="S5" s="2">
        <v>21000</v>
      </c>
      <c r="T5" s="2">
        <v>0</v>
      </c>
      <c r="U5" s="2">
        <v>180000</v>
      </c>
      <c r="V5" s="2">
        <v>0</v>
      </c>
      <c r="W5" s="2">
        <v>76000</v>
      </c>
      <c r="X5" s="2">
        <v>85000</v>
      </c>
      <c r="Y5" s="2">
        <v>0</v>
      </c>
      <c r="Z5" s="2">
        <v>296000</v>
      </c>
      <c r="AA5" s="2">
        <v>56000</v>
      </c>
      <c r="AB5" s="2">
        <v>12000</v>
      </c>
      <c r="AC5" s="2">
        <v>55000</v>
      </c>
      <c r="AD5" s="2">
        <v>94000</v>
      </c>
      <c r="AE5" s="2">
        <v>86000</v>
      </c>
      <c r="AF5" s="2">
        <v>93000</v>
      </c>
      <c r="AG5" s="2">
        <v>0</v>
      </c>
      <c r="AH5" s="2">
        <v>111000</v>
      </c>
      <c r="AI5" s="2">
        <v>34000</v>
      </c>
      <c r="AJ5" s="2">
        <v>84000</v>
      </c>
      <c r="AK5" s="2">
        <v>5000</v>
      </c>
      <c r="AL5" s="2">
        <v>20000</v>
      </c>
      <c r="AM5" s="2">
        <v>9000</v>
      </c>
      <c r="AN5" s="2">
        <v>172000</v>
      </c>
      <c r="AO5" s="2">
        <v>229000</v>
      </c>
      <c r="AP5" s="2">
        <v>0</v>
      </c>
      <c r="AQ5" s="2">
        <v>58000</v>
      </c>
      <c r="AR5" s="2">
        <v>16000</v>
      </c>
      <c r="AS5" s="2">
        <v>31000</v>
      </c>
      <c r="AT5" s="2">
        <v>0</v>
      </c>
      <c r="AU5" s="2">
        <v>8000</v>
      </c>
      <c r="AV5" s="2">
        <v>11000</v>
      </c>
      <c r="AW5" s="2">
        <v>21000</v>
      </c>
      <c r="AX5" s="2">
        <v>74000</v>
      </c>
      <c r="AY5" s="2">
        <v>0</v>
      </c>
      <c r="AZ5" s="2">
        <v>19000</v>
      </c>
      <c r="BA5" s="2">
        <v>35000</v>
      </c>
      <c r="BB5" s="2">
        <v>0</v>
      </c>
      <c r="BC5" s="2">
        <v>95000</v>
      </c>
      <c r="BD5" s="2">
        <v>170000</v>
      </c>
      <c r="BE5" s="2">
        <v>137000</v>
      </c>
      <c r="BF5" s="2">
        <v>216000</v>
      </c>
      <c r="BG5" s="2">
        <v>95000</v>
      </c>
      <c r="BH5" s="2">
        <v>112000</v>
      </c>
      <c r="BI5" s="2">
        <v>70000</v>
      </c>
      <c r="BJ5" s="2">
        <v>150000</v>
      </c>
      <c r="BK5" s="2">
        <v>128000</v>
      </c>
      <c r="BL5" s="2">
        <v>19000</v>
      </c>
      <c r="BM5" s="2">
        <v>39000</v>
      </c>
      <c r="BN5" s="2">
        <v>69000</v>
      </c>
      <c r="BO5" s="2">
        <v>156000</v>
      </c>
      <c r="BP5" s="2">
        <v>81000</v>
      </c>
      <c r="BQ5" s="2">
        <v>190000</v>
      </c>
      <c r="BR5" s="2">
        <v>35000</v>
      </c>
      <c r="BS5" s="2">
        <v>96000</v>
      </c>
      <c r="BT5" s="2">
        <v>108000</v>
      </c>
      <c r="BU5" s="2">
        <v>212000</v>
      </c>
      <c r="BV5" s="2">
        <v>47000</v>
      </c>
      <c r="BW5" s="2">
        <v>146000</v>
      </c>
      <c r="BX5" s="2">
        <v>68000</v>
      </c>
      <c r="BY5" s="2">
        <v>37000</v>
      </c>
      <c r="BZ5" s="2">
        <v>142000</v>
      </c>
      <c r="CA5" s="2">
        <v>202000</v>
      </c>
      <c r="CB5" s="2">
        <v>47000</v>
      </c>
      <c r="CC5" s="2">
        <v>100000</v>
      </c>
      <c r="CD5" s="2">
        <v>26000</v>
      </c>
      <c r="CE5" s="2">
        <v>74000</v>
      </c>
      <c r="CF5" s="2">
        <v>112000</v>
      </c>
      <c r="CG5" s="2">
        <v>55000</v>
      </c>
      <c r="CH5" s="2">
        <v>168000</v>
      </c>
      <c r="CI5" s="2">
        <v>51000</v>
      </c>
      <c r="CJ5" s="2">
        <v>50000</v>
      </c>
      <c r="CK5" s="2">
        <v>48000</v>
      </c>
      <c r="CL5" s="2">
        <v>71000</v>
      </c>
      <c r="CM5" s="2">
        <v>105000</v>
      </c>
      <c r="CN5" s="2">
        <v>112000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</row>
    <row r="6" spans="1:106" x14ac:dyDescent="0.35">
      <c r="A6" s="60" t="s">
        <v>298</v>
      </c>
      <c r="B6" s="2">
        <v>10502000</v>
      </c>
      <c r="C6" s="2">
        <v>6563000</v>
      </c>
      <c r="D6" s="2">
        <v>7780000</v>
      </c>
      <c r="E6" s="2">
        <v>4934000</v>
      </c>
      <c r="F6" s="2">
        <v>5652000</v>
      </c>
      <c r="G6" s="2">
        <v>5136000</v>
      </c>
      <c r="H6" s="2">
        <v>6686000</v>
      </c>
      <c r="I6" s="2">
        <v>7621000</v>
      </c>
      <c r="J6" s="2">
        <v>9010000</v>
      </c>
      <c r="K6" s="2">
        <v>6039000</v>
      </c>
      <c r="L6" s="2">
        <v>10616000</v>
      </c>
      <c r="M6" s="2">
        <v>9433000</v>
      </c>
      <c r="N6" s="2">
        <v>18637000</v>
      </c>
      <c r="O6" s="2">
        <v>10874000</v>
      </c>
      <c r="P6" s="2">
        <v>12817000</v>
      </c>
      <c r="Q6" s="2">
        <v>15345000</v>
      </c>
      <c r="R6" s="2">
        <v>10845000</v>
      </c>
      <c r="S6" s="2">
        <v>11929000</v>
      </c>
      <c r="T6" s="2">
        <v>9503000</v>
      </c>
      <c r="U6" s="2">
        <v>11977000</v>
      </c>
      <c r="V6" s="2">
        <v>7085000</v>
      </c>
      <c r="W6" s="2">
        <v>5792000</v>
      </c>
      <c r="X6" s="2">
        <v>10317000</v>
      </c>
      <c r="Y6" s="2">
        <v>7003000</v>
      </c>
      <c r="Z6" s="2">
        <v>12610000</v>
      </c>
      <c r="AA6" s="2">
        <v>18462000</v>
      </c>
      <c r="AB6" s="2">
        <v>4808000</v>
      </c>
      <c r="AC6" s="2">
        <v>6422000</v>
      </c>
      <c r="AD6" s="2">
        <v>7314000</v>
      </c>
      <c r="AE6" s="2">
        <v>5331000</v>
      </c>
      <c r="AF6" s="2">
        <v>6167000</v>
      </c>
      <c r="AG6" s="2">
        <v>10362000</v>
      </c>
      <c r="AH6" s="2">
        <v>7594000</v>
      </c>
      <c r="AI6" s="2">
        <v>8654000</v>
      </c>
      <c r="AJ6" s="2">
        <v>8354000</v>
      </c>
      <c r="AK6" s="2">
        <v>6804000</v>
      </c>
      <c r="AL6" s="2">
        <v>8422000</v>
      </c>
      <c r="AM6" s="2">
        <v>5577000</v>
      </c>
      <c r="AN6" s="2">
        <v>7453000</v>
      </c>
      <c r="AO6" s="2">
        <v>3879000</v>
      </c>
      <c r="AP6" s="2">
        <v>6736000</v>
      </c>
      <c r="AQ6" s="2">
        <v>5974000</v>
      </c>
      <c r="AR6" s="2">
        <v>7842000</v>
      </c>
      <c r="AS6" s="2">
        <v>7999000</v>
      </c>
      <c r="AT6" s="2">
        <v>7088000</v>
      </c>
      <c r="AU6" s="2">
        <v>10298000</v>
      </c>
      <c r="AV6" s="2">
        <v>4043000</v>
      </c>
      <c r="AW6" s="2">
        <v>4837000</v>
      </c>
      <c r="AX6" s="2">
        <v>6134000</v>
      </c>
      <c r="AY6" s="2">
        <v>5457000</v>
      </c>
      <c r="AZ6" s="2">
        <v>16024000</v>
      </c>
      <c r="BA6" s="2">
        <v>9366000</v>
      </c>
      <c r="BB6" s="2">
        <v>18498000</v>
      </c>
      <c r="BC6" s="2">
        <v>16382000</v>
      </c>
      <c r="BD6" s="2">
        <v>9539000</v>
      </c>
      <c r="BE6" s="2">
        <v>23846000</v>
      </c>
      <c r="BF6" s="2">
        <v>22406000</v>
      </c>
      <c r="BG6" s="2">
        <v>23442000</v>
      </c>
      <c r="BH6" s="2">
        <v>21483000</v>
      </c>
      <c r="BI6" s="2">
        <v>18388000</v>
      </c>
      <c r="BJ6" s="2">
        <v>20929000</v>
      </c>
      <c r="BK6" s="2">
        <v>14088000</v>
      </c>
      <c r="BL6" s="2">
        <v>18884000</v>
      </c>
      <c r="BM6" s="2">
        <v>15912000</v>
      </c>
      <c r="BN6" s="2">
        <v>19215000</v>
      </c>
      <c r="BO6" s="2">
        <v>25657000</v>
      </c>
      <c r="BP6" s="2">
        <v>4590000</v>
      </c>
      <c r="BQ6" s="2">
        <v>9702000</v>
      </c>
      <c r="BR6" s="2">
        <v>8900000</v>
      </c>
      <c r="BS6" s="2">
        <v>8625000</v>
      </c>
      <c r="BT6" s="2">
        <v>6210000</v>
      </c>
      <c r="BU6" s="2">
        <v>5534000</v>
      </c>
      <c r="BV6" s="2">
        <v>12797000</v>
      </c>
      <c r="BW6" s="2">
        <v>7363000</v>
      </c>
      <c r="BX6" s="2">
        <v>25297000</v>
      </c>
      <c r="BY6" s="2">
        <v>8910000</v>
      </c>
      <c r="BZ6" s="2">
        <v>17174000</v>
      </c>
      <c r="CA6" s="2">
        <v>14230000</v>
      </c>
      <c r="CB6" s="2">
        <v>27518000</v>
      </c>
      <c r="CC6" s="2">
        <v>12944000</v>
      </c>
      <c r="CD6" s="2">
        <v>11234000</v>
      </c>
      <c r="CE6" s="2">
        <v>13907000</v>
      </c>
      <c r="CF6" s="2">
        <v>16224000</v>
      </c>
      <c r="CG6" s="2">
        <v>5802000</v>
      </c>
      <c r="CH6" s="2">
        <v>15057000</v>
      </c>
      <c r="CI6" s="2">
        <v>15078000</v>
      </c>
      <c r="CJ6" s="2">
        <v>13821000</v>
      </c>
      <c r="CK6" s="2">
        <v>18917000</v>
      </c>
      <c r="CL6" s="2">
        <v>18916000</v>
      </c>
      <c r="CM6" s="2">
        <v>9062000</v>
      </c>
      <c r="CN6" s="2">
        <v>15790000</v>
      </c>
      <c r="CO6" s="2">
        <v>20043000</v>
      </c>
      <c r="CP6" s="2">
        <v>14799000</v>
      </c>
      <c r="CQ6" s="2">
        <v>15112000</v>
      </c>
      <c r="CR6" s="2">
        <v>15641000</v>
      </c>
      <c r="CS6" s="2">
        <v>12621000</v>
      </c>
      <c r="CT6" s="2">
        <v>7073000</v>
      </c>
      <c r="CU6" s="2">
        <v>13756000</v>
      </c>
      <c r="CV6" s="2">
        <v>6800000</v>
      </c>
      <c r="CW6" s="2">
        <v>21804000</v>
      </c>
      <c r="CX6" s="2">
        <v>13906000</v>
      </c>
      <c r="CY6" s="2">
        <v>16167000</v>
      </c>
      <c r="CZ6" s="2">
        <v>15913000</v>
      </c>
      <c r="DA6" s="2">
        <v>14968000</v>
      </c>
      <c r="DB6" s="2">
        <v>0</v>
      </c>
    </row>
    <row r="7" spans="1:106" x14ac:dyDescent="0.35">
      <c r="A7" s="60" t="s">
        <v>241</v>
      </c>
      <c r="B7" s="2">
        <v>7913000</v>
      </c>
      <c r="C7" s="2">
        <v>9296000</v>
      </c>
      <c r="D7" s="2">
        <v>12730000</v>
      </c>
      <c r="E7" s="2">
        <v>9830000</v>
      </c>
      <c r="F7" s="2">
        <v>11943000</v>
      </c>
      <c r="G7" s="2">
        <v>11273000</v>
      </c>
      <c r="H7" s="2">
        <v>14410000</v>
      </c>
      <c r="I7" s="2">
        <v>12247000</v>
      </c>
      <c r="J7" s="2">
        <v>15809000</v>
      </c>
      <c r="K7" s="2">
        <v>13303000</v>
      </c>
      <c r="L7" s="2">
        <v>15240000</v>
      </c>
      <c r="M7" s="2">
        <v>6831000</v>
      </c>
      <c r="N7" s="2">
        <v>13794000</v>
      </c>
      <c r="O7" s="2">
        <v>17043000</v>
      </c>
      <c r="P7" s="2">
        <v>16578000</v>
      </c>
      <c r="Q7" s="2">
        <v>18468000</v>
      </c>
      <c r="R7" s="2">
        <v>18596000</v>
      </c>
      <c r="S7" s="2">
        <v>19328000</v>
      </c>
      <c r="T7" s="2">
        <v>27180000</v>
      </c>
      <c r="U7" s="2">
        <v>19320000</v>
      </c>
      <c r="V7" s="2">
        <v>18696000</v>
      </c>
      <c r="W7" s="2">
        <v>19676000</v>
      </c>
      <c r="X7" s="2">
        <v>19699000</v>
      </c>
      <c r="Y7" s="2">
        <v>7387000</v>
      </c>
      <c r="Z7" s="2">
        <v>9928000</v>
      </c>
      <c r="AA7" s="2">
        <v>15101000</v>
      </c>
      <c r="AB7" s="2">
        <v>23038000</v>
      </c>
      <c r="AC7" s="2">
        <v>18968000</v>
      </c>
      <c r="AD7" s="2">
        <v>17439000</v>
      </c>
      <c r="AE7" s="2">
        <v>17572000</v>
      </c>
      <c r="AF7" s="2">
        <v>22817000</v>
      </c>
      <c r="AG7" s="2">
        <v>13119000</v>
      </c>
      <c r="AH7" s="2">
        <v>14018000</v>
      </c>
      <c r="AI7" s="2">
        <v>17850000</v>
      </c>
      <c r="AJ7" s="2">
        <v>13040000</v>
      </c>
      <c r="AK7" s="2">
        <v>7620000</v>
      </c>
      <c r="AL7" s="2">
        <v>9848000</v>
      </c>
      <c r="AM7" s="2">
        <v>11505000</v>
      </c>
      <c r="AN7" s="2">
        <v>13443000</v>
      </c>
      <c r="AO7" s="2">
        <v>11569000</v>
      </c>
      <c r="AP7" s="2">
        <v>14198000</v>
      </c>
      <c r="AQ7" s="2">
        <v>15927000</v>
      </c>
      <c r="AR7" s="2">
        <v>19076000</v>
      </c>
      <c r="AS7" s="2">
        <v>11698000</v>
      </c>
      <c r="AT7" s="2">
        <v>26149000</v>
      </c>
      <c r="AU7" s="2">
        <v>13242000</v>
      </c>
      <c r="AV7" s="2">
        <v>14330000</v>
      </c>
      <c r="AW7" s="2">
        <v>9841000</v>
      </c>
      <c r="AX7" s="2">
        <v>8383000</v>
      </c>
      <c r="AY7" s="2">
        <v>16609000</v>
      </c>
      <c r="AZ7" s="2">
        <v>24768000</v>
      </c>
      <c r="BA7" s="2">
        <v>25026000</v>
      </c>
      <c r="BB7" s="2">
        <v>51139000</v>
      </c>
      <c r="BC7" s="2">
        <v>33394000</v>
      </c>
      <c r="BD7" s="2">
        <v>40555000</v>
      </c>
      <c r="BE7" s="2">
        <v>29939000</v>
      </c>
      <c r="BF7" s="2">
        <v>30782000</v>
      </c>
      <c r="BG7" s="2">
        <v>31546000</v>
      </c>
      <c r="BH7" s="2">
        <v>32608000</v>
      </c>
      <c r="BI7" s="2">
        <v>12703000</v>
      </c>
      <c r="BJ7" s="2">
        <v>16893000</v>
      </c>
      <c r="BK7" s="2">
        <v>21809000</v>
      </c>
      <c r="BL7" s="2">
        <v>34905000</v>
      </c>
      <c r="BM7" s="2">
        <v>30092000</v>
      </c>
      <c r="BN7" s="2">
        <v>38868000</v>
      </c>
      <c r="BO7" s="2">
        <v>29918000</v>
      </c>
      <c r="BP7" s="2">
        <v>28077000</v>
      </c>
      <c r="BQ7" s="2">
        <v>27236000</v>
      </c>
      <c r="BR7" s="2">
        <v>24523000</v>
      </c>
      <c r="BS7" s="2">
        <v>21983000</v>
      </c>
      <c r="BT7" s="2">
        <v>21222000</v>
      </c>
      <c r="BU7" s="2">
        <v>32762000</v>
      </c>
      <c r="BV7" s="2">
        <v>12197000</v>
      </c>
      <c r="BW7" s="2">
        <v>19110000</v>
      </c>
      <c r="BX7" s="2">
        <v>22611000</v>
      </c>
      <c r="BY7" s="2">
        <v>15772000</v>
      </c>
      <c r="BZ7" s="2">
        <v>11874000</v>
      </c>
      <c r="CA7" s="2">
        <v>12785000</v>
      </c>
      <c r="CB7" s="2">
        <v>14311000</v>
      </c>
      <c r="CC7" s="2">
        <v>10434000</v>
      </c>
      <c r="CD7" s="2">
        <v>10760000</v>
      </c>
      <c r="CE7" s="2">
        <v>11552000</v>
      </c>
      <c r="CF7" s="2">
        <v>10373000</v>
      </c>
      <c r="CG7" s="2">
        <v>4689000</v>
      </c>
      <c r="CH7" s="2">
        <v>5499000</v>
      </c>
      <c r="CI7" s="2">
        <v>7382000</v>
      </c>
      <c r="CJ7" s="2">
        <v>10038000</v>
      </c>
      <c r="CK7" s="2">
        <v>12249000</v>
      </c>
      <c r="CL7" s="2">
        <v>9867000</v>
      </c>
      <c r="CM7" s="2">
        <v>12178000</v>
      </c>
      <c r="CN7" s="2">
        <v>15418000</v>
      </c>
      <c r="CO7" s="2">
        <v>8520000</v>
      </c>
      <c r="CP7" s="2">
        <v>11047000</v>
      </c>
      <c r="CQ7" s="2">
        <v>12427000</v>
      </c>
      <c r="CR7" s="2">
        <v>10113000</v>
      </c>
      <c r="CS7" s="2">
        <v>5957000</v>
      </c>
      <c r="CT7" s="2">
        <v>7423000</v>
      </c>
      <c r="CU7" s="2">
        <v>12094000</v>
      </c>
      <c r="CV7" s="2">
        <v>13586000</v>
      </c>
      <c r="CW7" s="2">
        <v>13660000</v>
      </c>
      <c r="CX7" s="2">
        <v>9438000</v>
      </c>
      <c r="CY7" s="2">
        <v>9814000</v>
      </c>
      <c r="CZ7" s="2">
        <v>12910000</v>
      </c>
      <c r="DA7" s="2">
        <v>0</v>
      </c>
      <c r="DB7" s="2">
        <v>0</v>
      </c>
    </row>
    <row r="8" spans="1:106" x14ac:dyDescent="0.35">
      <c r="A8" s="62" t="s">
        <v>263</v>
      </c>
      <c r="B8" s="2">
        <v>13392000</v>
      </c>
      <c r="C8" s="2">
        <v>15179000</v>
      </c>
      <c r="D8" s="2">
        <v>10997000</v>
      </c>
      <c r="E8" s="2">
        <v>18407000</v>
      </c>
      <c r="F8" s="2">
        <v>9968000</v>
      </c>
      <c r="G8" s="2">
        <v>14826000</v>
      </c>
      <c r="H8" s="2">
        <v>7763000</v>
      </c>
      <c r="I8" s="2">
        <v>2603000</v>
      </c>
      <c r="J8" s="2">
        <v>4188000</v>
      </c>
      <c r="K8" s="2">
        <v>4393000</v>
      </c>
      <c r="L8" s="2">
        <v>4238000</v>
      </c>
      <c r="M8" s="2">
        <v>5177000</v>
      </c>
      <c r="N8" s="2">
        <v>6504000</v>
      </c>
      <c r="O8" s="2">
        <v>8952000</v>
      </c>
      <c r="P8" s="2">
        <v>7481000</v>
      </c>
      <c r="Q8" s="2">
        <v>11867000</v>
      </c>
      <c r="R8" s="2">
        <v>7414000</v>
      </c>
      <c r="S8" s="2">
        <v>4774000</v>
      </c>
      <c r="T8" s="2">
        <v>5263000</v>
      </c>
      <c r="U8" s="2">
        <v>5417000</v>
      </c>
      <c r="V8" s="2">
        <v>6837000</v>
      </c>
      <c r="W8" s="2">
        <v>3233000</v>
      </c>
      <c r="X8" s="2">
        <v>5434000</v>
      </c>
      <c r="Y8" s="2">
        <v>6642000</v>
      </c>
      <c r="Z8" s="2">
        <v>8543000</v>
      </c>
      <c r="AA8" s="2">
        <v>561000</v>
      </c>
      <c r="AB8" s="2">
        <v>6342000</v>
      </c>
      <c r="AC8" s="2">
        <v>5795000</v>
      </c>
      <c r="AD8" s="2">
        <v>7650000</v>
      </c>
      <c r="AE8" s="2">
        <v>5463000</v>
      </c>
      <c r="AF8" s="2">
        <v>8729000</v>
      </c>
      <c r="AG8" s="2">
        <v>9497000</v>
      </c>
      <c r="AH8" s="2">
        <v>8980000</v>
      </c>
      <c r="AI8" s="2">
        <v>9579000</v>
      </c>
      <c r="AJ8" s="2">
        <v>8820000</v>
      </c>
      <c r="AK8" s="2">
        <v>5984000</v>
      </c>
      <c r="AL8" s="2">
        <v>5478000</v>
      </c>
      <c r="AM8" s="2">
        <v>2914000</v>
      </c>
      <c r="AN8" s="2">
        <v>3719000</v>
      </c>
      <c r="AO8" s="2">
        <v>470000</v>
      </c>
      <c r="AP8" s="2">
        <v>668000</v>
      </c>
      <c r="AQ8" s="2">
        <v>5961000</v>
      </c>
      <c r="AR8" s="2">
        <v>409000</v>
      </c>
      <c r="AS8" s="2">
        <v>2969000</v>
      </c>
      <c r="AT8" s="2">
        <v>3012000</v>
      </c>
      <c r="AU8" s="2">
        <v>3873000</v>
      </c>
      <c r="AV8" s="2">
        <v>3949000</v>
      </c>
      <c r="AW8" s="2">
        <v>4100000</v>
      </c>
      <c r="AX8" s="2">
        <v>2777000</v>
      </c>
      <c r="AY8" s="2">
        <v>2733000</v>
      </c>
      <c r="AZ8" s="2">
        <v>2405000</v>
      </c>
      <c r="BA8" s="2">
        <v>2890000</v>
      </c>
      <c r="BB8" s="2">
        <v>4750000</v>
      </c>
      <c r="BC8" s="2">
        <v>4167000</v>
      </c>
      <c r="BD8" s="2">
        <v>2905000</v>
      </c>
      <c r="BE8" s="2">
        <v>402000</v>
      </c>
      <c r="BF8" s="2">
        <v>5532000</v>
      </c>
      <c r="BG8" s="2">
        <v>5397000</v>
      </c>
      <c r="BH8" s="2">
        <v>5052000</v>
      </c>
      <c r="BI8" s="2">
        <v>4139000</v>
      </c>
      <c r="BJ8" s="2">
        <v>5538000</v>
      </c>
      <c r="BK8" s="2">
        <v>2827000</v>
      </c>
      <c r="BL8" s="2">
        <v>4387000</v>
      </c>
      <c r="BM8" s="2">
        <v>10357000</v>
      </c>
      <c r="BN8" s="2">
        <v>7326000</v>
      </c>
      <c r="BO8" s="2">
        <v>3406000</v>
      </c>
      <c r="BP8" s="2">
        <v>2496000</v>
      </c>
      <c r="BQ8" s="2">
        <v>3748000</v>
      </c>
      <c r="BR8" s="2">
        <v>7072000</v>
      </c>
      <c r="BS8" s="2">
        <v>9466000</v>
      </c>
      <c r="BT8" s="2">
        <v>5316000</v>
      </c>
      <c r="BU8" s="2">
        <v>6610000</v>
      </c>
      <c r="BV8" s="2">
        <v>3479000</v>
      </c>
      <c r="BW8" s="2">
        <v>7099000</v>
      </c>
      <c r="BX8" s="2">
        <v>3167000</v>
      </c>
      <c r="BY8" s="2">
        <v>1179000</v>
      </c>
      <c r="BZ8" s="2">
        <v>2937000</v>
      </c>
      <c r="CA8" s="2">
        <v>1514000</v>
      </c>
      <c r="CB8" s="2">
        <v>1879000</v>
      </c>
      <c r="CC8" s="2">
        <v>411000</v>
      </c>
      <c r="CD8" s="2">
        <v>4129000</v>
      </c>
      <c r="CE8" s="2">
        <v>3173000</v>
      </c>
      <c r="CF8" s="2">
        <v>3791000</v>
      </c>
      <c r="CG8" s="2">
        <v>3719000</v>
      </c>
      <c r="CH8" s="2">
        <v>10722000</v>
      </c>
      <c r="CI8" s="2">
        <v>1467000</v>
      </c>
      <c r="CJ8" s="2">
        <v>673000</v>
      </c>
      <c r="CK8" s="2">
        <v>1580000</v>
      </c>
      <c r="CL8" s="2">
        <v>2767000</v>
      </c>
      <c r="CM8" s="2">
        <v>2569000</v>
      </c>
      <c r="CN8" s="2">
        <v>565000</v>
      </c>
      <c r="CO8" s="2">
        <v>1081000</v>
      </c>
      <c r="CP8" s="2">
        <v>800000</v>
      </c>
      <c r="CQ8" s="2">
        <v>3254000</v>
      </c>
      <c r="CR8" s="2">
        <v>1946000</v>
      </c>
      <c r="CS8" s="2">
        <v>329000</v>
      </c>
      <c r="CT8" s="2">
        <v>830000</v>
      </c>
      <c r="CU8" s="2">
        <v>2329000</v>
      </c>
      <c r="CV8" s="2">
        <v>2273000</v>
      </c>
      <c r="CW8" s="2">
        <v>1535000</v>
      </c>
      <c r="CX8" s="2">
        <v>1886000</v>
      </c>
      <c r="CY8" s="2">
        <v>1110000</v>
      </c>
      <c r="CZ8" s="2">
        <v>551000</v>
      </c>
      <c r="DA8" s="2">
        <v>723000</v>
      </c>
      <c r="DB8" s="2">
        <v>2977000</v>
      </c>
    </row>
    <row r="9" spans="1:106" x14ac:dyDescent="0.35">
      <c r="A9" s="60" t="s">
        <v>297</v>
      </c>
      <c r="B9" s="2">
        <v>178000</v>
      </c>
      <c r="C9" s="2">
        <v>131000</v>
      </c>
      <c r="D9" s="2">
        <v>34000</v>
      </c>
      <c r="E9" s="2">
        <v>71000</v>
      </c>
      <c r="F9" s="2">
        <v>66000</v>
      </c>
      <c r="G9" s="2">
        <v>200000</v>
      </c>
      <c r="H9" s="2">
        <v>235000</v>
      </c>
      <c r="I9" s="2">
        <v>236000</v>
      </c>
      <c r="J9" s="2">
        <v>41000</v>
      </c>
      <c r="K9" s="2">
        <v>185000</v>
      </c>
      <c r="L9" s="2">
        <v>153000</v>
      </c>
      <c r="M9" s="2">
        <v>349000</v>
      </c>
      <c r="N9" s="2">
        <v>319000</v>
      </c>
      <c r="O9" s="2">
        <v>323000</v>
      </c>
      <c r="P9" s="2">
        <v>91000</v>
      </c>
      <c r="Q9" s="2">
        <v>46000</v>
      </c>
      <c r="R9" s="2">
        <v>378000</v>
      </c>
      <c r="S9" s="2">
        <v>27000</v>
      </c>
      <c r="T9" s="2">
        <v>93000</v>
      </c>
      <c r="U9" s="2">
        <v>0</v>
      </c>
      <c r="V9" s="2">
        <v>70000</v>
      </c>
      <c r="W9" s="2">
        <v>73000</v>
      </c>
      <c r="X9" s="2">
        <v>265000</v>
      </c>
      <c r="Y9" s="2">
        <v>86000</v>
      </c>
      <c r="Z9" s="2">
        <v>42000</v>
      </c>
      <c r="AA9" s="2">
        <v>0</v>
      </c>
      <c r="AB9" s="2">
        <v>47000</v>
      </c>
      <c r="AC9" s="2">
        <v>0</v>
      </c>
      <c r="AD9" s="2">
        <v>219000</v>
      </c>
      <c r="AE9" s="2">
        <v>34000</v>
      </c>
      <c r="AF9" s="2">
        <v>0</v>
      </c>
      <c r="AG9" s="2">
        <v>60000</v>
      </c>
      <c r="AH9" s="2">
        <v>37000</v>
      </c>
      <c r="AI9" s="2">
        <v>178000</v>
      </c>
      <c r="AJ9" s="2">
        <v>22000</v>
      </c>
      <c r="AK9" s="2">
        <v>125000</v>
      </c>
      <c r="AL9" s="2">
        <v>249000</v>
      </c>
      <c r="AM9" s="2">
        <v>0</v>
      </c>
      <c r="AN9" s="2">
        <v>29000</v>
      </c>
      <c r="AO9" s="2">
        <v>0</v>
      </c>
      <c r="AP9" s="2">
        <v>336000</v>
      </c>
      <c r="AQ9" s="2">
        <v>90000</v>
      </c>
      <c r="AR9" s="2">
        <v>45000</v>
      </c>
      <c r="AS9" s="2">
        <v>0</v>
      </c>
      <c r="AT9" s="2">
        <v>18000</v>
      </c>
      <c r="AU9" s="2">
        <v>82000</v>
      </c>
      <c r="AV9" s="2">
        <v>242000</v>
      </c>
      <c r="AW9" s="2">
        <v>818000</v>
      </c>
      <c r="AX9" s="2">
        <v>41000</v>
      </c>
      <c r="AY9" s="2">
        <v>177000</v>
      </c>
      <c r="AZ9" s="2">
        <v>0</v>
      </c>
      <c r="BA9" s="2">
        <v>176000</v>
      </c>
      <c r="BB9" s="2">
        <v>15000</v>
      </c>
      <c r="BC9" s="2">
        <v>330000</v>
      </c>
      <c r="BD9" s="2">
        <v>152000</v>
      </c>
      <c r="BE9" s="2">
        <v>204000</v>
      </c>
      <c r="BF9" s="2">
        <v>34000</v>
      </c>
      <c r="BG9" s="2">
        <v>32000</v>
      </c>
      <c r="BH9" s="2">
        <v>61000</v>
      </c>
      <c r="BI9" s="2">
        <v>364000</v>
      </c>
      <c r="BJ9" s="2">
        <v>297000</v>
      </c>
      <c r="BK9" s="2">
        <v>0</v>
      </c>
      <c r="BL9" s="2">
        <v>309000</v>
      </c>
      <c r="BM9" s="2">
        <v>190000</v>
      </c>
      <c r="BN9" s="2">
        <v>0</v>
      </c>
      <c r="BO9" s="2">
        <v>0</v>
      </c>
      <c r="BP9" s="2">
        <v>0</v>
      </c>
      <c r="BQ9" s="2">
        <v>683000</v>
      </c>
      <c r="BR9" s="2">
        <v>31000</v>
      </c>
      <c r="BS9" s="2">
        <v>155000</v>
      </c>
      <c r="BT9" s="2">
        <v>0</v>
      </c>
      <c r="BU9" s="2">
        <v>0</v>
      </c>
      <c r="BV9" s="2">
        <v>795000</v>
      </c>
      <c r="BW9" s="2">
        <v>542000</v>
      </c>
      <c r="BX9" s="2">
        <v>0</v>
      </c>
      <c r="BY9" s="2">
        <v>104000</v>
      </c>
      <c r="BZ9" s="2">
        <v>209000</v>
      </c>
      <c r="CA9" s="2">
        <v>636000</v>
      </c>
      <c r="CB9" s="2">
        <v>80000</v>
      </c>
      <c r="CC9" s="2">
        <v>125000</v>
      </c>
      <c r="CD9" s="2">
        <v>189000</v>
      </c>
      <c r="CE9" s="2">
        <v>84000</v>
      </c>
      <c r="CF9" s="2">
        <v>369000</v>
      </c>
      <c r="CG9" s="2">
        <v>211000</v>
      </c>
      <c r="CH9" s="2">
        <v>155000</v>
      </c>
      <c r="CI9" s="2">
        <v>204000</v>
      </c>
      <c r="CJ9" s="2">
        <v>147000</v>
      </c>
      <c r="CK9" s="2">
        <v>35000</v>
      </c>
      <c r="CL9" s="2">
        <v>420000</v>
      </c>
      <c r="CM9" s="2">
        <v>139000</v>
      </c>
      <c r="CN9" s="2">
        <v>8000</v>
      </c>
      <c r="CO9" s="2">
        <v>236000</v>
      </c>
      <c r="CP9" s="2">
        <v>352000</v>
      </c>
      <c r="CQ9" s="2">
        <v>556000</v>
      </c>
      <c r="CR9" s="2">
        <v>231000</v>
      </c>
      <c r="CS9" s="2">
        <v>0</v>
      </c>
      <c r="CT9" s="2">
        <v>472000</v>
      </c>
      <c r="CU9" s="2">
        <v>92000</v>
      </c>
      <c r="CV9" s="2">
        <v>242000</v>
      </c>
      <c r="CW9" s="2">
        <v>346000</v>
      </c>
      <c r="CX9" s="2">
        <v>304000</v>
      </c>
      <c r="CY9" s="2">
        <v>828000</v>
      </c>
      <c r="CZ9" s="2">
        <v>2525000</v>
      </c>
      <c r="DA9" s="2">
        <v>1525000</v>
      </c>
      <c r="DB9" s="2">
        <v>0</v>
      </c>
    </row>
    <row r="10" spans="1:106" x14ac:dyDescent="0.35">
      <c r="A10" s="60" t="s">
        <v>254</v>
      </c>
      <c r="B10" s="2">
        <v>6302000</v>
      </c>
      <c r="C10" s="2">
        <v>7369000</v>
      </c>
      <c r="D10" s="2">
        <v>7977000</v>
      </c>
      <c r="E10" s="2">
        <v>6409000</v>
      </c>
      <c r="F10" s="2">
        <v>7720000</v>
      </c>
      <c r="G10" s="2">
        <v>8553000</v>
      </c>
      <c r="H10" s="2">
        <v>5404000</v>
      </c>
      <c r="I10" s="2">
        <v>8183000</v>
      </c>
      <c r="J10" s="2">
        <v>9444000</v>
      </c>
      <c r="K10" s="2">
        <v>12930000</v>
      </c>
      <c r="L10" s="2">
        <v>11211000</v>
      </c>
      <c r="M10" s="2">
        <v>7544000</v>
      </c>
      <c r="N10" s="2">
        <v>14662000</v>
      </c>
      <c r="O10" s="2">
        <v>17644000</v>
      </c>
      <c r="P10" s="2">
        <v>20056000</v>
      </c>
      <c r="Q10" s="2">
        <v>16260000</v>
      </c>
      <c r="R10" s="2">
        <v>9845000</v>
      </c>
      <c r="S10" s="2">
        <v>14260000</v>
      </c>
      <c r="T10" s="2">
        <v>3468000</v>
      </c>
      <c r="U10" s="2">
        <v>22923000</v>
      </c>
      <c r="V10" s="2">
        <v>15912000</v>
      </c>
      <c r="W10" s="2">
        <v>10797000</v>
      </c>
      <c r="X10" s="2">
        <v>9483000</v>
      </c>
      <c r="Y10" s="2">
        <v>12510000</v>
      </c>
      <c r="Z10" s="2">
        <v>8162000</v>
      </c>
      <c r="AA10" s="2">
        <v>15066000</v>
      </c>
      <c r="AB10" s="2">
        <v>16308000</v>
      </c>
      <c r="AC10" s="2">
        <v>17375000</v>
      </c>
      <c r="AD10" s="2">
        <v>13376000</v>
      </c>
      <c r="AE10" s="2">
        <v>14401000</v>
      </c>
      <c r="AF10" s="2">
        <v>26542000</v>
      </c>
      <c r="AG10" s="2">
        <v>12971000</v>
      </c>
      <c r="AH10" s="2">
        <v>9396000</v>
      </c>
      <c r="AI10" s="2">
        <v>11822000</v>
      </c>
      <c r="AJ10" s="2">
        <v>9213000</v>
      </c>
      <c r="AK10" s="2">
        <v>9933000</v>
      </c>
      <c r="AL10" s="2">
        <v>8811000</v>
      </c>
      <c r="AM10" s="2">
        <v>9583000</v>
      </c>
      <c r="AN10" s="2">
        <v>6609000</v>
      </c>
      <c r="AO10" s="2">
        <v>11805000</v>
      </c>
      <c r="AP10" s="2">
        <v>14128000</v>
      </c>
      <c r="AQ10" s="2">
        <v>10247000</v>
      </c>
      <c r="AR10" s="2">
        <v>19674000</v>
      </c>
      <c r="AS10" s="2">
        <v>7772000</v>
      </c>
      <c r="AT10" s="2">
        <v>10066000</v>
      </c>
      <c r="AU10" s="2">
        <v>14599000</v>
      </c>
      <c r="AV10" s="2">
        <v>13123000</v>
      </c>
      <c r="AW10" s="2">
        <v>9485000</v>
      </c>
      <c r="AX10" s="2">
        <v>27940000</v>
      </c>
      <c r="AY10" s="2">
        <v>8994000</v>
      </c>
      <c r="AZ10" s="2">
        <v>19382000</v>
      </c>
      <c r="BA10" s="2">
        <v>28051000</v>
      </c>
      <c r="BB10" s="2">
        <v>12570000</v>
      </c>
      <c r="BC10" s="2">
        <v>25455000</v>
      </c>
      <c r="BD10" s="2">
        <v>20132000</v>
      </c>
      <c r="BE10" s="2">
        <v>21005000</v>
      </c>
      <c r="BF10" s="2">
        <v>15746000</v>
      </c>
      <c r="BG10" s="2">
        <v>30092000</v>
      </c>
      <c r="BH10" s="2">
        <v>13708000</v>
      </c>
      <c r="BI10" s="2">
        <v>11229000</v>
      </c>
      <c r="BJ10" s="2">
        <v>18095000</v>
      </c>
      <c r="BK10" s="2">
        <v>34437000</v>
      </c>
      <c r="BL10" s="2">
        <v>32620000</v>
      </c>
      <c r="BM10" s="2">
        <v>35492000</v>
      </c>
      <c r="BN10" s="2">
        <v>20769000</v>
      </c>
      <c r="BO10" s="2">
        <v>24116000</v>
      </c>
      <c r="BP10" s="2">
        <v>70723000</v>
      </c>
      <c r="BQ10" s="2">
        <v>10236000</v>
      </c>
      <c r="BR10" s="2">
        <v>20512000</v>
      </c>
      <c r="BS10" s="2">
        <v>38715000</v>
      </c>
      <c r="BT10" s="2">
        <v>18781000</v>
      </c>
      <c r="BU10" s="2">
        <v>9293000</v>
      </c>
      <c r="BV10" s="2">
        <v>36328000</v>
      </c>
      <c r="BW10" s="2">
        <v>13042000</v>
      </c>
      <c r="BX10" s="2">
        <v>19856000</v>
      </c>
      <c r="BY10" s="2">
        <v>15672000</v>
      </c>
      <c r="BZ10" s="2">
        <v>12434000</v>
      </c>
      <c r="CA10" s="2">
        <v>14348000</v>
      </c>
      <c r="CB10" s="2">
        <v>9444000</v>
      </c>
      <c r="CC10" s="2">
        <v>11607000</v>
      </c>
      <c r="CD10" s="2">
        <v>16433000</v>
      </c>
      <c r="CE10" s="2">
        <v>5838000</v>
      </c>
      <c r="CF10" s="2">
        <v>18734000</v>
      </c>
      <c r="CG10" s="2">
        <v>10399000</v>
      </c>
      <c r="CH10" s="2">
        <v>13499000</v>
      </c>
      <c r="CI10" s="2">
        <v>18420000</v>
      </c>
      <c r="CJ10" s="2">
        <v>16605000</v>
      </c>
      <c r="CK10" s="2">
        <v>16322000</v>
      </c>
      <c r="CL10" s="2">
        <v>6352000</v>
      </c>
      <c r="CM10" s="2">
        <v>19817000</v>
      </c>
      <c r="CN10" s="2">
        <v>19907000</v>
      </c>
      <c r="CO10" s="2">
        <v>5807000</v>
      </c>
      <c r="CP10" s="2">
        <v>7041000</v>
      </c>
      <c r="CQ10" s="2">
        <v>7631000</v>
      </c>
      <c r="CR10" s="2">
        <v>15840000</v>
      </c>
      <c r="CS10" s="2">
        <v>14620000</v>
      </c>
      <c r="CT10" s="2">
        <v>20895000</v>
      </c>
      <c r="CU10" s="2">
        <v>14435000</v>
      </c>
      <c r="CV10" s="2">
        <v>17527000</v>
      </c>
      <c r="CW10" s="2">
        <v>34974000</v>
      </c>
      <c r="CX10" s="2">
        <v>17851000</v>
      </c>
      <c r="CY10" s="2">
        <v>15222000</v>
      </c>
      <c r="CZ10" s="2">
        <v>18728000</v>
      </c>
      <c r="DA10" s="2">
        <v>0</v>
      </c>
      <c r="DB10" s="2">
        <v>0</v>
      </c>
    </row>
    <row r="11" spans="1:106" x14ac:dyDescent="0.35">
      <c r="A11" s="60" t="s">
        <v>427</v>
      </c>
      <c r="B11" s="2">
        <v>494000</v>
      </c>
      <c r="C11" s="2">
        <v>588000</v>
      </c>
      <c r="D11" s="2">
        <v>677000</v>
      </c>
      <c r="E11" s="2">
        <v>667000</v>
      </c>
      <c r="F11" s="2">
        <v>1079000</v>
      </c>
      <c r="G11" s="2">
        <v>437000</v>
      </c>
      <c r="H11" s="2">
        <v>748000</v>
      </c>
      <c r="I11" s="2">
        <v>712000</v>
      </c>
      <c r="J11" s="2">
        <v>447000</v>
      </c>
      <c r="K11" s="2">
        <v>991000</v>
      </c>
      <c r="L11" s="2">
        <v>448000</v>
      </c>
      <c r="M11" s="2">
        <v>531000</v>
      </c>
      <c r="N11" s="2">
        <v>661000</v>
      </c>
      <c r="O11" s="2">
        <v>405000</v>
      </c>
      <c r="P11" s="2">
        <v>455000</v>
      </c>
      <c r="Q11" s="2">
        <v>956000</v>
      </c>
      <c r="R11" s="2">
        <v>1274000</v>
      </c>
      <c r="S11" s="2">
        <v>894000</v>
      </c>
      <c r="T11" s="2">
        <v>505000</v>
      </c>
      <c r="U11" s="2">
        <v>830000</v>
      </c>
      <c r="V11" s="2">
        <v>1101000</v>
      </c>
      <c r="W11" s="2">
        <v>664000</v>
      </c>
      <c r="X11" s="2">
        <v>507000</v>
      </c>
      <c r="Y11" s="2">
        <v>579000</v>
      </c>
      <c r="Z11" s="2">
        <v>1000000</v>
      </c>
      <c r="AA11" s="2">
        <v>859000</v>
      </c>
      <c r="AB11" s="2">
        <v>607000</v>
      </c>
      <c r="AC11" s="2">
        <v>1185000</v>
      </c>
      <c r="AD11" s="2">
        <v>932000</v>
      </c>
      <c r="AE11" s="2">
        <v>644000</v>
      </c>
      <c r="AF11" s="2">
        <v>1152000</v>
      </c>
      <c r="AG11" s="2">
        <v>635000</v>
      </c>
      <c r="AH11" s="2">
        <v>469000</v>
      </c>
      <c r="AI11" s="2">
        <v>673000</v>
      </c>
      <c r="AJ11" s="2">
        <v>275000</v>
      </c>
      <c r="AK11" s="2">
        <v>516000</v>
      </c>
      <c r="AL11" s="2">
        <v>671000</v>
      </c>
      <c r="AM11" s="2">
        <v>539000</v>
      </c>
      <c r="AN11" s="2">
        <v>742000</v>
      </c>
      <c r="AO11" s="2">
        <v>294000</v>
      </c>
      <c r="AP11" s="2">
        <v>593000</v>
      </c>
      <c r="AQ11" s="2">
        <v>667000</v>
      </c>
      <c r="AR11" s="2">
        <v>592000</v>
      </c>
      <c r="AS11" s="2">
        <v>696000</v>
      </c>
      <c r="AT11" s="2">
        <v>484000</v>
      </c>
      <c r="AU11" s="2">
        <v>714000</v>
      </c>
      <c r="AV11" s="2">
        <v>455000</v>
      </c>
      <c r="AW11" s="2">
        <v>468000</v>
      </c>
      <c r="AX11" s="2">
        <v>751000</v>
      </c>
      <c r="AY11" s="2">
        <v>1189000</v>
      </c>
      <c r="AZ11" s="2">
        <v>999000</v>
      </c>
      <c r="BA11" s="2">
        <v>972000</v>
      </c>
      <c r="BB11" s="2">
        <v>1159000</v>
      </c>
      <c r="BC11" s="2">
        <v>2073000</v>
      </c>
      <c r="BD11" s="2">
        <v>1457000</v>
      </c>
      <c r="BE11" s="2">
        <v>1498000</v>
      </c>
      <c r="BF11" s="2">
        <v>952000</v>
      </c>
      <c r="BG11" s="2">
        <v>1363000</v>
      </c>
      <c r="BH11" s="2">
        <v>1325000</v>
      </c>
      <c r="BI11" s="2">
        <v>966000</v>
      </c>
      <c r="BJ11" s="2">
        <v>977000</v>
      </c>
      <c r="BK11" s="2">
        <v>1132000</v>
      </c>
      <c r="BL11" s="2">
        <v>1477000</v>
      </c>
      <c r="BM11" s="2">
        <v>1001000</v>
      </c>
      <c r="BN11" s="2">
        <v>1575000</v>
      </c>
      <c r="BO11" s="2">
        <v>2071000</v>
      </c>
      <c r="BP11" s="2">
        <v>1045000</v>
      </c>
      <c r="BQ11" s="2">
        <v>873000</v>
      </c>
      <c r="BR11" s="2">
        <v>877000</v>
      </c>
      <c r="BS11" s="2">
        <v>1292000</v>
      </c>
      <c r="BT11" s="2">
        <v>1451000</v>
      </c>
      <c r="BU11" s="2">
        <v>717000</v>
      </c>
      <c r="BV11" s="2">
        <v>1465000</v>
      </c>
      <c r="BW11" s="2">
        <v>1548000</v>
      </c>
      <c r="BX11" s="2">
        <v>1368000</v>
      </c>
      <c r="BY11" s="2">
        <v>837000</v>
      </c>
      <c r="BZ11" s="2">
        <v>1798000</v>
      </c>
      <c r="CA11" s="2">
        <v>591000</v>
      </c>
      <c r="CB11" s="2">
        <v>2051000</v>
      </c>
      <c r="CC11" s="2">
        <v>707000</v>
      </c>
      <c r="CD11" s="2">
        <v>761000</v>
      </c>
      <c r="CE11" s="2">
        <v>769000</v>
      </c>
      <c r="CF11" s="2">
        <v>1565000</v>
      </c>
      <c r="CG11" s="2">
        <v>725000</v>
      </c>
      <c r="CH11" s="2">
        <v>1041000</v>
      </c>
      <c r="CI11" s="2">
        <v>894000</v>
      </c>
      <c r="CJ11" s="2">
        <v>1292000</v>
      </c>
      <c r="CK11" s="2">
        <v>1225000</v>
      </c>
      <c r="CL11" s="2">
        <v>1121000</v>
      </c>
      <c r="CM11" s="2">
        <v>1197000</v>
      </c>
      <c r="CN11" s="2">
        <v>856000</v>
      </c>
      <c r="CO11" s="2">
        <v>1274000</v>
      </c>
      <c r="CP11" s="2">
        <v>1009000</v>
      </c>
      <c r="CQ11" s="2">
        <v>1816000</v>
      </c>
      <c r="CR11" s="2">
        <v>171000</v>
      </c>
      <c r="CS11" s="2">
        <v>1254000</v>
      </c>
      <c r="CT11" s="2">
        <v>1261000</v>
      </c>
      <c r="CU11" s="2">
        <v>571000</v>
      </c>
      <c r="CV11" s="2">
        <v>2353000</v>
      </c>
      <c r="CW11" s="2">
        <v>939000</v>
      </c>
      <c r="CX11" s="2">
        <v>973000</v>
      </c>
      <c r="CY11" s="2">
        <v>1003000</v>
      </c>
      <c r="CZ11" s="2">
        <v>1028000</v>
      </c>
      <c r="DA11" s="2">
        <v>970000</v>
      </c>
      <c r="DB11" s="2">
        <v>0</v>
      </c>
    </row>
    <row r="12" spans="1:106" x14ac:dyDescent="0.35">
      <c r="A12" s="60" t="s">
        <v>266</v>
      </c>
      <c r="B12" s="2">
        <v>156000</v>
      </c>
      <c r="C12" s="2">
        <v>253000</v>
      </c>
      <c r="D12" s="2">
        <v>588000</v>
      </c>
      <c r="E12" s="2">
        <v>287000</v>
      </c>
      <c r="F12" s="2">
        <v>421000</v>
      </c>
      <c r="G12" s="2">
        <v>0</v>
      </c>
      <c r="H12" s="2">
        <v>129000</v>
      </c>
      <c r="I12" s="2">
        <v>79000</v>
      </c>
      <c r="J12" s="2">
        <v>317000</v>
      </c>
      <c r="K12" s="2">
        <v>1145000</v>
      </c>
      <c r="L12" s="2">
        <v>100000</v>
      </c>
      <c r="M12" s="2">
        <v>160000</v>
      </c>
      <c r="N12" s="2">
        <v>502000</v>
      </c>
      <c r="O12" s="2">
        <v>211000</v>
      </c>
      <c r="P12" s="2">
        <v>73000</v>
      </c>
      <c r="Q12" s="2">
        <v>138000</v>
      </c>
      <c r="R12" s="2">
        <v>70000</v>
      </c>
      <c r="S12" s="2">
        <v>1020000</v>
      </c>
      <c r="T12" s="2">
        <v>21000</v>
      </c>
      <c r="U12" s="2">
        <v>0</v>
      </c>
      <c r="V12" s="2">
        <v>89000</v>
      </c>
      <c r="W12" s="2">
        <v>1812000</v>
      </c>
      <c r="X12" s="2">
        <v>522000</v>
      </c>
      <c r="Y12" s="2">
        <v>1000</v>
      </c>
      <c r="Z12" s="2">
        <v>628000</v>
      </c>
      <c r="AA12" s="2">
        <v>20000</v>
      </c>
      <c r="AB12" s="2">
        <v>482000</v>
      </c>
      <c r="AC12" s="2">
        <v>885000</v>
      </c>
      <c r="AD12" s="2">
        <v>625000</v>
      </c>
      <c r="AE12" s="2">
        <v>360000</v>
      </c>
      <c r="AF12" s="2">
        <v>552000</v>
      </c>
      <c r="AG12" s="2">
        <v>680000</v>
      </c>
      <c r="AH12" s="2">
        <v>0</v>
      </c>
      <c r="AI12" s="2">
        <v>91000</v>
      </c>
      <c r="AJ12" s="2">
        <v>128000</v>
      </c>
      <c r="AK12" s="2">
        <v>166000</v>
      </c>
      <c r="AL12" s="2">
        <v>1067000</v>
      </c>
      <c r="AM12" s="2">
        <v>1166000</v>
      </c>
      <c r="AN12" s="2">
        <v>114000</v>
      </c>
      <c r="AO12" s="2">
        <v>0</v>
      </c>
      <c r="AP12" s="2">
        <v>62000</v>
      </c>
      <c r="AQ12" s="2">
        <v>4506000</v>
      </c>
      <c r="AR12" s="2">
        <v>248000</v>
      </c>
      <c r="AS12" s="2">
        <v>1752000</v>
      </c>
      <c r="AT12" s="2">
        <v>157000</v>
      </c>
      <c r="AU12" s="2">
        <v>969000</v>
      </c>
      <c r="AV12" s="2">
        <v>2005000</v>
      </c>
      <c r="AW12" s="2">
        <v>2000</v>
      </c>
      <c r="AX12" s="2">
        <v>775000</v>
      </c>
      <c r="AY12" s="2">
        <v>844000</v>
      </c>
      <c r="AZ12" s="2">
        <v>1793000</v>
      </c>
      <c r="BA12" s="2">
        <v>528000</v>
      </c>
      <c r="BB12" s="2">
        <v>1163000</v>
      </c>
      <c r="BC12" s="2">
        <v>4405000</v>
      </c>
      <c r="BD12" s="2">
        <v>2188000</v>
      </c>
      <c r="BE12" s="2">
        <v>0</v>
      </c>
      <c r="BF12" s="2">
        <v>3262000</v>
      </c>
      <c r="BG12" s="2">
        <v>3757000</v>
      </c>
      <c r="BH12" s="2">
        <v>1716000</v>
      </c>
      <c r="BI12" s="2">
        <v>7000</v>
      </c>
      <c r="BJ12" s="2">
        <v>5214000</v>
      </c>
      <c r="BK12" s="2">
        <v>534000</v>
      </c>
      <c r="BL12" s="2">
        <v>2359000</v>
      </c>
      <c r="BM12" s="2">
        <v>954000</v>
      </c>
      <c r="BN12" s="2">
        <v>1344000</v>
      </c>
      <c r="BO12" s="2">
        <v>589000</v>
      </c>
      <c r="BP12" s="2">
        <v>14000</v>
      </c>
      <c r="BQ12" s="2">
        <v>505000</v>
      </c>
      <c r="BR12" s="2">
        <v>3798000</v>
      </c>
      <c r="BS12" s="2">
        <v>3763000</v>
      </c>
      <c r="BT12" s="2">
        <v>694000</v>
      </c>
      <c r="BU12" s="2">
        <v>537000</v>
      </c>
      <c r="BV12" s="2">
        <v>2042000</v>
      </c>
      <c r="BW12" s="2">
        <v>346000</v>
      </c>
      <c r="BX12" s="2">
        <v>4984000</v>
      </c>
      <c r="BY12" s="2">
        <v>463000</v>
      </c>
      <c r="BZ12" s="2">
        <v>0</v>
      </c>
      <c r="CA12" s="2">
        <v>5276000</v>
      </c>
      <c r="CB12" s="2">
        <v>284000</v>
      </c>
      <c r="CC12" s="2">
        <v>618000</v>
      </c>
      <c r="CD12" s="2">
        <v>174000</v>
      </c>
      <c r="CE12" s="2">
        <v>362000</v>
      </c>
      <c r="CF12" s="2">
        <v>1518000</v>
      </c>
      <c r="CG12" s="2">
        <v>236000</v>
      </c>
      <c r="CH12" s="2">
        <v>1194000</v>
      </c>
      <c r="CI12" s="2">
        <v>611000</v>
      </c>
      <c r="CJ12" s="2">
        <v>2511000</v>
      </c>
      <c r="CK12" s="2">
        <v>467000</v>
      </c>
      <c r="CL12" s="2">
        <v>0</v>
      </c>
      <c r="CM12" s="2">
        <v>4016000</v>
      </c>
      <c r="CN12" s="2">
        <v>148000</v>
      </c>
      <c r="CO12" s="2">
        <v>144000</v>
      </c>
      <c r="CP12" s="2">
        <v>717000</v>
      </c>
      <c r="CQ12" s="2">
        <v>1090000</v>
      </c>
      <c r="CR12" s="2">
        <v>116000</v>
      </c>
      <c r="CS12" s="2">
        <v>1263000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</row>
    <row r="13" spans="1:106" x14ac:dyDescent="0.35">
      <c r="A13" s="62" t="s">
        <v>428</v>
      </c>
      <c r="B13" s="2">
        <v>24000</v>
      </c>
      <c r="C13" s="2">
        <v>1000</v>
      </c>
      <c r="D13" s="2">
        <v>5000</v>
      </c>
      <c r="E13" s="2">
        <v>0</v>
      </c>
      <c r="F13" s="2">
        <v>1000</v>
      </c>
      <c r="G13" s="2">
        <v>0</v>
      </c>
      <c r="H13" s="2">
        <v>0</v>
      </c>
      <c r="I13" s="2">
        <v>15000</v>
      </c>
      <c r="J13" s="2">
        <v>13000</v>
      </c>
      <c r="K13" s="2">
        <v>18000</v>
      </c>
      <c r="L13" s="2">
        <v>0</v>
      </c>
      <c r="M13" s="2">
        <v>10000</v>
      </c>
      <c r="N13" s="2">
        <v>0</v>
      </c>
      <c r="O13" s="2">
        <v>0</v>
      </c>
      <c r="P13" s="2">
        <v>0</v>
      </c>
      <c r="Q13" s="2">
        <v>27000</v>
      </c>
      <c r="R13" s="2">
        <v>0</v>
      </c>
      <c r="S13" s="2">
        <v>11000</v>
      </c>
      <c r="T13" s="2">
        <v>0</v>
      </c>
      <c r="U13" s="2">
        <v>0</v>
      </c>
      <c r="V13" s="2">
        <v>0</v>
      </c>
      <c r="W13" s="2">
        <v>9000</v>
      </c>
      <c r="X13" s="2">
        <v>29000</v>
      </c>
      <c r="Y13" s="2">
        <v>0</v>
      </c>
      <c r="Z13" s="2">
        <v>0</v>
      </c>
      <c r="AA13" s="2">
        <v>43000</v>
      </c>
      <c r="AB13" s="2">
        <v>28000</v>
      </c>
      <c r="AC13" s="2">
        <v>23000</v>
      </c>
      <c r="AD13" s="2">
        <v>0</v>
      </c>
      <c r="AE13" s="2">
        <v>0</v>
      </c>
      <c r="AF13" s="2">
        <v>0</v>
      </c>
      <c r="AG13" s="2">
        <v>252000</v>
      </c>
      <c r="AH13" s="2">
        <v>8000</v>
      </c>
      <c r="AI13" s="2">
        <v>27000</v>
      </c>
      <c r="AJ13" s="2">
        <v>0</v>
      </c>
      <c r="AK13" s="2">
        <v>0</v>
      </c>
      <c r="AL13" s="2">
        <v>38000</v>
      </c>
      <c r="AM13" s="2">
        <v>42000</v>
      </c>
      <c r="AN13" s="2">
        <v>0</v>
      </c>
      <c r="AO13" s="2">
        <v>0</v>
      </c>
      <c r="AP13" s="2">
        <v>11000</v>
      </c>
      <c r="AQ13" s="2">
        <v>23000</v>
      </c>
      <c r="AR13" s="2">
        <v>0</v>
      </c>
      <c r="AS13" s="2">
        <v>7000</v>
      </c>
      <c r="AT13" s="2">
        <v>32000</v>
      </c>
      <c r="AU13" s="2">
        <v>27000</v>
      </c>
      <c r="AV13" s="2">
        <v>6000</v>
      </c>
      <c r="AW13" s="2">
        <v>0</v>
      </c>
      <c r="AX13" s="2">
        <v>0</v>
      </c>
      <c r="AY13" s="2">
        <v>29000</v>
      </c>
      <c r="AZ13" s="2">
        <v>22000</v>
      </c>
      <c r="BA13" s="2">
        <v>0</v>
      </c>
      <c r="BB13" s="2">
        <v>34000</v>
      </c>
      <c r="BC13" s="2">
        <v>0</v>
      </c>
      <c r="BD13" s="2">
        <v>37000</v>
      </c>
      <c r="BE13" s="2">
        <v>0</v>
      </c>
      <c r="BF13" s="2">
        <v>127000</v>
      </c>
      <c r="BG13" s="2">
        <v>0</v>
      </c>
      <c r="BH13" s="2">
        <v>104000</v>
      </c>
      <c r="BI13" s="2">
        <v>0</v>
      </c>
      <c r="BJ13" s="2">
        <v>54000</v>
      </c>
      <c r="BK13" s="2">
        <v>0</v>
      </c>
      <c r="BL13" s="2">
        <v>47000</v>
      </c>
      <c r="BM13" s="2">
        <v>72000</v>
      </c>
      <c r="BN13" s="2">
        <v>46000</v>
      </c>
      <c r="BO13" s="2">
        <v>75000</v>
      </c>
      <c r="BP13" s="2">
        <v>101000</v>
      </c>
      <c r="BQ13" s="2">
        <v>33000</v>
      </c>
      <c r="BR13" s="2">
        <v>75000</v>
      </c>
      <c r="BS13" s="2">
        <v>113000</v>
      </c>
      <c r="BT13" s="2">
        <v>129000</v>
      </c>
      <c r="BU13" s="2">
        <v>23000</v>
      </c>
      <c r="BV13" s="2">
        <v>0</v>
      </c>
      <c r="BW13" s="2">
        <v>39000</v>
      </c>
      <c r="BX13" s="2">
        <v>33000</v>
      </c>
      <c r="BY13" s="2">
        <v>85000</v>
      </c>
      <c r="BZ13" s="2">
        <v>50000</v>
      </c>
      <c r="CA13" s="2">
        <v>68000</v>
      </c>
      <c r="CB13" s="2">
        <v>51000</v>
      </c>
      <c r="CC13" s="2">
        <v>2000</v>
      </c>
      <c r="CD13" s="2">
        <v>7000</v>
      </c>
      <c r="CE13" s="2">
        <v>43000</v>
      </c>
      <c r="CF13" s="2">
        <v>5000</v>
      </c>
      <c r="CG13" s="2">
        <v>36000</v>
      </c>
      <c r="CH13" s="2">
        <v>3000</v>
      </c>
      <c r="CI13" s="2">
        <v>30000</v>
      </c>
      <c r="CJ13" s="2">
        <v>0</v>
      </c>
      <c r="CK13" s="2">
        <v>40000</v>
      </c>
      <c r="CL13" s="2">
        <v>50000</v>
      </c>
      <c r="CM13" s="2">
        <v>30000</v>
      </c>
      <c r="CN13" s="2">
        <v>44000</v>
      </c>
      <c r="CO13" s="2">
        <v>69000</v>
      </c>
      <c r="CP13" s="2">
        <v>21000</v>
      </c>
      <c r="CQ13" s="2">
        <v>5000</v>
      </c>
      <c r="CR13" s="2">
        <v>41000</v>
      </c>
      <c r="CS13" s="2">
        <v>17000</v>
      </c>
      <c r="CT13" s="2">
        <v>10000</v>
      </c>
      <c r="CU13" s="2">
        <v>49000</v>
      </c>
      <c r="CV13" s="2">
        <v>0</v>
      </c>
      <c r="CW13" s="2">
        <v>114000</v>
      </c>
      <c r="CX13" s="2">
        <v>34000</v>
      </c>
      <c r="CY13" s="2">
        <v>42000</v>
      </c>
      <c r="CZ13" s="2">
        <v>18000</v>
      </c>
      <c r="DA13" s="2">
        <v>0</v>
      </c>
      <c r="DB13" s="2">
        <v>0</v>
      </c>
    </row>
    <row r="14" spans="1:106" ht="32.5" x14ac:dyDescent="0.35">
      <c r="A14" s="60" t="s">
        <v>1128</v>
      </c>
      <c r="B14" s="2">
        <v>18072000</v>
      </c>
      <c r="C14" s="2">
        <v>12692000</v>
      </c>
      <c r="D14" s="2">
        <v>19835000</v>
      </c>
      <c r="E14" s="2">
        <v>17481000</v>
      </c>
      <c r="F14" s="2">
        <v>19789000</v>
      </c>
      <c r="G14" s="2">
        <v>8451000</v>
      </c>
      <c r="H14" s="2">
        <v>13044000</v>
      </c>
      <c r="I14" s="2">
        <v>15177000</v>
      </c>
      <c r="J14" s="2">
        <v>12284000</v>
      </c>
      <c r="K14" s="2">
        <v>18294000</v>
      </c>
      <c r="L14" s="2">
        <v>21037000</v>
      </c>
      <c r="M14" s="2">
        <v>16711000</v>
      </c>
      <c r="N14" s="2">
        <v>17997000</v>
      </c>
      <c r="O14" s="2">
        <v>12519000</v>
      </c>
      <c r="P14" s="2">
        <v>17203000</v>
      </c>
      <c r="Q14" s="2">
        <v>15161000</v>
      </c>
      <c r="R14" s="2">
        <v>18675000</v>
      </c>
      <c r="S14" s="2">
        <v>15463000</v>
      </c>
      <c r="T14" s="2">
        <v>17541000</v>
      </c>
      <c r="U14" s="2">
        <v>21923000</v>
      </c>
      <c r="V14" s="2">
        <v>17344000</v>
      </c>
      <c r="W14" s="2">
        <v>23091000</v>
      </c>
      <c r="X14" s="2">
        <v>20677000</v>
      </c>
      <c r="Y14" s="2">
        <v>23832000</v>
      </c>
      <c r="Z14" s="2">
        <v>23985000</v>
      </c>
      <c r="AA14" s="2">
        <v>24864000</v>
      </c>
      <c r="AB14" s="2">
        <v>11502000</v>
      </c>
      <c r="AC14" s="2">
        <v>15196000</v>
      </c>
      <c r="AD14" s="2">
        <v>14762000</v>
      </c>
      <c r="AE14" s="2">
        <v>15458000</v>
      </c>
      <c r="AF14" s="2">
        <v>17242000</v>
      </c>
      <c r="AG14" s="2">
        <v>21112000</v>
      </c>
      <c r="AH14" s="2">
        <v>20602000</v>
      </c>
      <c r="AI14" s="2">
        <v>25492000</v>
      </c>
      <c r="AJ14" s="2">
        <v>14783000</v>
      </c>
      <c r="AK14" s="2">
        <v>15957000</v>
      </c>
      <c r="AL14" s="2">
        <v>27993000</v>
      </c>
      <c r="AM14" s="2">
        <v>17761000</v>
      </c>
      <c r="AN14" s="2">
        <v>10880000</v>
      </c>
      <c r="AO14" s="2">
        <v>1302000</v>
      </c>
      <c r="AP14" s="2">
        <v>2955000</v>
      </c>
      <c r="AQ14" s="2">
        <v>10054000</v>
      </c>
      <c r="AR14" s="2">
        <v>9814000</v>
      </c>
      <c r="AS14" s="2">
        <v>11919000</v>
      </c>
      <c r="AT14" s="2">
        <v>13945000</v>
      </c>
      <c r="AU14" s="2">
        <v>11891000</v>
      </c>
      <c r="AV14" s="2">
        <v>11817000</v>
      </c>
      <c r="AW14" s="2">
        <v>9365000</v>
      </c>
      <c r="AX14" s="2">
        <v>17515000</v>
      </c>
      <c r="AY14" s="2">
        <v>24250000</v>
      </c>
      <c r="AZ14" s="2">
        <v>24476000</v>
      </c>
      <c r="BA14" s="2">
        <v>17755000</v>
      </c>
      <c r="BB14" s="2">
        <v>21221000</v>
      </c>
      <c r="BC14" s="2">
        <v>26583000</v>
      </c>
      <c r="BD14" s="2">
        <v>31371000</v>
      </c>
      <c r="BE14" s="2">
        <v>18916000</v>
      </c>
      <c r="BF14" s="2">
        <v>18624000</v>
      </c>
      <c r="BG14" s="2">
        <v>24624000</v>
      </c>
      <c r="BH14" s="2">
        <v>22047000</v>
      </c>
      <c r="BI14" s="2">
        <v>21343000</v>
      </c>
      <c r="BJ14" s="2">
        <v>17335000</v>
      </c>
      <c r="BK14" s="2">
        <v>18407000</v>
      </c>
      <c r="BL14" s="2">
        <v>17342000</v>
      </c>
      <c r="BM14" s="2">
        <v>19467000</v>
      </c>
      <c r="BN14" s="2">
        <v>16592000</v>
      </c>
      <c r="BO14" s="2">
        <v>21285000</v>
      </c>
      <c r="BP14" s="2">
        <v>20878000</v>
      </c>
      <c r="BQ14" s="2">
        <v>19160000</v>
      </c>
      <c r="BR14" s="2">
        <v>18135000</v>
      </c>
      <c r="BS14" s="2">
        <v>17368000</v>
      </c>
      <c r="BT14" s="2">
        <v>8914000</v>
      </c>
      <c r="BU14" s="2">
        <v>16845000</v>
      </c>
      <c r="BV14" s="2">
        <v>9493000</v>
      </c>
      <c r="BW14" s="2">
        <v>8528000</v>
      </c>
      <c r="BX14" s="2">
        <v>12738000</v>
      </c>
      <c r="BY14" s="2">
        <v>19476000</v>
      </c>
      <c r="BZ14" s="2">
        <v>13449000</v>
      </c>
      <c r="CA14" s="2">
        <v>14115000</v>
      </c>
      <c r="CB14" s="2">
        <v>10316000</v>
      </c>
      <c r="CC14" s="2">
        <v>9578000</v>
      </c>
      <c r="CD14" s="2">
        <v>7444000</v>
      </c>
      <c r="CE14" s="2">
        <v>13574000</v>
      </c>
      <c r="CF14" s="2">
        <v>5962000</v>
      </c>
      <c r="CG14" s="2">
        <v>8128000</v>
      </c>
      <c r="CH14" s="2">
        <v>8213000</v>
      </c>
      <c r="CI14" s="2">
        <v>8274000</v>
      </c>
      <c r="CJ14" s="2">
        <v>10483000</v>
      </c>
      <c r="CK14" s="2">
        <v>5502000</v>
      </c>
      <c r="CL14" s="2">
        <v>3226000</v>
      </c>
      <c r="CM14" s="2">
        <v>2684000</v>
      </c>
      <c r="CN14" s="2">
        <v>4111000</v>
      </c>
      <c r="CO14" s="2">
        <v>4550000</v>
      </c>
      <c r="CP14" s="2">
        <v>7858000</v>
      </c>
      <c r="CQ14" s="2">
        <v>8184000</v>
      </c>
      <c r="CR14" s="2">
        <v>8673000</v>
      </c>
      <c r="CS14" s="2">
        <v>8282000</v>
      </c>
      <c r="CT14" s="2">
        <v>9338000</v>
      </c>
      <c r="CU14" s="2">
        <v>10598000</v>
      </c>
      <c r="CV14" s="2">
        <v>12879000</v>
      </c>
      <c r="CW14" s="2">
        <v>9780000</v>
      </c>
      <c r="CX14" s="2">
        <v>9276000</v>
      </c>
      <c r="CY14" s="2">
        <v>6481000</v>
      </c>
      <c r="CZ14" s="2">
        <v>3846000</v>
      </c>
      <c r="DA14" s="2">
        <v>4272000</v>
      </c>
      <c r="DB14" s="2">
        <v>0</v>
      </c>
    </row>
    <row r="15" spans="1:106" ht="22" x14ac:dyDescent="0.35">
      <c r="A15" s="60" t="s">
        <v>247</v>
      </c>
      <c r="B15" s="2">
        <v>234000</v>
      </c>
      <c r="C15" s="2">
        <v>956000</v>
      </c>
      <c r="D15" s="2">
        <v>1627000</v>
      </c>
      <c r="E15" s="2">
        <v>1101000</v>
      </c>
      <c r="F15" s="2">
        <v>1996000</v>
      </c>
      <c r="G15" s="2">
        <v>1998000</v>
      </c>
      <c r="H15" s="2">
        <v>2543000</v>
      </c>
      <c r="I15" s="2">
        <v>1742000</v>
      </c>
      <c r="J15" s="2">
        <v>1567000</v>
      </c>
      <c r="K15" s="2">
        <v>1611000</v>
      </c>
      <c r="L15" s="2">
        <v>1869000</v>
      </c>
      <c r="M15" s="2">
        <v>1774000</v>
      </c>
      <c r="N15" s="2">
        <v>1736000</v>
      </c>
      <c r="O15" s="2">
        <v>1162000</v>
      </c>
      <c r="P15" s="2">
        <v>1217000</v>
      </c>
      <c r="Q15" s="2">
        <v>1724000</v>
      </c>
      <c r="R15" s="2">
        <v>2198000</v>
      </c>
      <c r="S15" s="2">
        <v>2325000</v>
      </c>
      <c r="T15" s="2">
        <v>2299000</v>
      </c>
      <c r="U15" s="2">
        <v>2826000</v>
      </c>
      <c r="V15" s="2">
        <v>2707000</v>
      </c>
      <c r="W15" s="2">
        <v>970000</v>
      </c>
      <c r="X15" s="2">
        <v>1287000</v>
      </c>
      <c r="Y15" s="2">
        <v>2129000</v>
      </c>
      <c r="Z15" s="2">
        <v>74000</v>
      </c>
      <c r="AA15" s="2">
        <v>1031000</v>
      </c>
      <c r="AB15" s="2">
        <v>1775000</v>
      </c>
      <c r="AC15" s="2">
        <v>341000</v>
      </c>
      <c r="AD15" s="2">
        <v>495000</v>
      </c>
      <c r="AE15" s="2">
        <v>506000</v>
      </c>
      <c r="AF15" s="2">
        <v>1261000</v>
      </c>
      <c r="AG15" s="2">
        <v>846000</v>
      </c>
      <c r="AH15" s="2">
        <v>857000</v>
      </c>
      <c r="AI15" s="2">
        <v>1591000</v>
      </c>
      <c r="AJ15" s="2">
        <v>2396000</v>
      </c>
      <c r="AK15" s="2">
        <v>1167000</v>
      </c>
      <c r="AL15" s="2">
        <v>769000</v>
      </c>
      <c r="AM15" s="2">
        <v>1054000</v>
      </c>
      <c r="AN15" s="2">
        <v>1080000</v>
      </c>
      <c r="AO15" s="2">
        <v>665000</v>
      </c>
      <c r="AP15" s="2">
        <v>1921000</v>
      </c>
      <c r="AQ15" s="2">
        <v>2419000</v>
      </c>
      <c r="AR15" s="2">
        <v>1567000</v>
      </c>
      <c r="AS15" s="2">
        <v>1946000</v>
      </c>
      <c r="AT15" s="2">
        <v>2424000</v>
      </c>
      <c r="AU15" s="2">
        <v>1550000</v>
      </c>
      <c r="AV15" s="2">
        <v>1516000</v>
      </c>
      <c r="AW15" s="2">
        <v>1091000</v>
      </c>
      <c r="AX15" s="2">
        <v>1399000</v>
      </c>
      <c r="AY15" s="2">
        <v>933000</v>
      </c>
      <c r="AZ15" s="2">
        <v>1748000</v>
      </c>
      <c r="BA15" s="2">
        <v>2340000</v>
      </c>
      <c r="BB15" s="2">
        <v>2117000</v>
      </c>
      <c r="BC15" s="2">
        <v>3372000</v>
      </c>
      <c r="BD15" s="2">
        <v>2859000</v>
      </c>
      <c r="BE15" s="2">
        <v>4716000</v>
      </c>
      <c r="BF15" s="2">
        <v>4516000</v>
      </c>
      <c r="BG15" s="2">
        <v>2586000</v>
      </c>
      <c r="BH15" s="2">
        <v>3506000</v>
      </c>
      <c r="BI15" s="2">
        <v>2354000</v>
      </c>
      <c r="BJ15" s="2">
        <v>2243000</v>
      </c>
      <c r="BK15" s="2">
        <v>2489000</v>
      </c>
      <c r="BL15" s="2">
        <v>5043000</v>
      </c>
      <c r="BM15" s="2">
        <v>5601000</v>
      </c>
      <c r="BN15" s="2">
        <v>3988000</v>
      </c>
      <c r="BO15" s="2">
        <v>3252000</v>
      </c>
      <c r="BP15" s="2">
        <v>4093000</v>
      </c>
      <c r="BQ15" s="2">
        <v>3206000</v>
      </c>
      <c r="BR15" s="2">
        <v>3962000</v>
      </c>
      <c r="BS15" s="2">
        <v>3856000</v>
      </c>
      <c r="BT15" s="2">
        <v>1432000</v>
      </c>
      <c r="BU15" s="2">
        <v>3409000</v>
      </c>
      <c r="BV15" s="2">
        <v>1336000</v>
      </c>
      <c r="BW15" s="2">
        <v>2908000</v>
      </c>
      <c r="BX15" s="2">
        <v>4122000</v>
      </c>
      <c r="BY15" s="2">
        <v>1859000</v>
      </c>
      <c r="BZ15" s="2">
        <v>1762000</v>
      </c>
      <c r="CA15" s="2">
        <v>1847000</v>
      </c>
      <c r="CB15" s="2">
        <v>2535000</v>
      </c>
      <c r="CC15" s="2">
        <v>2211000</v>
      </c>
      <c r="CD15" s="2">
        <v>4474000</v>
      </c>
      <c r="CE15" s="2">
        <v>3329000</v>
      </c>
      <c r="CF15" s="2">
        <v>3495000</v>
      </c>
      <c r="CG15" s="2">
        <v>4266000</v>
      </c>
      <c r="CH15" s="2">
        <v>6308000</v>
      </c>
      <c r="CI15" s="2">
        <v>5475000</v>
      </c>
      <c r="CJ15" s="2">
        <v>3358000</v>
      </c>
      <c r="CK15" s="2">
        <v>4238000</v>
      </c>
      <c r="CL15" s="2">
        <v>2861000</v>
      </c>
      <c r="CM15" s="2">
        <v>4402000</v>
      </c>
      <c r="CN15" s="2">
        <v>5754000</v>
      </c>
      <c r="CO15" s="2">
        <v>3923000</v>
      </c>
      <c r="CP15" s="2">
        <v>3699000</v>
      </c>
      <c r="CQ15" s="2">
        <v>4167000</v>
      </c>
      <c r="CR15" s="2">
        <v>3538000</v>
      </c>
      <c r="CS15" s="2">
        <v>2678000</v>
      </c>
      <c r="CT15" s="2">
        <v>2193000</v>
      </c>
      <c r="CU15" s="2">
        <v>2737000</v>
      </c>
      <c r="CV15" s="2">
        <v>2492000</v>
      </c>
      <c r="CW15" s="2">
        <v>3587000</v>
      </c>
      <c r="CX15" s="2">
        <v>4204000</v>
      </c>
      <c r="CY15" s="2">
        <v>4776000</v>
      </c>
      <c r="CZ15" s="2">
        <v>3756000</v>
      </c>
      <c r="DA15" s="2">
        <v>4653000</v>
      </c>
      <c r="DB15" s="2">
        <v>0</v>
      </c>
    </row>
    <row r="16" spans="1:106" x14ac:dyDescent="0.35">
      <c r="A16" s="62" t="s">
        <v>275</v>
      </c>
      <c r="B16" s="2">
        <v>493000</v>
      </c>
      <c r="C16" s="2">
        <v>496000</v>
      </c>
      <c r="D16" s="2">
        <v>164000</v>
      </c>
      <c r="E16" s="2">
        <v>99000</v>
      </c>
      <c r="F16" s="2">
        <v>284000</v>
      </c>
      <c r="G16" s="2">
        <v>174000</v>
      </c>
      <c r="H16" s="2">
        <v>102000</v>
      </c>
      <c r="I16" s="2">
        <v>200000</v>
      </c>
      <c r="J16" s="2">
        <v>322000</v>
      </c>
      <c r="K16" s="2">
        <v>447000</v>
      </c>
      <c r="L16" s="2">
        <v>37000</v>
      </c>
      <c r="M16" s="2">
        <v>252000</v>
      </c>
      <c r="N16" s="2">
        <v>64000</v>
      </c>
      <c r="O16" s="2">
        <v>284000</v>
      </c>
      <c r="P16" s="2">
        <v>197000</v>
      </c>
      <c r="Q16" s="2">
        <v>526000</v>
      </c>
      <c r="R16" s="2">
        <v>28000</v>
      </c>
      <c r="S16" s="2">
        <v>20000</v>
      </c>
      <c r="T16" s="2">
        <v>33000</v>
      </c>
      <c r="U16" s="2">
        <v>60000</v>
      </c>
      <c r="V16" s="2">
        <v>28000</v>
      </c>
      <c r="W16" s="2">
        <v>150000</v>
      </c>
      <c r="X16" s="2">
        <v>103000</v>
      </c>
      <c r="Y16" s="2">
        <v>49000</v>
      </c>
      <c r="Z16" s="2">
        <v>9000</v>
      </c>
      <c r="AA16" s="2">
        <v>98000</v>
      </c>
      <c r="AB16" s="2">
        <v>52000</v>
      </c>
      <c r="AC16" s="2">
        <v>145000</v>
      </c>
      <c r="AD16" s="2">
        <v>589000</v>
      </c>
      <c r="AE16" s="2">
        <v>1000</v>
      </c>
      <c r="AF16" s="2">
        <v>32000</v>
      </c>
      <c r="AG16" s="2">
        <v>113000</v>
      </c>
      <c r="AH16" s="2">
        <v>41000</v>
      </c>
      <c r="AI16" s="2">
        <v>104000</v>
      </c>
      <c r="AJ16" s="2">
        <v>74000</v>
      </c>
      <c r="AK16" s="2">
        <v>21000</v>
      </c>
      <c r="AL16" s="2">
        <v>21000</v>
      </c>
      <c r="AM16" s="2">
        <v>19000</v>
      </c>
      <c r="AN16" s="2">
        <v>65000</v>
      </c>
      <c r="AO16" s="2">
        <v>0</v>
      </c>
      <c r="AP16" s="2">
        <v>10000</v>
      </c>
      <c r="AQ16" s="2">
        <v>3000</v>
      </c>
      <c r="AR16" s="2">
        <v>16000</v>
      </c>
      <c r="AS16" s="2">
        <v>18000</v>
      </c>
      <c r="AT16" s="2">
        <v>182000</v>
      </c>
      <c r="AU16" s="2">
        <v>3000</v>
      </c>
      <c r="AV16" s="2">
        <v>21000</v>
      </c>
      <c r="AW16" s="2">
        <v>50000</v>
      </c>
      <c r="AX16" s="2">
        <v>12000</v>
      </c>
      <c r="AY16" s="2">
        <v>216000</v>
      </c>
      <c r="AZ16" s="2">
        <v>143000</v>
      </c>
      <c r="BA16" s="2">
        <v>244000</v>
      </c>
      <c r="BB16" s="2">
        <v>1388000</v>
      </c>
      <c r="BC16" s="2">
        <v>604000</v>
      </c>
      <c r="BD16" s="2">
        <v>580000</v>
      </c>
      <c r="BE16" s="2">
        <v>473000</v>
      </c>
      <c r="BF16" s="2">
        <v>324000</v>
      </c>
      <c r="BG16" s="2">
        <v>31000</v>
      </c>
      <c r="BH16" s="2">
        <v>100000</v>
      </c>
      <c r="BI16" s="2">
        <v>58000</v>
      </c>
      <c r="BJ16" s="2">
        <v>133000</v>
      </c>
      <c r="BK16" s="2">
        <v>208000</v>
      </c>
      <c r="BL16" s="2">
        <v>533000</v>
      </c>
      <c r="BM16" s="2">
        <v>331000</v>
      </c>
      <c r="BN16" s="2">
        <v>211000</v>
      </c>
      <c r="BO16" s="2">
        <v>275000</v>
      </c>
      <c r="BP16" s="2">
        <v>207000</v>
      </c>
      <c r="BQ16" s="2">
        <v>86000</v>
      </c>
      <c r="BR16" s="2">
        <v>262000</v>
      </c>
      <c r="BS16" s="2">
        <v>624000</v>
      </c>
      <c r="BT16" s="2">
        <v>324000</v>
      </c>
      <c r="BU16" s="2">
        <v>186000</v>
      </c>
      <c r="BV16" s="2">
        <v>0</v>
      </c>
      <c r="BW16" s="2">
        <v>20000</v>
      </c>
      <c r="BX16" s="2">
        <v>71000</v>
      </c>
      <c r="BY16" s="2">
        <v>69000</v>
      </c>
      <c r="BZ16" s="2">
        <v>250000</v>
      </c>
      <c r="CA16" s="2">
        <v>162000</v>
      </c>
      <c r="CB16" s="2">
        <v>44000</v>
      </c>
      <c r="CC16" s="2">
        <v>277000</v>
      </c>
      <c r="CD16" s="2">
        <v>186000</v>
      </c>
      <c r="CE16" s="2">
        <v>454000</v>
      </c>
      <c r="CF16" s="2">
        <v>495000</v>
      </c>
      <c r="CG16" s="2">
        <v>350000</v>
      </c>
      <c r="CH16" s="2">
        <v>407000</v>
      </c>
      <c r="CI16" s="2">
        <v>647000</v>
      </c>
      <c r="CJ16" s="2">
        <v>536000</v>
      </c>
      <c r="CK16" s="2">
        <v>759000</v>
      </c>
      <c r="CL16" s="2">
        <v>639000</v>
      </c>
      <c r="CM16" s="2">
        <v>621000</v>
      </c>
      <c r="CN16" s="2">
        <v>503000</v>
      </c>
      <c r="CO16" s="2">
        <v>402000</v>
      </c>
      <c r="CP16" s="2">
        <v>703000</v>
      </c>
      <c r="CQ16" s="2">
        <v>510000</v>
      </c>
      <c r="CR16" s="2">
        <v>1040000</v>
      </c>
      <c r="CS16" s="2">
        <v>515000</v>
      </c>
      <c r="CT16" s="2">
        <v>1165000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</row>
    <row r="17" spans="1:106" x14ac:dyDescent="0.35">
      <c r="A17" s="60" t="s">
        <v>238</v>
      </c>
      <c r="B17" s="2">
        <v>538000</v>
      </c>
      <c r="C17" s="2">
        <v>117000</v>
      </c>
      <c r="D17" s="2">
        <v>807000</v>
      </c>
      <c r="E17" s="2">
        <v>521000</v>
      </c>
      <c r="F17" s="2">
        <v>0</v>
      </c>
      <c r="G17" s="2">
        <v>0</v>
      </c>
      <c r="H17" s="2">
        <v>4092000</v>
      </c>
      <c r="I17" s="2">
        <v>2000</v>
      </c>
      <c r="J17" s="2">
        <v>26000</v>
      </c>
      <c r="K17" s="2">
        <v>0</v>
      </c>
      <c r="L17" s="2">
        <v>0</v>
      </c>
      <c r="M17" s="2">
        <v>32000</v>
      </c>
      <c r="N17" s="2">
        <v>0</v>
      </c>
      <c r="O17" s="2">
        <v>7346000</v>
      </c>
      <c r="P17" s="2">
        <v>1931000</v>
      </c>
      <c r="Q17" s="2">
        <v>18000</v>
      </c>
      <c r="R17" s="2">
        <v>0</v>
      </c>
      <c r="S17" s="2">
        <v>9605000</v>
      </c>
      <c r="T17" s="2">
        <v>917000</v>
      </c>
      <c r="U17" s="2">
        <v>18000</v>
      </c>
      <c r="V17" s="2">
        <v>0</v>
      </c>
      <c r="W17" s="2">
        <v>88000</v>
      </c>
      <c r="X17" s="2">
        <v>0</v>
      </c>
      <c r="Y17" s="2">
        <v>0</v>
      </c>
      <c r="Z17" s="2">
        <v>36000</v>
      </c>
      <c r="AA17" s="2">
        <v>7002000</v>
      </c>
      <c r="AB17" s="2">
        <v>2887000</v>
      </c>
      <c r="AC17" s="2">
        <v>53000</v>
      </c>
      <c r="AD17" s="2">
        <v>3408000</v>
      </c>
      <c r="AE17" s="2">
        <v>5486000</v>
      </c>
      <c r="AF17" s="2">
        <v>2822000</v>
      </c>
      <c r="AG17" s="2">
        <v>0</v>
      </c>
      <c r="AH17" s="2">
        <v>1411000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68000</v>
      </c>
      <c r="AS17" s="2">
        <v>16000</v>
      </c>
      <c r="AT17" s="2">
        <v>0</v>
      </c>
      <c r="AU17" s="2">
        <v>0</v>
      </c>
      <c r="AV17" s="2">
        <v>5275000</v>
      </c>
      <c r="AW17" s="2">
        <v>1774000</v>
      </c>
      <c r="AX17" s="2">
        <v>0</v>
      </c>
      <c r="AY17" s="2">
        <v>7976000</v>
      </c>
      <c r="AZ17" s="2">
        <v>14660000</v>
      </c>
      <c r="BA17" s="2">
        <v>10818000</v>
      </c>
      <c r="BB17" s="2">
        <v>16127000</v>
      </c>
      <c r="BC17" s="2">
        <v>18855000</v>
      </c>
      <c r="BD17" s="2">
        <v>20432000</v>
      </c>
      <c r="BE17" s="2">
        <v>18243000</v>
      </c>
      <c r="BF17" s="2">
        <v>18972000</v>
      </c>
      <c r="BG17" s="2">
        <v>19561000</v>
      </c>
      <c r="BH17" s="2">
        <v>4079000</v>
      </c>
      <c r="BI17" s="2">
        <v>1563000</v>
      </c>
      <c r="BJ17" s="2">
        <v>6656000</v>
      </c>
      <c r="BK17" s="2">
        <v>9783000</v>
      </c>
      <c r="BL17" s="2">
        <v>11476000</v>
      </c>
      <c r="BM17" s="2">
        <v>4190000</v>
      </c>
      <c r="BN17" s="2">
        <v>6985000</v>
      </c>
      <c r="BO17" s="2">
        <v>0</v>
      </c>
      <c r="BP17" s="2">
        <v>402000</v>
      </c>
      <c r="BQ17" s="2">
        <v>23171000</v>
      </c>
      <c r="BR17" s="2">
        <v>2293000</v>
      </c>
      <c r="BS17" s="2">
        <v>1495000</v>
      </c>
      <c r="BT17" s="2">
        <v>277000</v>
      </c>
      <c r="BU17" s="2">
        <v>16373000</v>
      </c>
      <c r="BV17" s="2">
        <v>15682000</v>
      </c>
      <c r="BW17" s="2">
        <v>5996000</v>
      </c>
      <c r="BX17" s="2">
        <v>1666000</v>
      </c>
      <c r="BY17" s="2">
        <v>3342000</v>
      </c>
      <c r="BZ17" s="2">
        <v>374000</v>
      </c>
      <c r="CA17" s="2">
        <v>97000</v>
      </c>
      <c r="CB17" s="2">
        <v>449000</v>
      </c>
      <c r="CC17" s="2">
        <v>19283000</v>
      </c>
      <c r="CD17" s="2">
        <v>17810000</v>
      </c>
      <c r="CE17" s="2">
        <v>2662000</v>
      </c>
      <c r="CF17" s="2">
        <v>7748000</v>
      </c>
      <c r="CG17" s="2">
        <v>10694000</v>
      </c>
      <c r="CH17" s="2">
        <v>20953000</v>
      </c>
      <c r="CI17" s="2">
        <v>1273000</v>
      </c>
      <c r="CJ17" s="2">
        <v>6472000</v>
      </c>
      <c r="CK17" s="2">
        <v>6716000</v>
      </c>
      <c r="CL17" s="2">
        <v>11992000</v>
      </c>
      <c r="CM17" s="2">
        <v>1005000</v>
      </c>
      <c r="CN17" s="2">
        <v>2475000</v>
      </c>
      <c r="CO17" s="2">
        <v>16364000</v>
      </c>
      <c r="CP17" s="2">
        <v>24709000</v>
      </c>
      <c r="CQ17" s="2">
        <v>11971000</v>
      </c>
      <c r="CR17" s="2">
        <v>3941000</v>
      </c>
      <c r="CS17" s="2">
        <v>7460000</v>
      </c>
      <c r="CT17" s="2">
        <v>19820000</v>
      </c>
      <c r="CU17" s="2">
        <v>1747000</v>
      </c>
      <c r="CV17" s="2">
        <v>15552000</v>
      </c>
      <c r="CW17" s="2">
        <v>6920000</v>
      </c>
      <c r="CX17" s="2">
        <v>5976000</v>
      </c>
      <c r="CY17" s="2">
        <v>4040000</v>
      </c>
      <c r="CZ17" s="2">
        <v>1420000</v>
      </c>
      <c r="DA17" s="2">
        <v>1072000</v>
      </c>
      <c r="DB17" s="2">
        <v>0</v>
      </c>
    </row>
    <row r="18" spans="1:106" ht="22" x14ac:dyDescent="0.35">
      <c r="A18" s="60" t="s">
        <v>314</v>
      </c>
      <c r="B18" s="2">
        <v>0</v>
      </c>
      <c r="C18" s="2">
        <v>48000</v>
      </c>
      <c r="D18" s="2">
        <v>2252000</v>
      </c>
      <c r="E18" s="2">
        <v>0</v>
      </c>
      <c r="F18" s="2">
        <v>1083000</v>
      </c>
      <c r="G18" s="2">
        <v>1704000</v>
      </c>
      <c r="H18" s="2">
        <v>7000</v>
      </c>
      <c r="I18" s="2">
        <v>16000</v>
      </c>
      <c r="J18" s="2">
        <v>0</v>
      </c>
      <c r="K18" s="2">
        <v>0</v>
      </c>
      <c r="L18" s="2">
        <v>1000</v>
      </c>
      <c r="M18" s="2">
        <v>0</v>
      </c>
      <c r="N18" s="2">
        <v>142000</v>
      </c>
      <c r="O18" s="2">
        <v>504000</v>
      </c>
      <c r="P18" s="2">
        <v>593000</v>
      </c>
      <c r="Q18" s="2">
        <v>382000</v>
      </c>
      <c r="R18" s="2">
        <v>273000</v>
      </c>
      <c r="S18" s="2">
        <v>85000</v>
      </c>
      <c r="T18" s="2">
        <v>74000</v>
      </c>
      <c r="U18" s="2">
        <v>11000</v>
      </c>
      <c r="V18" s="2">
        <v>3000</v>
      </c>
      <c r="W18" s="2">
        <v>0</v>
      </c>
      <c r="X18" s="2">
        <v>3000</v>
      </c>
      <c r="Y18" s="2">
        <v>2000</v>
      </c>
      <c r="Z18" s="2">
        <v>0</v>
      </c>
      <c r="AA18" s="2">
        <v>0</v>
      </c>
      <c r="AB18" s="2">
        <v>193000</v>
      </c>
      <c r="AC18" s="2">
        <v>15000</v>
      </c>
      <c r="AD18" s="2">
        <v>0</v>
      </c>
      <c r="AE18" s="2">
        <v>0</v>
      </c>
      <c r="AF18" s="2">
        <v>0</v>
      </c>
      <c r="AG18" s="2">
        <v>0</v>
      </c>
      <c r="AH18" s="2">
        <v>971000</v>
      </c>
      <c r="AI18" s="2">
        <v>0</v>
      </c>
      <c r="AJ18" s="2">
        <v>88000</v>
      </c>
      <c r="AK18" s="2">
        <v>0</v>
      </c>
      <c r="AL18" s="2">
        <v>0</v>
      </c>
      <c r="AM18" s="2">
        <v>0</v>
      </c>
      <c r="AN18" s="2">
        <v>111000</v>
      </c>
      <c r="AO18" s="2">
        <v>2000</v>
      </c>
      <c r="AP18" s="2">
        <v>0</v>
      </c>
      <c r="AQ18" s="2">
        <v>0</v>
      </c>
      <c r="AR18" s="2">
        <v>0</v>
      </c>
      <c r="AS18" s="2">
        <v>0</v>
      </c>
      <c r="AT18" s="2">
        <v>251000</v>
      </c>
      <c r="AU18" s="2">
        <v>1210000</v>
      </c>
      <c r="AV18" s="2">
        <v>0</v>
      </c>
      <c r="AW18" s="2">
        <v>0</v>
      </c>
      <c r="AX18" s="2">
        <v>131000</v>
      </c>
      <c r="AY18" s="2">
        <v>239000</v>
      </c>
      <c r="AZ18" s="2">
        <v>886000</v>
      </c>
      <c r="BA18" s="2">
        <v>616000</v>
      </c>
      <c r="BB18" s="2">
        <v>418000</v>
      </c>
      <c r="BC18" s="2">
        <v>1492000</v>
      </c>
      <c r="BD18" s="2">
        <v>0</v>
      </c>
      <c r="BE18" s="2">
        <v>997000</v>
      </c>
      <c r="BF18" s="2">
        <v>159000</v>
      </c>
      <c r="BG18" s="2">
        <v>93000</v>
      </c>
      <c r="BH18" s="2">
        <v>235000</v>
      </c>
      <c r="BI18" s="2">
        <v>484000</v>
      </c>
      <c r="BJ18" s="2">
        <v>346000</v>
      </c>
      <c r="BK18" s="2">
        <v>0</v>
      </c>
      <c r="BL18" s="2">
        <v>286000</v>
      </c>
      <c r="BM18" s="2">
        <v>101000</v>
      </c>
      <c r="BN18" s="2">
        <v>1513000</v>
      </c>
      <c r="BO18" s="2">
        <v>0</v>
      </c>
      <c r="BP18" s="2">
        <v>0</v>
      </c>
      <c r="BQ18" s="2">
        <v>562000</v>
      </c>
      <c r="BR18" s="2">
        <v>222000</v>
      </c>
      <c r="BS18" s="2">
        <v>1000</v>
      </c>
      <c r="BT18" s="2">
        <v>698000</v>
      </c>
      <c r="BU18" s="2">
        <v>352000</v>
      </c>
      <c r="BV18" s="2">
        <v>0</v>
      </c>
      <c r="BW18" s="2">
        <v>646000</v>
      </c>
      <c r="BX18" s="2">
        <v>512000</v>
      </c>
      <c r="BY18" s="2">
        <v>1427000</v>
      </c>
      <c r="BZ18" s="2">
        <v>339000</v>
      </c>
      <c r="CA18" s="2">
        <v>1053000</v>
      </c>
      <c r="CB18" s="2">
        <v>252000</v>
      </c>
      <c r="CC18" s="2">
        <v>788000</v>
      </c>
      <c r="CD18" s="2">
        <v>910000</v>
      </c>
      <c r="CE18" s="2">
        <v>332000</v>
      </c>
      <c r="CF18" s="2">
        <v>656000</v>
      </c>
      <c r="CG18" s="2">
        <v>550000</v>
      </c>
      <c r="CH18" s="2">
        <v>51000</v>
      </c>
      <c r="CI18" s="2">
        <v>70000</v>
      </c>
      <c r="CJ18" s="2">
        <v>331000</v>
      </c>
      <c r="CK18" s="2">
        <v>111000</v>
      </c>
      <c r="CL18" s="2">
        <v>0</v>
      </c>
      <c r="CM18" s="2">
        <v>334000</v>
      </c>
      <c r="CN18" s="2">
        <v>637000</v>
      </c>
      <c r="CO18" s="2">
        <v>28000</v>
      </c>
      <c r="CP18" s="2">
        <v>191000</v>
      </c>
      <c r="CQ18" s="2">
        <v>321000</v>
      </c>
      <c r="CR18" s="2">
        <v>200000</v>
      </c>
      <c r="CS18" s="2">
        <v>0</v>
      </c>
      <c r="CT18" s="2">
        <v>44000</v>
      </c>
      <c r="CU18" s="2">
        <v>0</v>
      </c>
      <c r="CV18" s="2">
        <v>24000</v>
      </c>
      <c r="CW18" s="2">
        <v>36000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</row>
    <row r="19" spans="1:106" x14ac:dyDescent="0.35">
      <c r="A19" s="62" t="s">
        <v>251</v>
      </c>
      <c r="B19" s="2">
        <v>552000</v>
      </c>
      <c r="C19" s="2">
        <v>1745000</v>
      </c>
      <c r="D19" s="2">
        <v>2973000</v>
      </c>
      <c r="E19" s="2">
        <v>1097000</v>
      </c>
      <c r="F19" s="2">
        <v>4759000</v>
      </c>
      <c r="G19" s="2">
        <v>4767000</v>
      </c>
      <c r="H19" s="2">
        <v>9123000</v>
      </c>
      <c r="I19" s="2">
        <v>9195000</v>
      </c>
      <c r="J19" s="2">
        <v>6019000</v>
      </c>
      <c r="K19" s="2">
        <v>5368000</v>
      </c>
      <c r="L19" s="2">
        <v>6023000</v>
      </c>
      <c r="M19" s="2">
        <v>1950000</v>
      </c>
      <c r="N19" s="2">
        <v>3703000</v>
      </c>
      <c r="O19" s="2">
        <v>1938000</v>
      </c>
      <c r="P19" s="2">
        <v>6515000</v>
      </c>
      <c r="Q19" s="2">
        <v>3245000</v>
      </c>
      <c r="R19" s="2">
        <v>7083000</v>
      </c>
      <c r="S19" s="2">
        <v>3450000</v>
      </c>
      <c r="T19" s="2">
        <v>1361000</v>
      </c>
      <c r="U19" s="2">
        <v>7752000</v>
      </c>
      <c r="V19" s="2">
        <v>3006000</v>
      </c>
      <c r="W19" s="2">
        <v>8746000</v>
      </c>
      <c r="X19" s="2">
        <v>2358000</v>
      </c>
      <c r="Y19" s="2">
        <v>2053000</v>
      </c>
      <c r="Z19" s="2">
        <v>54000</v>
      </c>
      <c r="AA19" s="2">
        <v>6085000</v>
      </c>
      <c r="AB19" s="2">
        <v>2543000</v>
      </c>
      <c r="AC19" s="2">
        <v>2669000</v>
      </c>
      <c r="AD19" s="2">
        <v>503000</v>
      </c>
      <c r="AE19" s="2">
        <v>425000</v>
      </c>
      <c r="AF19" s="2">
        <v>25787000</v>
      </c>
      <c r="AG19" s="2">
        <v>4042000</v>
      </c>
      <c r="AH19" s="2">
        <v>1864000</v>
      </c>
      <c r="AI19" s="2">
        <v>1807000</v>
      </c>
      <c r="AJ19" s="2">
        <v>2906000</v>
      </c>
      <c r="AK19" s="2">
        <v>1130000</v>
      </c>
      <c r="AL19" s="2">
        <v>218000</v>
      </c>
      <c r="AM19" s="2">
        <v>1204000</v>
      </c>
      <c r="AN19" s="2">
        <v>148000</v>
      </c>
      <c r="AO19" s="2">
        <v>4287000</v>
      </c>
      <c r="AP19" s="2">
        <v>1458000</v>
      </c>
      <c r="AQ19" s="2">
        <v>3130000</v>
      </c>
      <c r="AR19" s="2">
        <v>7220000</v>
      </c>
      <c r="AS19" s="2">
        <v>3000</v>
      </c>
      <c r="AT19" s="2">
        <v>1404000</v>
      </c>
      <c r="AU19" s="2">
        <v>7453000</v>
      </c>
      <c r="AV19" s="2">
        <v>417000</v>
      </c>
      <c r="AW19" s="2">
        <v>538000</v>
      </c>
      <c r="AX19" s="2">
        <v>954000</v>
      </c>
      <c r="AY19" s="2">
        <v>16000</v>
      </c>
      <c r="AZ19" s="2">
        <v>291000</v>
      </c>
      <c r="BA19" s="2">
        <v>1457000</v>
      </c>
      <c r="BB19" s="2">
        <v>277000</v>
      </c>
      <c r="BC19" s="2">
        <v>3079000</v>
      </c>
      <c r="BD19" s="2">
        <v>7302000</v>
      </c>
      <c r="BE19" s="2">
        <v>2186000</v>
      </c>
      <c r="BF19" s="2">
        <v>205000</v>
      </c>
      <c r="BG19" s="2">
        <v>12551000</v>
      </c>
      <c r="BH19" s="2">
        <v>856000</v>
      </c>
      <c r="BI19" s="2">
        <v>822000</v>
      </c>
      <c r="BJ19" s="2">
        <v>5567000</v>
      </c>
      <c r="BK19" s="2">
        <v>668000</v>
      </c>
      <c r="BL19" s="2">
        <v>2174000</v>
      </c>
      <c r="BM19" s="2">
        <v>22099000</v>
      </c>
      <c r="BN19" s="2">
        <v>3287000</v>
      </c>
      <c r="BO19" s="2">
        <v>2330000</v>
      </c>
      <c r="BP19" s="2">
        <v>12932000</v>
      </c>
      <c r="BQ19" s="2">
        <v>1087000</v>
      </c>
      <c r="BR19" s="2">
        <v>2018000</v>
      </c>
      <c r="BS19" s="2">
        <v>11558000</v>
      </c>
      <c r="BT19" s="2">
        <v>2483000</v>
      </c>
      <c r="BU19" s="2">
        <v>2435000</v>
      </c>
      <c r="BV19" s="2">
        <v>4790000</v>
      </c>
      <c r="BW19" s="2">
        <v>3521000</v>
      </c>
      <c r="BX19" s="2">
        <v>3958000</v>
      </c>
      <c r="BY19" s="2">
        <v>10492000</v>
      </c>
      <c r="BZ19" s="2">
        <v>4732000</v>
      </c>
      <c r="CA19" s="2">
        <v>1690000</v>
      </c>
      <c r="CB19" s="2">
        <v>7135000</v>
      </c>
      <c r="CC19" s="2">
        <v>2898000</v>
      </c>
      <c r="CD19" s="2">
        <v>8435000</v>
      </c>
      <c r="CE19" s="2">
        <v>3438000</v>
      </c>
      <c r="CF19" s="2">
        <v>5463000</v>
      </c>
      <c r="CG19" s="2">
        <v>6005000</v>
      </c>
      <c r="CH19" s="2">
        <v>8700000</v>
      </c>
      <c r="CI19" s="2">
        <v>4171000</v>
      </c>
      <c r="CJ19" s="2">
        <v>3337000</v>
      </c>
      <c r="CK19" s="2">
        <v>7558000</v>
      </c>
      <c r="CL19" s="2">
        <v>1277000</v>
      </c>
      <c r="CM19" s="2">
        <v>11441000</v>
      </c>
      <c r="CN19" s="2">
        <v>3007000</v>
      </c>
      <c r="CO19" s="2">
        <v>3880000</v>
      </c>
      <c r="CP19" s="2">
        <v>3304000</v>
      </c>
      <c r="CQ19" s="2">
        <v>8248000</v>
      </c>
      <c r="CR19" s="2">
        <v>5644000</v>
      </c>
      <c r="CS19" s="2">
        <v>674000</v>
      </c>
      <c r="CT19" s="2">
        <v>6197000</v>
      </c>
      <c r="CU19" s="2">
        <v>1657000</v>
      </c>
      <c r="CV19" s="2">
        <v>2109000</v>
      </c>
      <c r="CW19" s="2">
        <v>4188000</v>
      </c>
      <c r="CX19" s="2">
        <v>2610000</v>
      </c>
      <c r="CY19" s="2">
        <v>798000</v>
      </c>
      <c r="CZ19" s="2">
        <v>6167000</v>
      </c>
      <c r="DA19" s="2">
        <v>0</v>
      </c>
      <c r="DB19" s="2">
        <v>0</v>
      </c>
    </row>
    <row r="20" spans="1:106" x14ac:dyDescent="0.35">
      <c r="A20" s="60" t="s">
        <v>282</v>
      </c>
      <c r="B20" s="2">
        <v>466000</v>
      </c>
      <c r="C20" s="2">
        <v>149000</v>
      </c>
      <c r="D20" s="2">
        <v>378000</v>
      </c>
      <c r="E20" s="2">
        <v>299000</v>
      </c>
      <c r="F20" s="2">
        <v>243000</v>
      </c>
      <c r="G20" s="2">
        <v>273000</v>
      </c>
      <c r="H20" s="2">
        <v>364000</v>
      </c>
      <c r="I20" s="2">
        <v>712000</v>
      </c>
      <c r="J20" s="2">
        <v>265000</v>
      </c>
      <c r="K20" s="2">
        <v>245000</v>
      </c>
      <c r="L20" s="2">
        <v>300000</v>
      </c>
      <c r="M20" s="2">
        <v>1628000</v>
      </c>
      <c r="N20" s="2">
        <v>649000</v>
      </c>
      <c r="O20" s="2">
        <v>595000</v>
      </c>
      <c r="P20" s="2">
        <v>463000</v>
      </c>
      <c r="Q20" s="2">
        <v>748000</v>
      </c>
      <c r="R20" s="2">
        <v>52000</v>
      </c>
      <c r="S20" s="2">
        <v>683000</v>
      </c>
      <c r="T20" s="2">
        <v>625000</v>
      </c>
      <c r="U20" s="2">
        <v>776000</v>
      </c>
      <c r="V20" s="2">
        <v>252000</v>
      </c>
      <c r="W20" s="2">
        <v>838000</v>
      </c>
      <c r="X20" s="2">
        <v>863000</v>
      </c>
      <c r="Y20" s="2">
        <v>1574000</v>
      </c>
      <c r="Z20" s="2">
        <v>796000</v>
      </c>
      <c r="AA20" s="2">
        <v>1494000</v>
      </c>
      <c r="AB20" s="2">
        <v>1483000</v>
      </c>
      <c r="AC20" s="2">
        <v>752000</v>
      </c>
      <c r="AD20" s="2">
        <v>550000</v>
      </c>
      <c r="AE20" s="2">
        <v>586000</v>
      </c>
      <c r="AF20" s="2">
        <v>893000</v>
      </c>
      <c r="AG20" s="2">
        <v>384000</v>
      </c>
      <c r="AH20" s="2">
        <v>705000</v>
      </c>
      <c r="AI20" s="2">
        <v>470000</v>
      </c>
      <c r="AJ20" s="2">
        <v>378000</v>
      </c>
      <c r="AK20" s="2">
        <v>1327000</v>
      </c>
      <c r="AL20" s="2">
        <v>1185000</v>
      </c>
      <c r="AM20" s="2">
        <v>601000</v>
      </c>
      <c r="AN20" s="2">
        <v>857000</v>
      </c>
      <c r="AO20" s="2">
        <v>869000</v>
      </c>
      <c r="AP20" s="2">
        <v>898000</v>
      </c>
      <c r="AQ20" s="2">
        <v>1136000</v>
      </c>
      <c r="AR20" s="2">
        <v>1357000</v>
      </c>
      <c r="AS20" s="2">
        <v>594000</v>
      </c>
      <c r="AT20" s="2">
        <v>318000</v>
      </c>
      <c r="AU20" s="2">
        <v>229000</v>
      </c>
      <c r="AV20" s="2">
        <v>458000</v>
      </c>
      <c r="AW20" s="2">
        <v>458000</v>
      </c>
      <c r="AX20" s="2">
        <v>205000</v>
      </c>
      <c r="AY20" s="2">
        <v>849000</v>
      </c>
      <c r="AZ20" s="2">
        <v>442000</v>
      </c>
      <c r="BA20" s="2">
        <v>127000</v>
      </c>
      <c r="BB20" s="2">
        <v>390000</v>
      </c>
      <c r="BC20" s="2">
        <v>465000</v>
      </c>
      <c r="BD20" s="2">
        <v>471000</v>
      </c>
      <c r="BE20" s="2">
        <v>618000</v>
      </c>
      <c r="BF20" s="2">
        <v>183000</v>
      </c>
      <c r="BG20" s="2">
        <v>76000</v>
      </c>
      <c r="BH20" s="2">
        <v>622000</v>
      </c>
      <c r="BI20" s="2">
        <v>583000</v>
      </c>
      <c r="BJ20" s="2">
        <v>618000</v>
      </c>
      <c r="BK20" s="2">
        <v>488000</v>
      </c>
      <c r="BL20" s="2">
        <v>331000</v>
      </c>
      <c r="BM20" s="2">
        <v>433000</v>
      </c>
      <c r="BN20" s="2">
        <v>1165000</v>
      </c>
      <c r="BO20" s="2">
        <v>367000</v>
      </c>
      <c r="BP20" s="2">
        <v>454000</v>
      </c>
      <c r="BQ20" s="2">
        <v>1118000</v>
      </c>
      <c r="BR20" s="2">
        <v>693000</v>
      </c>
      <c r="BS20" s="2">
        <v>750000</v>
      </c>
      <c r="BT20" s="2">
        <v>328000</v>
      </c>
      <c r="BU20" s="2">
        <v>394000</v>
      </c>
      <c r="BV20" s="2">
        <v>7000</v>
      </c>
      <c r="BW20" s="2">
        <v>476000</v>
      </c>
      <c r="BX20" s="2">
        <v>238000</v>
      </c>
      <c r="BY20" s="2">
        <v>633000</v>
      </c>
      <c r="BZ20" s="2">
        <v>409000</v>
      </c>
      <c r="CA20" s="2">
        <v>580000</v>
      </c>
      <c r="CB20" s="2">
        <v>799000</v>
      </c>
      <c r="CC20" s="2">
        <v>712000</v>
      </c>
      <c r="CD20" s="2">
        <v>242000</v>
      </c>
      <c r="CE20" s="2">
        <v>138000</v>
      </c>
      <c r="CF20" s="2">
        <v>191000</v>
      </c>
      <c r="CG20" s="2">
        <v>144000</v>
      </c>
      <c r="CH20" s="2">
        <v>66000</v>
      </c>
      <c r="CI20" s="2">
        <v>214000</v>
      </c>
      <c r="CJ20" s="2">
        <v>204000</v>
      </c>
      <c r="CK20" s="2">
        <v>302000</v>
      </c>
      <c r="CL20" s="2">
        <v>71000</v>
      </c>
      <c r="CM20" s="2">
        <v>278000</v>
      </c>
      <c r="CN20" s="2">
        <v>19000</v>
      </c>
      <c r="CO20" s="2">
        <v>107000</v>
      </c>
      <c r="CP20" s="2">
        <v>317000</v>
      </c>
      <c r="CQ20" s="2">
        <v>21000</v>
      </c>
      <c r="CR20" s="2">
        <v>28000</v>
      </c>
      <c r="CS20" s="2">
        <v>86000</v>
      </c>
      <c r="CT20" s="2">
        <v>46000</v>
      </c>
      <c r="CU20" s="2">
        <v>163000</v>
      </c>
      <c r="CV20" s="2">
        <v>78000</v>
      </c>
      <c r="CW20" s="2">
        <v>610000</v>
      </c>
      <c r="CX20" s="2">
        <v>114000</v>
      </c>
      <c r="CY20" s="2">
        <v>274000</v>
      </c>
      <c r="CZ20" s="2">
        <v>0</v>
      </c>
      <c r="DA20" s="2">
        <v>0</v>
      </c>
      <c r="DB20" s="2">
        <v>0</v>
      </c>
    </row>
    <row r="21" spans="1:106" x14ac:dyDescent="0.35">
      <c r="A21" s="62" t="s">
        <v>313</v>
      </c>
      <c r="B21" s="2">
        <v>737000</v>
      </c>
      <c r="C21" s="2">
        <v>510000</v>
      </c>
      <c r="D21" s="2">
        <v>429000</v>
      </c>
      <c r="E21" s="2">
        <v>550000</v>
      </c>
      <c r="F21" s="2">
        <v>533000</v>
      </c>
      <c r="G21" s="2">
        <v>293000</v>
      </c>
      <c r="H21" s="2">
        <v>517000</v>
      </c>
      <c r="I21" s="2">
        <v>1187000</v>
      </c>
      <c r="J21" s="2">
        <v>339000</v>
      </c>
      <c r="K21" s="2">
        <v>537000</v>
      </c>
      <c r="L21" s="2">
        <v>787000</v>
      </c>
      <c r="M21" s="2">
        <v>883000</v>
      </c>
      <c r="N21" s="2">
        <v>437000</v>
      </c>
      <c r="O21" s="2">
        <v>295000</v>
      </c>
      <c r="P21" s="2">
        <v>410000</v>
      </c>
      <c r="Q21" s="2">
        <v>506000</v>
      </c>
      <c r="R21" s="2">
        <v>207000</v>
      </c>
      <c r="S21" s="2">
        <v>647000</v>
      </c>
      <c r="T21" s="2">
        <v>350000</v>
      </c>
      <c r="U21" s="2">
        <v>534000</v>
      </c>
      <c r="V21" s="2">
        <v>1315000</v>
      </c>
      <c r="W21" s="2">
        <v>836000</v>
      </c>
      <c r="X21" s="2">
        <v>945000</v>
      </c>
      <c r="Y21" s="2">
        <v>596000</v>
      </c>
      <c r="Z21" s="2">
        <v>481000</v>
      </c>
      <c r="AA21" s="2">
        <v>174000</v>
      </c>
      <c r="AB21" s="2">
        <v>633000</v>
      </c>
      <c r="AC21" s="2">
        <v>883000</v>
      </c>
      <c r="AD21" s="2">
        <v>165000</v>
      </c>
      <c r="AE21" s="2">
        <v>590000</v>
      </c>
      <c r="AF21" s="2">
        <v>759000</v>
      </c>
      <c r="AG21" s="2">
        <v>315000</v>
      </c>
      <c r="AH21" s="2">
        <v>545000</v>
      </c>
      <c r="AI21" s="2">
        <v>1351000</v>
      </c>
      <c r="AJ21" s="2">
        <v>162000</v>
      </c>
      <c r="AK21" s="2">
        <v>494000</v>
      </c>
      <c r="AL21" s="2">
        <v>1112000</v>
      </c>
      <c r="AM21" s="2">
        <v>1247000</v>
      </c>
      <c r="AN21" s="2">
        <v>1116000</v>
      </c>
      <c r="AO21" s="2">
        <v>1526000</v>
      </c>
      <c r="AP21" s="2">
        <v>391000</v>
      </c>
      <c r="AQ21" s="2">
        <v>411000</v>
      </c>
      <c r="AR21" s="2">
        <v>727000</v>
      </c>
      <c r="AS21" s="2">
        <v>597000</v>
      </c>
      <c r="AT21" s="2">
        <v>738000</v>
      </c>
      <c r="AU21" s="2">
        <v>632000</v>
      </c>
      <c r="AV21" s="2">
        <v>261000</v>
      </c>
      <c r="AW21" s="2">
        <v>268000</v>
      </c>
      <c r="AX21" s="2">
        <v>476000</v>
      </c>
      <c r="AY21" s="2">
        <v>2265000</v>
      </c>
      <c r="AZ21" s="2">
        <v>642000</v>
      </c>
      <c r="BA21" s="2">
        <v>1406000</v>
      </c>
      <c r="BB21" s="2">
        <v>1318000</v>
      </c>
      <c r="BC21" s="2">
        <v>996000</v>
      </c>
      <c r="BD21" s="2">
        <v>1387000</v>
      </c>
      <c r="BE21" s="2">
        <v>1626000</v>
      </c>
      <c r="BF21" s="2">
        <v>540000</v>
      </c>
      <c r="BG21" s="2">
        <v>342000</v>
      </c>
      <c r="BH21" s="2">
        <v>1665000</v>
      </c>
      <c r="BI21" s="2">
        <v>1260000</v>
      </c>
      <c r="BJ21" s="2">
        <v>2836000</v>
      </c>
      <c r="BK21" s="2">
        <v>1126000</v>
      </c>
      <c r="BL21" s="2">
        <v>2856000</v>
      </c>
      <c r="BM21" s="2">
        <v>2727000</v>
      </c>
      <c r="BN21" s="2">
        <v>1608000</v>
      </c>
      <c r="BO21" s="2">
        <v>1628000</v>
      </c>
      <c r="BP21" s="2">
        <v>1686000</v>
      </c>
      <c r="BQ21" s="2">
        <v>2445000</v>
      </c>
      <c r="BR21" s="2">
        <v>1689000</v>
      </c>
      <c r="BS21" s="2">
        <v>2750000</v>
      </c>
      <c r="BT21" s="2">
        <v>1273000</v>
      </c>
      <c r="BU21" s="2">
        <v>1575000</v>
      </c>
      <c r="BV21" s="2">
        <v>1567000</v>
      </c>
      <c r="BW21" s="2">
        <v>1206000</v>
      </c>
      <c r="BX21" s="2">
        <v>3004000</v>
      </c>
      <c r="BY21" s="2">
        <v>2435000</v>
      </c>
      <c r="BZ21" s="2">
        <v>1209000</v>
      </c>
      <c r="CA21" s="2">
        <v>616000</v>
      </c>
      <c r="CB21" s="2">
        <v>1049000</v>
      </c>
      <c r="CC21" s="2">
        <v>625000</v>
      </c>
      <c r="CD21" s="2">
        <v>1553000</v>
      </c>
      <c r="CE21" s="2">
        <v>1224000</v>
      </c>
      <c r="CF21" s="2">
        <v>605000</v>
      </c>
      <c r="CG21" s="2">
        <v>1447000</v>
      </c>
      <c r="CH21" s="2">
        <v>815000</v>
      </c>
      <c r="CI21" s="2">
        <v>1417000</v>
      </c>
      <c r="CJ21" s="2">
        <v>809000</v>
      </c>
      <c r="CK21" s="2">
        <v>1350000</v>
      </c>
      <c r="CL21" s="2">
        <v>410000</v>
      </c>
      <c r="CM21" s="2">
        <v>1481000</v>
      </c>
      <c r="CN21" s="2">
        <v>697000</v>
      </c>
      <c r="CO21" s="2">
        <v>673000</v>
      </c>
      <c r="CP21" s="2">
        <v>986000</v>
      </c>
      <c r="CQ21" s="2">
        <v>1068000</v>
      </c>
      <c r="CR21" s="2">
        <v>507000</v>
      </c>
      <c r="CS21" s="2">
        <v>856000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</row>
    <row r="22" spans="1:106" x14ac:dyDescent="0.35">
      <c r="A22" s="60" t="s">
        <v>442</v>
      </c>
      <c r="B22" s="2">
        <v>831000</v>
      </c>
      <c r="C22" s="2">
        <v>751000</v>
      </c>
      <c r="D22" s="2">
        <v>1374000</v>
      </c>
      <c r="E22" s="2">
        <v>500000</v>
      </c>
      <c r="F22" s="2">
        <v>1348000</v>
      </c>
      <c r="G22" s="2">
        <v>676000</v>
      </c>
      <c r="H22" s="2">
        <v>1331000</v>
      </c>
      <c r="I22" s="2">
        <v>1006000</v>
      </c>
      <c r="J22" s="2">
        <v>998000</v>
      </c>
      <c r="K22" s="2">
        <v>67000</v>
      </c>
      <c r="L22" s="2">
        <v>1080000</v>
      </c>
      <c r="M22" s="2">
        <v>542000</v>
      </c>
      <c r="N22" s="2">
        <v>934000</v>
      </c>
      <c r="O22" s="2">
        <v>570000</v>
      </c>
      <c r="P22" s="2">
        <v>767000</v>
      </c>
      <c r="Q22" s="2">
        <v>894000</v>
      </c>
      <c r="R22" s="2">
        <v>1206000</v>
      </c>
      <c r="S22" s="2">
        <v>718000</v>
      </c>
      <c r="T22" s="2">
        <v>1522000</v>
      </c>
      <c r="U22" s="2">
        <v>1484000</v>
      </c>
      <c r="V22" s="2">
        <v>772000</v>
      </c>
      <c r="W22" s="2">
        <v>683000</v>
      </c>
      <c r="X22" s="2">
        <v>1344000</v>
      </c>
      <c r="Y22" s="2">
        <v>1021000</v>
      </c>
      <c r="Z22" s="2">
        <v>1228000</v>
      </c>
      <c r="AA22" s="2">
        <v>550000</v>
      </c>
      <c r="AB22" s="2">
        <v>814000</v>
      </c>
      <c r="AC22" s="2">
        <v>806000</v>
      </c>
      <c r="AD22" s="2">
        <v>1093000</v>
      </c>
      <c r="AE22" s="2">
        <v>561000</v>
      </c>
      <c r="AF22" s="2">
        <v>1022000</v>
      </c>
      <c r="AG22" s="2">
        <v>874000</v>
      </c>
      <c r="AH22" s="2">
        <v>931000</v>
      </c>
      <c r="AI22" s="2">
        <v>987000</v>
      </c>
      <c r="AJ22" s="2">
        <v>121000</v>
      </c>
      <c r="AK22" s="2">
        <v>797000</v>
      </c>
      <c r="AL22" s="2">
        <v>810000</v>
      </c>
      <c r="AM22" s="2">
        <v>1254000</v>
      </c>
      <c r="AN22" s="2">
        <v>676000</v>
      </c>
      <c r="AO22" s="2">
        <v>534000</v>
      </c>
      <c r="AP22" s="2">
        <v>15000</v>
      </c>
      <c r="AQ22" s="2">
        <v>391000</v>
      </c>
      <c r="AR22" s="2">
        <v>860000</v>
      </c>
      <c r="AS22" s="2">
        <v>646000</v>
      </c>
      <c r="AT22" s="2">
        <v>669000</v>
      </c>
      <c r="AU22" s="2">
        <v>1301000</v>
      </c>
      <c r="AV22" s="2">
        <v>723000</v>
      </c>
      <c r="AW22" s="2">
        <v>430000</v>
      </c>
      <c r="AX22" s="2">
        <v>666000</v>
      </c>
      <c r="AY22" s="2">
        <v>835000</v>
      </c>
      <c r="AZ22" s="2">
        <v>583000</v>
      </c>
      <c r="BA22" s="2">
        <v>1076000</v>
      </c>
      <c r="BB22" s="2">
        <v>1421000</v>
      </c>
      <c r="BC22" s="2">
        <v>1870000</v>
      </c>
      <c r="BD22" s="2">
        <v>627000</v>
      </c>
      <c r="BE22" s="2">
        <v>1717000</v>
      </c>
      <c r="BF22" s="2">
        <v>497000</v>
      </c>
      <c r="BG22" s="2">
        <v>1003000</v>
      </c>
      <c r="BH22" s="2">
        <v>1323000</v>
      </c>
      <c r="BI22" s="2">
        <v>1659000</v>
      </c>
      <c r="BJ22" s="2">
        <v>0</v>
      </c>
      <c r="BK22" s="2">
        <v>1207000</v>
      </c>
      <c r="BL22" s="2">
        <v>2052000</v>
      </c>
      <c r="BM22" s="2">
        <v>1593000</v>
      </c>
      <c r="BN22" s="2">
        <v>2091000</v>
      </c>
      <c r="BO22" s="2">
        <v>914000</v>
      </c>
      <c r="BP22" s="2">
        <v>1722000</v>
      </c>
      <c r="BQ22" s="2">
        <v>2930000</v>
      </c>
      <c r="BR22" s="2">
        <v>1747000</v>
      </c>
      <c r="BS22" s="2">
        <v>817000</v>
      </c>
      <c r="BT22" s="2">
        <v>257000</v>
      </c>
      <c r="BU22" s="2">
        <v>1046000</v>
      </c>
      <c r="BV22" s="2">
        <v>748000</v>
      </c>
      <c r="BW22" s="2">
        <v>1198000</v>
      </c>
      <c r="BX22" s="2">
        <v>1621000</v>
      </c>
      <c r="BY22" s="2">
        <v>949000</v>
      </c>
      <c r="BZ22" s="2">
        <v>514000</v>
      </c>
      <c r="CA22" s="2">
        <v>1727000</v>
      </c>
      <c r="CB22" s="2">
        <v>705000</v>
      </c>
      <c r="CC22" s="2">
        <v>1413000</v>
      </c>
      <c r="CD22" s="2">
        <v>483000</v>
      </c>
      <c r="CE22" s="2">
        <v>437000</v>
      </c>
      <c r="CF22" s="2">
        <v>709000</v>
      </c>
      <c r="CG22" s="2">
        <v>1034000</v>
      </c>
      <c r="CH22" s="2">
        <v>672000</v>
      </c>
      <c r="CI22" s="2">
        <v>677000</v>
      </c>
      <c r="CJ22" s="2">
        <v>907000</v>
      </c>
      <c r="CK22" s="2">
        <v>1029000</v>
      </c>
      <c r="CL22" s="2">
        <v>904000</v>
      </c>
      <c r="CM22" s="2">
        <v>799000</v>
      </c>
      <c r="CN22" s="2">
        <v>1231000</v>
      </c>
      <c r="CO22" s="2">
        <v>1247000</v>
      </c>
      <c r="CP22" s="2">
        <v>898000</v>
      </c>
      <c r="CQ22" s="2">
        <v>1331000</v>
      </c>
      <c r="CR22" s="2">
        <v>545000</v>
      </c>
      <c r="CS22" s="2">
        <v>1436000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</row>
    <row r="23" spans="1:106" x14ac:dyDescent="0.35">
      <c r="A23" s="60" t="s">
        <v>510</v>
      </c>
      <c r="B23" s="2">
        <v>189000</v>
      </c>
      <c r="C23" s="2">
        <v>256000</v>
      </c>
      <c r="D23" s="2">
        <v>153000</v>
      </c>
      <c r="E23" s="2">
        <v>164000</v>
      </c>
      <c r="F23" s="2">
        <v>289000</v>
      </c>
      <c r="G23" s="2">
        <v>59000</v>
      </c>
      <c r="H23" s="2">
        <v>192000</v>
      </c>
      <c r="I23" s="2">
        <v>153000</v>
      </c>
      <c r="J23" s="2">
        <v>135000</v>
      </c>
      <c r="K23" s="2">
        <v>82000</v>
      </c>
      <c r="L23" s="2">
        <v>255000</v>
      </c>
      <c r="M23" s="2">
        <v>437000</v>
      </c>
      <c r="N23" s="2">
        <v>304000</v>
      </c>
      <c r="O23" s="2">
        <v>1428000</v>
      </c>
      <c r="P23" s="2">
        <v>375000</v>
      </c>
      <c r="Q23" s="2">
        <v>124000</v>
      </c>
      <c r="R23" s="2">
        <v>1008000</v>
      </c>
      <c r="S23" s="2">
        <v>868000</v>
      </c>
      <c r="T23" s="2">
        <v>604000</v>
      </c>
      <c r="U23" s="2">
        <v>1242000</v>
      </c>
      <c r="V23" s="2">
        <v>193000</v>
      </c>
      <c r="W23" s="2">
        <v>1106000</v>
      </c>
      <c r="X23" s="2">
        <v>423000</v>
      </c>
      <c r="Y23" s="2">
        <v>88000</v>
      </c>
      <c r="Z23" s="2">
        <v>237000</v>
      </c>
      <c r="AA23" s="2">
        <v>2630000</v>
      </c>
      <c r="AB23" s="2">
        <v>1461000</v>
      </c>
      <c r="AC23" s="2">
        <v>1008000</v>
      </c>
      <c r="AD23" s="2">
        <v>2242000</v>
      </c>
      <c r="AE23" s="2">
        <v>1876000</v>
      </c>
      <c r="AF23" s="2">
        <v>1109000</v>
      </c>
      <c r="AG23" s="2">
        <v>1572000</v>
      </c>
      <c r="AH23" s="2">
        <v>473000</v>
      </c>
      <c r="AI23" s="2">
        <v>8426000</v>
      </c>
      <c r="AJ23" s="2">
        <v>313000</v>
      </c>
      <c r="AK23" s="2">
        <v>105000</v>
      </c>
      <c r="AL23" s="2">
        <v>167000</v>
      </c>
      <c r="AM23" s="2">
        <v>103000</v>
      </c>
      <c r="AN23" s="2">
        <v>443000</v>
      </c>
      <c r="AO23" s="2">
        <v>220000</v>
      </c>
      <c r="AP23" s="2">
        <v>295000</v>
      </c>
      <c r="AQ23" s="2">
        <v>1126000</v>
      </c>
      <c r="AR23" s="2">
        <v>166000</v>
      </c>
      <c r="AS23" s="2">
        <v>263000</v>
      </c>
      <c r="AT23" s="2">
        <v>10858000</v>
      </c>
      <c r="AU23" s="2">
        <v>125000</v>
      </c>
      <c r="AV23" s="2">
        <v>9777000</v>
      </c>
      <c r="AW23" s="2">
        <v>223000</v>
      </c>
      <c r="AX23" s="2">
        <v>137000</v>
      </c>
      <c r="AY23" s="2">
        <v>2362000</v>
      </c>
      <c r="AZ23" s="2">
        <v>2978000</v>
      </c>
      <c r="BA23" s="2">
        <v>463000</v>
      </c>
      <c r="BB23" s="2">
        <v>2270000</v>
      </c>
      <c r="BC23" s="2">
        <v>189000</v>
      </c>
      <c r="BD23" s="2">
        <v>473000</v>
      </c>
      <c r="BE23" s="2">
        <v>1692000</v>
      </c>
      <c r="BF23" s="2">
        <v>155000</v>
      </c>
      <c r="BG23" s="2">
        <v>539000</v>
      </c>
      <c r="BH23" s="2">
        <v>146000</v>
      </c>
      <c r="BI23" s="2">
        <v>5000</v>
      </c>
      <c r="BJ23" s="2">
        <v>90000</v>
      </c>
      <c r="BK23" s="2">
        <v>220000</v>
      </c>
      <c r="BL23" s="2">
        <v>3290000</v>
      </c>
      <c r="BM23" s="2">
        <v>440000</v>
      </c>
      <c r="BN23" s="2">
        <v>212000</v>
      </c>
      <c r="BO23" s="2">
        <v>944000</v>
      </c>
      <c r="BP23" s="2">
        <v>490000</v>
      </c>
      <c r="BQ23" s="2">
        <v>229000</v>
      </c>
      <c r="BR23" s="2">
        <v>460000</v>
      </c>
      <c r="BS23" s="2">
        <v>1225000</v>
      </c>
      <c r="BT23" s="2">
        <v>655000</v>
      </c>
      <c r="BU23" s="2">
        <v>694000</v>
      </c>
      <c r="BV23" s="2">
        <v>1424000</v>
      </c>
      <c r="BW23" s="2">
        <v>539000</v>
      </c>
      <c r="BX23" s="2">
        <v>279000</v>
      </c>
      <c r="BY23" s="2">
        <v>1156000</v>
      </c>
      <c r="BZ23" s="2">
        <v>105000</v>
      </c>
      <c r="CA23" s="2">
        <v>299000</v>
      </c>
      <c r="CB23" s="2">
        <v>1251000</v>
      </c>
      <c r="CC23" s="2">
        <v>677000</v>
      </c>
      <c r="CD23" s="2">
        <v>426000</v>
      </c>
      <c r="CE23" s="2">
        <v>53000</v>
      </c>
      <c r="CF23" s="2">
        <v>584000</v>
      </c>
      <c r="CG23" s="2">
        <v>177000</v>
      </c>
      <c r="CH23" s="2">
        <v>886000</v>
      </c>
      <c r="CI23" s="2">
        <v>444000</v>
      </c>
      <c r="CJ23" s="2">
        <v>565000</v>
      </c>
      <c r="CK23" s="2">
        <v>1858000</v>
      </c>
      <c r="CL23" s="2">
        <v>3189000</v>
      </c>
      <c r="CM23" s="2">
        <v>4566000</v>
      </c>
      <c r="CN23" s="2">
        <v>6273000</v>
      </c>
      <c r="CO23" s="2">
        <v>520000</v>
      </c>
      <c r="CP23" s="2">
        <v>2436000</v>
      </c>
      <c r="CQ23" s="2">
        <v>1286000</v>
      </c>
      <c r="CR23" s="2">
        <v>172000</v>
      </c>
      <c r="CS23" s="2">
        <v>2728000</v>
      </c>
      <c r="CT23" s="2">
        <v>3011000</v>
      </c>
      <c r="CU23" s="2">
        <v>4169000</v>
      </c>
      <c r="CV23" s="2">
        <v>3762000</v>
      </c>
      <c r="CW23" s="2">
        <v>8520000</v>
      </c>
      <c r="CX23" s="2">
        <v>3534000</v>
      </c>
      <c r="CY23" s="2">
        <v>5063000</v>
      </c>
      <c r="CZ23" s="2">
        <v>0</v>
      </c>
      <c r="DA23" s="2">
        <v>0</v>
      </c>
      <c r="DB23" s="2">
        <v>0</v>
      </c>
    </row>
    <row r="24" spans="1:106" x14ac:dyDescent="0.35">
      <c r="A24" s="62" t="s">
        <v>252</v>
      </c>
      <c r="B24" s="2">
        <v>16911000</v>
      </c>
      <c r="C24" s="2">
        <v>9593000</v>
      </c>
      <c r="D24" s="2">
        <v>8522000</v>
      </c>
      <c r="E24" s="2">
        <v>29886000</v>
      </c>
      <c r="F24" s="2">
        <v>12498000</v>
      </c>
      <c r="G24" s="2">
        <v>31191000</v>
      </c>
      <c r="H24" s="2">
        <v>18951000</v>
      </c>
      <c r="I24" s="2">
        <v>70814000</v>
      </c>
      <c r="J24" s="2">
        <v>28677000</v>
      </c>
      <c r="K24" s="2">
        <v>27425000</v>
      </c>
      <c r="L24" s="2">
        <v>57301000</v>
      </c>
      <c r="M24" s="2">
        <v>33697000</v>
      </c>
      <c r="N24" s="2">
        <v>26422000</v>
      </c>
      <c r="O24" s="2">
        <v>25336000</v>
      </c>
      <c r="P24" s="2">
        <v>50098000</v>
      </c>
      <c r="Q24" s="2">
        <v>88575000</v>
      </c>
      <c r="R24" s="2">
        <v>14772000</v>
      </c>
      <c r="S24" s="2">
        <v>46529000</v>
      </c>
      <c r="T24" s="2">
        <v>28249000</v>
      </c>
      <c r="U24" s="2">
        <v>55589000</v>
      </c>
      <c r="V24" s="2">
        <v>47775000</v>
      </c>
      <c r="W24" s="2">
        <v>36770000</v>
      </c>
      <c r="X24" s="2">
        <v>21029000</v>
      </c>
      <c r="Y24" s="2">
        <v>17285000</v>
      </c>
      <c r="Z24" s="2">
        <v>25062000</v>
      </c>
      <c r="AA24" s="2">
        <v>10344000</v>
      </c>
      <c r="AB24" s="2">
        <v>31437000</v>
      </c>
      <c r="AC24" s="2">
        <v>35681000</v>
      </c>
      <c r="AD24" s="2">
        <v>34133000</v>
      </c>
      <c r="AE24" s="2">
        <v>36072000</v>
      </c>
      <c r="AF24" s="2">
        <v>22214000</v>
      </c>
      <c r="AG24" s="2">
        <v>44593000</v>
      </c>
      <c r="AH24" s="2">
        <v>14027000</v>
      </c>
      <c r="AI24" s="2">
        <v>34372000</v>
      </c>
      <c r="AJ24" s="2">
        <v>49595000</v>
      </c>
      <c r="AK24" s="2">
        <v>17488000</v>
      </c>
      <c r="AL24" s="2">
        <v>5951000</v>
      </c>
      <c r="AM24" s="2">
        <v>19736000</v>
      </c>
      <c r="AN24" s="2">
        <v>29818000</v>
      </c>
      <c r="AO24" s="2">
        <v>19546000</v>
      </c>
      <c r="AP24" s="2">
        <v>46563000</v>
      </c>
      <c r="AQ24" s="2">
        <v>20288000</v>
      </c>
      <c r="AR24" s="2">
        <v>18412000</v>
      </c>
      <c r="AS24" s="2">
        <v>14063000</v>
      </c>
      <c r="AT24" s="2">
        <v>39643000</v>
      </c>
      <c r="AU24" s="2">
        <v>30759000</v>
      </c>
      <c r="AV24" s="2">
        <v>55848000</v>
      </c>
      <c r="AW24" s="2">
        <v>21587000</v>
      </c>
      <c r="AX24" s="2">
        <v>26424000</v>
      </c>
      <c r="AY24" s="2">
        <v>11410000</v>
      </c>
      <c r="AZ24" s="2">
        <v>10548000</v>
      </c>
      <c r="BA24" s="2">
        <v>33494000</v>
      </c>
      <c r="BB24" s="2">
        <v>58735000</v>
      </c>
      <c r="BC24" s="2">
        <v>52097000</v>
      </c>
      <c r="BD24" s="2">
        <v>29249000</v>
      </c>
      <c r="BE24" s="2">
        <v>97086000</v>
      </c>
      <c r="BF24" s="2">
        <v>54882000</v>
      </c>
      <c r="BG24" s="2">
        <v>69967000</v>
      </c>
      <c r="BH24" s="2">
        <v>68329000</v>
      </c>
      <c r="BI24" s="2">
        <v>45946000</v>
      </c>
      <c r="BJ24" s="2">
        <v>26903000</v>
      </c>
      <c r="BK24" s="2">
        <v>13215000</v>
      </c>
      <c r="BL24" s="2">
        <v>18348000</v>
      </c>
      <c r="BM24" s="2">
        <v>81902000</v>
      </c>
      <c r="BN24" s="2">
        <v>110719000</v>
      </c>
      <c r="BO24" s="2">
        <v>52307000</v>
      </c>
      <c r="BP24" s="2">
        <v>53290000</v>
      </c>
      <c r="BQ24" s="2">
        <v>47259000</v>
      </c>
      <c r="BR24" s="2">
        <v>97950000</v>
      </c>
      <c r="BS24" s="2">
        <v>31198000</v>
      </c>
      <c r="BT24" s="2">
        <v>38529000</v>
      </c>
      <c r="BU24" s="2">
        <v>34576000</v>
      </c>
      <c r="BV24" s="2">
        <v>13371000</v>
      </c>
      <c r="BW24" s="2">
        <v>25420000</v>
      </c>
      <c r="BX24" s="2">
        <v>15044000</v>
      </c>
      <c r="BY24" s="2">
        <v>21164000</v>
      </c>
      <c r="BZ24" s="2">
        <v>35751000</v>
      </c>
      <c r="CA24" s="2">
        <v>17088000</v>
      </c>
      <c r="CB24" s="2">
        <v>67889000</v>
      </c>
      <c r="CC24" s="2">
        <v>28826000</v>
      </c>
      <c r="CD24" s="2">
        <v>30699000</v>
      </c>
      <c r="CE24" s="2">
        <v>44864000</v>
      </c>
      <c r="CF24" s="2">
        <v>57913000</v>
      </c>
      <c r="CG24" s="2">
        <v>37934000</v>
      </c>
      <c r="CH24" s="2">
        <v>16745000</v>
      </c>
      <c r="CI24" s="2">
        <v>30145000</v>
      </c>
      <c r="CJ24" s="2">
        <v>31440000</v>
      </c>
      <c r="CK24" s="2">
        <v>45397000</v>
      </c>
      <c r="CL24" s="2">
        <v>48977000</v>
      </c>
      <c r="CM24" s="2">
        <v>45488000</v>
      </c>
      <c r="CN24" s="2">
        <v>58869000</v>
      </c>
      <c r="CO24" s="2">
        <v>10543000</v>
      </c>
      <c r="CP24" s="2">
        <v>9712000</v>
      </c>
      <c r="CQ24" s="2">
        <v>21187000</v>
      </c>
      <c r="CR24" s="2">
        <v>37502000</v>
      </c>
      <c r="CS24" s="2">
        <v>7088000</v>
      </c>
      <c r="CT24" s="2">
        <v>15962000</v>
      </c>
      <c r="CU24" s="2">
        <v>46712000</v>
      </c>
      <c r="CV24" s="2">
        <v>8104000</v>
      </c>
      <c r="CW24" s="2">
        <v>15096000</v>
      </c>
      <c r="CX24" s="2">
        <v>52885000</v>
      </c>
      <c r="CY24" s="2">
        <v>52733000</v>
      </c>
      <c r="CZ24" s="2">
        <v>21092000</v>
      </c>
      <c r="DA24" s="2">
        <v>28785000</v>
      </c>
      <c r="DB24" s="2">
        <v>0</v>
      </c>
    </row>
    <row r="25" spans="1:106" ht="32.5" x14ac:dyDescent="0.35">
      <c r="A25" s="60" t="s">
        <v>431</v>
      </c>
      <c r="B25" s="2">
        <v>21000</v>
      </c>
      <c r="C25" s="2">
        <v>69000</v>
      </c>
      <c r="D25" s="2">
        <v>201000</v>
      </c>
      <c r="E25" s="2">
        <v>0</v>
      </c>
      <c r="F25" s="2">
        <v>167000</v>
      </c>
      <c r="G25" s="2">
        <v>79000</v>
      </c>
      <c r="H25" s="2">
        <v>0</v>
      </c>
      <c r="I25" s="2">
        <v>318000</v>
      </c>
      <c r="J25" s="2">
        <v>65000</v>
      </c>
      <c r="K25" s="2">
        <v>0</v>
      </c>
      <c r="L25" s="2">
        <v>157000</v>
      </c>
      <c r="M25" s="2">
        <v>53000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1000</v>
      </c>
      <c r="AC25" s="2">
        <v>0</v>
      </c>
      <c r="AD25" s="2">
        <v>96000</v>
      </c>
      <c r="AE25" s="2">
        <v>0</v>
      </c>
      <c r="AF25" s="2">
        <v>299000</v>
      </c>
      <c r="AG25" s="2">
        <v>0</v>
      </c>
      <c r="AH25" s="2">
        <v>28000</v>
      </c>
      <c r="AI25" s="2">
        <v>0</v>
      </c>
      <c r="AJ25" s="2">
        <v>78000</v>
      </c>
      <c r="AK25" s="2">
        <v>0</v>
      </c>
      <c r="AL25" s="2">
        <v>28000</v>
      </c>
      <c r="AM25" s="2">
        <v>0</v>
      </c>
      <c r="AN25" s="2">
        <v>83000</v>
      </c>
      <c r="AO25" s="2">
        <v>160000</v>
      </c>
      <c r="AP25" s="2">
        <v>0</v>
      </c>
      <c r="AQ25" s="2">
        <v>91000</v>
      </c>
      <c r="AR25" s="2">
        <v>24000</v>
      </c>
      <c r="AS25" s="2">
        <v>46000</v>
      </c>
      <c r="AT25" s="2">
        <v>54000</v>
      </c>
      <c r="AU25" s="2">
        <v>169000</v>
      </c>
      <c r="AV25" s="2">
        <v>85000</v>
      </c>
      <c r="AW25" s="2">
        <v>154000</v>
      </c>
      <c r="AX25" s="2">
        <v>0</v>
      </c>
      <c r="AY25" s="2">
        <v>0</v>
      </c>
      <c r="AZ25" s="2">
        <v>0</v>
      </c>
      <c r="BA25" s="2">
        <v>137000</v>
      </c>
      <c r="BB25" s="2">
        <v>57000</v>
      </c>
      <c r="BC25" s="2">
        <v>38000</v>
      </c>
      <c r="BD25" s="2">
        <v>159000</v>
      </c>
      <c r="BE25" s="2">
        <v>99000</v>
      </c>
      <c r="BF25" s="2">
        <v>96000</v>
      </c>
      <c r="BG25" s="2">
        <v>112000</v>
      </c>
      <c r="BH25" s="2">
        <v>56000</v>
      </c>
      <c r="BI25" s="2">
        <v>102000</v>
      </c>
      <c r="BJ25" s="2">
        <v>278000</v>
      </c>
      <c r="BK25" s="2">
        <v>59000</v>
      </c>
      <c r="BL25" s="2">
        <v>12000</v>
      </c>
      <c r="BM25" s="2">
        <v>31000</v>
      </c>
      <c r="BN25" s="2">
        <v>0</v>
      </c>
      <c r="BO25" s="2">
        <v>0</v>
      </c>
      <c r="BP25" s="2">
        <v>5000</v>
      </c>
      <c r="BQ25" s="2">
        <v>51000</v>
      </c>
      <c r="BR25" s="2">
        <v>0</v>
      </c>
      <c r="BS25" s="2">
        <v>0</v>
      </c>
      <c r="BT25" s="2">
        <v>0</v>
      </c>
      <c r="BU25" s="2">
        <v>128000</v>
      </c>
      <c r="BV25" s="2">
        <v>0</v>
      </c>
      <c r="BW25" s="2">
        <v>63000</v>
      </c>
      <c r="BX25" s="2">
        <v>74000</v>
      </c>
      <c r="BY25" s="2">
        <v>84000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44000</v>
      </c>
      <c r="CH25" s="2">
        <v>0</v>
      </c>
      <c r="CI25" s="2">
        <v>0</v>
      </c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5">
      <c r="A26" s="60" t="s">
        <v>277</v>
      </c>
      <c r="B26" s="2">
        <v>1233000</v>
      </c>
      <c r="C26" s="2">
        <v>44000</v>
      </c>
      <c r="D26" s="2">
        <v>11777000</v>
      </c>
      <c r="E26" s="2">
        <v>3814000</v>
      </c>
      <c r="F26" s="2">
        <v>8615000</v>
      </c>
      <c r="G26" s="2">
        <v>1997000</v>
      </c>
      <c r="H26" s="2">
        <v>3144000</v>
      </c>
      <c r="I26" s="2">
        <v>2362000</v>
      </c>
      <c r="J26" s="2">
        <v>1949000</v>
      </c>
      <c r="K26" s="2">
        <v>8708000</v>
      </c>
      <c r="L26" s="2">
        <v>4328000</v>
      </c>
      <c r="M26" s="2">
        <v>5138000</v>
      </c>
      <c r="N26" s="2">
        <v>3028000</v>
      </c>
      <c r="O26" s="2">
        <v>3140000</v>
      </c>
      <c r="P26" s="2">
        <v>2979000</v>
      </c>
      <c r="Q26" s="2">
        <v>5547000</v>
      </c>
      <c r="R26" s="2">
        <v>14728000</v>
      </c>
      <c r="S26" s="2">
        <v>10784000</v>
      </c>
      <c r="T26" s="2">
        <v>2602000</v>
      </c>
      <c r="U26" s="2">
        <v>19307000</v>
      </c>
      <c r="V26" s="2">
        <v>5772000</v>
      </c>
      <c r="W26" s="2">
        <v>3174000</v>
      </c>
      <c r="X26" s="2">
        <v>3421000</v>
      </c>
      <c r="Y26" s="2">
        <v>8191000</v>
      </c>
      <c r="Z26" s="2">
        <v>13224000</v>
      </c>
      <c r="AA26" s="2">
        <v>17877000</v>
      </c>
      <c r="AB26" s="2">
        <v>10655000</v>
      </c>
      <c r="AC26" s="2">
        <v>5154000</v>
      </c>
      <c r="AD26" s="2">
        <v>10579000</v>
      </c>
      <c r="AE26" s="2">
        <v>2570000</v>
      </c>
      <c r="AF26" s="2">
        <v>9474000</v>
      </c>
      <c r="AG26" s="2">
        <v>4453000</v>
      </c>
      <c r="AH26" s="2">
        <v>11419000</v>
      </c>
      <c r="AI26" s="2">
        <v>4074000</v>
      </c>
      <c r="AJ26" s="2">
        <v>6861000</v>
      </c>
      <c r="AK26" s="2">
        <v>11424000</v>
      </c>
      <c r="AL26" s="2">
        <v>8594000</v>
      </c>
      <c r="AM26" s="2">
        <v>6408000</v>
      </c>
      <c r="AN26" s="2">
        <v>3618000</v>
      </c>
      <c r="AO26" s="2">
        <v>2473000</v>
      </c>
      <c r="AP26" s="2">
        <v>3925000</v>
      </c>
      <c r="AQ26" s="2">
        <v>5374000</v>
      </c>
      <c r="AR26" s="2">
        <v>2722000</v>
      </c>
      <c r="AS26" s="2">
        <v>10050000</v>
      </c>
      <c r="AT26" s="2">
        <v>4208000</v>
      </c>
      <c r="AU26" s="2">
        <v>52000</v>
      </c>
      <c r="AV26" s="2">
        <v>0</v>
      </c>
      <c r="AW26" s="2">
        <v>2284000</v>
      </c>
      <c r="AX26" s="2">
        <v>124000</v>
      </c>
      <c r="AY26" s="2">
        <v>7000</v>
      </c>
      <c r="AZ26" s="2">
        <v>31000</v>
      </c>
      <c r="BA26" s="2">
        <v>6101000</v>
      </c>
      <c r="BB26" s="2">
        <v>14754000</v>
      </c>
      <c r="BC26" s="2">
        <v>73000</v>
      </c>
      <c r="BD26" s="2">
        <v>22318000</v>
      </c>
      <c r="BE26" s="2">
        <v>6387000</v>
      </c>
      <c r="BF26" s="2">
        <v>21976000</v>
      </c>
      <c r="BG26" s="2">
        <v>29353000</v>
      </c>
      <c r="BH26" s="2">
        <v>29002000</v>
      </c>
      <c r="BI26" s="2">
        <v>644000</v>
      </c>
      <c r="BJ26" s="2">
        <v>6317000</v>
      </c>
      <c r="BK26" s="2">
        <v>24028000</v>
      </c>
      <c r="BL26" s="2">
        <v>16618000</v>
      </c>
      <c r="BM26" s="2">
        <v>13359000</v>
      </c>
      <c r="BN26" s="2">
        <v>8854000</v>
      </c>
      <c r="BO26" s="2">
        <v>6436000</v>
      </c>
      <c r="BP26" s="2">
        <v>5000</v>
      </c>
      <c r="BQ26" s="2">
        <v>7228000</v>
      </c>
      <c r="BR26" s="2">
        <v>149000</v>
      </c>
      <c r="BS26" s="2">
        <v>69000</v>
      </c>
      <c r="BT26" s="2">
        <v>132000</v>
      </c>
      <c r="BU26" s="2">
        <v>1983000</v>
      </c>
      <c r="BV26" s="2">
        <v>12000</v>
      </c>
      <c r="BW26" s="2">
        <v>5648000</v>
      </c>
      <c r="BX26" s="2">
        <v>8075000</v>
      </c>
      <c r="BY26" s="2">
        <v>0</v>
      </c>
      <c r="BZ26" s="2">
        <v>57000</v>
      </c>
      <c r="CA26" s="2">
        <v>0</v>
      </c>
      <c r="CB26" s="2">
        <v>6017000</v>
      </c>
      <c r="CC26" s="2">
        <v>47000</v>
      </c>
      <c r="CD26" s="2">
        <v>5045000</v>
      </c>
      <c r="CE26" s="2">
        <v>150000</v>
      </c>
      <c r="CF26" s="2">
        <v>10000</v>
      </c>
      <c r="CG26" s="2">
        <v>779000</v>
      </c>
      <c r="CH26" s="2">
        <v>214000</v>
      </c>
      <c r="CI26" s="2">
        <v>14000</v>
      </c>
      <c r="CJ26" s="2">
        <v>3443000</v>
      </c>
      <c r="CK26" s="2">
        <v>40000</v>
      </c>
      <c r="CL26" s="2">
        <v>3485000</v>
      </c>
      <c r="CM26" s="2">
        <v>4139000</v>
      </c>
      <c r="CN26" s="2">
        <v>3214000</v>
      </c>
      <c r="CO26" s="2">
        <v>4177000</v>
      </c>
      <c r="CP26" s="2">
        <v>55000</v>
      </c>
      <c r="CQ26" s="2">
        <v>3393000</v>
      </c>
      <c r="CR26" s="2">
        <v>3088000</v>
      </c>
      <c r="CS26" s="2">
        <v>3749000</v>
      </c>
      <c r="CT26" s="2">
        <v>11156000</v>
      </c>
      <c r="CU26" s="2">
        <v>2883000</v>
      </c>
      <c r="CV26" s="2">
        <v>56000</v>
      </c>
      <c r="CW26" s="2">
        <v>3209000</v>
      </c>
      <c r="CX26" s="2">
        <v>21763000</v>
      </c>
      <c r="CY26" s="2">
        <v>4108000</v>
      </c>
      <c r="CZ26" s="2">
        <v>1872000</v>
      </c>
      <c r="DA26" s="2">
        <v>9105000</v>
      </c>
      <c r="DB26" s="2">
        <v>0</v>
      </c>
    </row>
    <row r="27" spans="1:106" x14ac:dyDescent="0.35">
      <c r="A27" s="62" t="s">
        <v>16</v>
      </c>
      <c r="B27" s="2">
        <v>1433000</v>
      </c>
      <c r="C27" s="2">
        <v>961000</v>
      </c>
      <c r="D27" s="2">
        <v>3606000</v>
      </c>
      <c r="E27" s="2">
        <v>2865000</v>
      </c>
      <c r="F27" s="2">
        <v>1324000</v>
      </c>
      <c r="G27" s="2">
        <v>807000</v>
      </c>
      <c r="H27" s="2">
        <v>1169000</v>
      </c>
      <c r="I27" s="2">
        <v>503000</v>
      </c>
      <c r="J27" s="2">
        <v>1351000</v>
      </c>
      <c r="K27" s="2">
        <v>789000</v>
      </c>
      <c r="L27" s="2">
        <v>558000</v>
      </c>
      <c r="M27" s="2">
        <v>533000</v>
      </c>
      <c r="N27" s="2">
        <v>720000</v>
      </c>
      <c r="O27" s="2">
        <v>88000</v>
      </c>
      <c r="P27" s="2">
        <v>621000</v>
      </c>
      <c r="Q27" s="2">
        <v>1508000</v>
      </c>
      <c r="R27" s="2">
        <v>1405000</v>
      </c>
      <c r="S27" s="2">
        <v>994000</v>
      </c>
      <c r="T27" s="2">
        <v>1186000</v>
      </c>
      <c r="U27" s="2">
        <v>903000</v>
      </c>
      <c r="V27" s="2">
        <v>572000</v>
      </c>
      <c r="W27" s="2">
        <v>508000</v>
      </c>
      <c r="X27" s="2">
        <v>1038000</v>
      </c>
      <c r="Y27" s="2">
        <v>1208000</v>
      </c>
      <c r="Z27" s="2">
        <v>450000</v>
      </c>
      <c r="AA27" s="2">
        <v>1779000</v>
      </c>
      <c r="AB27" s="2">
        <v>714000</v>
      </c>
      <c r="AC27" s="2">
        <v>900000</v>
      </c>
      <c r="AD27" s="2">
        <v>1663000</v>
      </c>
      <c r="AE27" s="2">
        <v>2378000</v>
      </c>
      <c r="AF27" s="2">
        <v>793000</v>
      </c>
      <c r="AG27" s="2">
        <v>2144000</v>
      </c>
      <c r="AH27" s="2">
        <v>2027000</v>
      </c>
      <c r="AI27" s="2">
        <v>718000</v>
      </c>
      <c r="AJ27" s="2">
        <v>2251000</v>
      </c>
      <c r="AK27" s="2">
        <v>2278000</v>
      </c>
      <c r="AL27" s="2">
        <v>468000</v>
      </c>
      <c r="AM27" s="2">
        <v>473000</v>
      </c>
      <c r="AN27" s="2">
        <v>28872000</v>
      </c>
      <c r="AO27" s="2">
        <v>31433000</v>
      </c>
      <c r="AP27" s="2">
        <v>74911000</v>
      </c>
      <c r="AQ27" s="2">
        <v>33854000</v>
      </c>
      <c r="AR27" s="2">
        <v>48628000</v>
      </c>
      <c r="AS27" s="2">
        <v>55378000</v>
      </c>
      <c r="AT27" s="2">
        <v>63358000</v>
      </c>
      <c r="AU27" s="2">
        <v>46285000</v>
      </c>
      <c r="AV27" s="2">
        <v>45692000</v>
      </c>
      <c r="AW27" s="2">
        <v>58328000</v>
      </c>
      <c r="AX27" s="2">
        <v>41492000</v>
      </c>
      <c r="AY27" s="2">
        <v>51835000</v>
      </c>
      <c r="AZ27" s="2">
        <v>55061000</v>
      </c>
      <c r="BA27" s="2">
        <v>71427000</v>
      </c>
      <c r="BB27" s="2">
        <v>61418000</v>
      </c>
      <c r="BC27" s="2">
        <v>91176000</v>
      </c>
      <c r="BD27" s="2">
        <v>64149000</v>
      </c>
      <c r="BE27" s="2">
        <v>53826000</v>
      </c>
      <c r="BF27" s="2">
        <v>96959000</v>
      </c>
      <c r="BG27" s="2">
        <v>78809000</v>
      </c>
      <c r="BH27" s="2">
        <v>109358000</v>
      </c>
      <c r="BI27" s="2">
        <v>123989000</v>
      </c>
      <c r="BJ27" s="2">
        <v>89935000</v>
      </c>
      <c r="BK27" s="2">
        <v>83004000</v>
      </c>
      <c r="BL27" s="2">
        <v>66304000</v>
      </c>
      <c r="BM27" s="2">
        <v>36409000</v>
      </c>
      <c r="BN27" s="2">
        <v>10287000</v>
      </c>
      <c r="BO27" s="2">
        <v>3222000</v>
      </c>
      <c r="BP27" s="2">
        <v>3328000</v>
      </c>
      <c r="BQ27" s="2">
        <v>1214000</v>
      </c>
      <c r="BR27" s="2">
        <v>2892000</v>
      </c>
      <c r="BS27" s="2">
        <v>1893000</v>
      </c>
      <c r="BT27" s="2">
        <v>2766000</v>
      </c>
      <c r="BU27" s="2">
        <v>3253000</v>
      </c>
      <c r="BV27" s="2">
        <v>2824000</v>
      </c>
      <c r="BW27" s="2">
        <v>1655000</v>
      </c>
      <c r="BX27" s="2">
        <v>2512000</v>
      </c>
      <c r="BY27" s="2">
        <v>2260000</v>
      </c>
      <c r="BZ27" s="2">
        <v>4332000</v>
      </c>
      <c r="CA27" s="2">
        <v>2378000</v>
      </c>
      <c r="CB27" s="2">
        <v>2862000</v>
      </c>
      <c r="CC27" s="2">
        <v>3352000</v>
      </c>
      <c r="CD27" s="2">
        <v>837000</v>
      </c>
      <c r="CE27" s="2">
        <v>2383000</v>
      </c>
      <c r="CF27" s="2">
        <v>1845000</v>
      </c>
      <c r="CG27" s="2">
        <v>4014000</v>
      </c>
      <c r="CH27" s="2">
        <v>4932000</v>
      </c>
      <c r="CI27" s="2">
        <v>1186000</v>
      </c>
      <c r="CJ27" s="2">
        <v>4344000</v>
      </c>
      <c r="CK27" s="2">
        <v>3932000</v>
      </c>
      <c r="CL27" s="2">
        <v>3882000</v>
      </c>
      <c r="CM27" s="2">
        <v>3984000</v>
      </c>
      <c r="CN27" s="2">
        <v>2267000</v>
      </c>
      <c r="CO27" s="2">
        <v>2779000</v>
      </c>
      <c r="CP27" s="2">
        <v>1730000</v>
      </c>
      <c r="CQ27" s="2">
        <v>1054000</v>
      </c>
      <c r="CR27" s="2">
        <v>2655000</v>
      </c>
      <c r="CS27" s="2">
        <v>1691000</v>
      </c>
      <c r="CT27" s="2">
        <v>1068000</v>
      </c>
      <c r="CU27" s="2">
        <v>356000</v>
      </c>
      <c r="CV27" s="2">
        <v>1411000</v>
      </c>
      <c r="CW27" s="2">
        <v>2168000</v>
      </c>
      <c r="CX27" s="2">
        <v>961000</v>
      </c>
      <c r="CY27" s="2">
        <v>2918000</v>
      </c>
      <c r="CZ27" s="2">
        <v>1240000</v>
      </c>
      <c r="DA27" s="2">
        <v>950000</v>
      </c>
      <c r="DB27" s="2">
        <v>0</v>
      </c>
    </row>
    <row r="28" spans="1:106" x14ac:dyDescent="0.35">
      <c r="A28" s="62" t="s">
        <v>10</v>
      </c>
      <c r="B28" s="2">
        <v>8083000</v>
      </c>
      <c r="C28" s="2">
        <v>14398000</v>
      </c>
      <c r="D28" s="2">
        <v>13587000</v>
      </c>
      <c r="E28" s="2">
        <v>14147000</v>
      </c>
      <c r="F28" s="2">
        <v>9776000</v>
      </c>
      <c r="G28" s="2">
        <v>13110000</v>
      </c>
      <c r="H28" s="2">
        <v>10480000</v>
      </c>
      <c r="I28" s="2">
        <v>20653000</v>
      </c>
      <c r="J28" s="2">
        <v>11096000</v>
      </c>
      <c r="K28" s="2">
        <v>11546000</v>
      </c>
      <c r="L28" s="2">
        <v>5950000</v>
      </c>
      <c r="M28" s="2">
        <v>4045000</v>
      </c>
      <c r="N28" s="2">
        <v>14108000</v>
      </c>
      <c r="O28" s="2">
        <v>24577000</v>
      </c>
      <c r="P28" s="2">
        <v>7663000</v>
      </c>
      <c r="Q28" s="2">
        <v>18380000</v>
      </c>
      <c r="R28" s="2">
        <v>29188000</v>
      </c>
      <c r="S28" s="2">
        <v>20076000</v>
      </c>
      <c r="T28" s="2">
        <v>11695000</v>
      </c>
      <c r="U28" s="2">
        <v>26090000</v>
      </c>
      <c r="V28" s="2">
        <v>20872000</v>
      </c>
      <c r="W28" s="2">
        <v>14633000</v>
      </c>
      <c r="X28" s="2">
        <v>11547000</v>
      </c>
      <c r="Y28" s="2">
        <v>4602000</v>
      </c>
      <c r="Z28" s="2">
        <v>15463000</v>
      </c>
      <c r="AA28" s="2">
        <v>19261000</v>
      </c>
      <c r="AB28" s="2">
        <v>20433000</v>
      </c>
      <c r="AC28" s="2">
        <v>26935000</v>
      </c>
      <c r="AD28" s="2">
        <v>14509000</v>
      </c>
      <c r="AE28" s="2">
        <v>13273000</v>
      </c>
      <c r="AF28" s="2">
        <v>13202000</v>
      </c>
      <c r="AG28" s="2">
        <v>14685000</v>
      </c>
      <c r="AH28" s="2">
        <v>25449000</v>
      </c>
      <c r="AI28" s="2">
        <v>12878000</v>
      </c>
      <c r="AJ28" s="2">
        <v>10410000</v>
      </c>
      <c r="AK28" s="2">
        <v>14241000</v>
      </c>
      <c r="AL28" s="2">
        <v>17460000</v>
      </c>
      <c r="AM28" s="2">
        <v>16484000</v>
      </c>
      <c r="AN28" s="2">
        <v>11108000</v>
      </c>
      <c r="AO28" s="2">
        <v>709000</v>
      </c>
      <c r="AP28" s="2">
        <v>3414000</v>
      </c>
      <c r="AQ28" s="2">
        <v>3727000</v>
      </c>
      <c r="AR28" s="2">
        <v>6646000</v>
      </c>
      <c r="AS28" s="2">
        <v>3925000</v>
      </c>
      <c r="AT28" s="2">
        <v>12959000</v>
      </c>
      <c r="AU28" s="2">
        <v>6127000</v>
      </c>
      <c r="AV28" s="2">
        <v>18636000</v>
      </c>
      <c r="AW28" s="2">
        <v>12695000</v>
      </c>
      <c r="AX28" s="2">
        <v>18437000</v>
      </c>
      <c r="AY28" s="2">
        <v>12743000</v>
      </c>
      <c r="AZ28" s="2">
        <v>13071000</v>
      </c>
      <c r="BA28" s="2">
        <v>17777000</v>
      </c>
      <c r="BB28" s="2">
        <v>21581000</v>
      </c>
      <c r="BC28" s="2">
        <v>19230000</v>
      </c>
      <c r="BD28" s="2">
        <v>43624000</v>
      </c>
      <c r="BE28" s="2">
        <v>21628000</v>
      </c>
      <c r="BF28" s="2">
        <v>29681000</v>
      </c>
      <c r="BG28" s="2">
        <v>19526000</v>
      </c>
      <c r="BH28" s="2">
        <v>36081000</v>
      </c>
      <c r="BI28" s="2">
        <v>18359000</v>
      </c>
      <c r="BJ28" s="2">
        <v>24185000</v>
      </c>
      <c r="BK28" s="2">
        <v>17543000</v>
      </c>
      <c r="BL28" s="2">
        <v>8672000</v>
      </c>
      <c r="BM28" s="2">
        <v>7241000</v>
      </c>
      <c r="BN28" s="2">
        <v>22078000</v>
      </c>
      <c r="BO28" s="2">
        <v>20207000</v>
      </c>
      <c r="BP28" s="2">
        <v>22113000</v>
      </c>
      <c r="BQ28" s="2">
        <v>18632000</v>
      </c>
      <c r="BR28" s="2">
        <v>8609000</v>
      </c>
      <c r="BS28" s="2">
        <v>12960000</v>
      </c>
      <c r="BT28" s="2">
        <v>6528000</v>
      </c>
      <c r="BU28" s="2">
        <v>7222000</v>
      </c>
      <c r="BV28" s="2">
        <v>17867000</v>
      </c>
      <c r="BW28" s="2">
        <v>10948000</v>
      </c>
      <c r="BX28" s="2">
        <v>14989000</v>
      </c>
      <c r="BY28" s="2">
        <v>20598000</v>
      </c>
      <c r="BZ28" s="2">
        <v>9167000</v>
      </c>
      <c r="CA28" s="2">
        <v>3321000</v>
      </c>
      <c r="CB28" s="2">
        <v>0</v>
      </c>
      <c r="CC28" s="2">
        <v>504000</v>
      </c>
      <c r="CD28" s="2">
        <v>77000</v>
      </c>
      <c r="CE28" s="2">
        <v>6849000</v>
      </c>
      <c r="CF28" s="2">
        <v>38000</v>
      </c>
      <c r="CG28" s="2">
        <v>3575000</v>
      </c>
      <c r="CH28" s="2">
        <v>53000</v>
      </c>
      <c r="CI28" s="2">
        <v>2535000</v>
      </c>
      <c r="CJ28" s="2">
        <v>6641000</v>
      </c>
      <c r="CK28" s="2">
        <v>6619000</v>
      </c>
      <c r="CL28" s="2">
        <v>2383000</v>
      </c>
      <c r="CM28" s="2">
        <v>5724000</v>
      </c>
      <c r="CN28" s="2">
        <v>3140000</v>
      </c>
      <c r="CO28" s="2">
        <v>8240000</v>
      </c>
      <c r="CP28" s="2">
        <v>2162000</v>
      </c>
      <c r="CQ28" s="2">
        <v>5505000</v>
      </c>
      <c r="CR28" s="2">
        <v>9970000</v>
      </c>
      <c r="CS28" s="2">
        <v>659000</v>
      </c>
      <c r="CT28" s="2">
        <v>5128000</v>
      </c>
      <c r="CU28" s="2">
        <v>3812000</v>
      </c>
      <c r="CV28" s="2">
        <v>827000</v>
      </c>
      <c r="CW28" s="2">
        <v>7693000</v>
      </c>
      <c r="CX28" s="2">
        <v>6552000</v>
      </c>
      <c r="CY28" s="2">
        <v>2107000</v>
      </c>
      <c r="CZ28" s="2">
        <v>1781000</v>
      </c>
      <c r="DA28" s="2">
        <v>0</v>
      </c>
      <c r="DB28" s="2">
        <v>0</v>
      </c>
    </row>
    <row r="29" spans="1:106" x14ac:dyDescent="0.35">
      <c r="A29" s="60" t="s">
        <v>316</v>
      </c>
      <c r="B29" s="2">
        <v>2156000</v>
      </c>
      <c r="C29" s="2">
        <v>25000</v>
      </c>
      <c r="D29" s="2">
        <v>2102000</v>
      </c>
      <c r="E29" s="2">
        <v>3000</v>
      </c>
      <c r="F29" s="2">
        <v>254000</v>
      </c>
      <c r="G29" s="2">
        <v>138000</v>
      </c>
      <c r="H29" s="2">
        <v>130000</v>
      </c>
      <c r="I29" s="2">
        <v>0</v>
      </c>
      <c r="J29" s="2">
        <v>0</v>
      </c>
      <c r="K29" s="2">
        <v>437000</v>
      </c>
      <c r="L29" s="2">
        <v>0</v>
      </c>
      <c r="M29" s="2">
        <v>433000</v>
      </c>
      <c r="N29" s="2">
        <v>0</v>
      </c>
      <c r="O29" s="2">
        <v>18000</v>
      </c>
      <c r="P29" s="2">
        <v>0</v>
      </c>
      <c r="Q29" s="2">
        <v>0</v>
      </c>
      <c r="R29" s="2">
        <v>12000</v>
      </c>
      <c r="S29" s="2">
        <v>381000</v>
      </c>
      <c r="T29" s="2">
        <v>1000</v>
      </c>
      <c r="U29" s="2">
        <v>0</v>
      </c>
      <c r="V29" s="2">
        <v>12000</v>
      </c>
      <c r="W29" s="2">
        <v>1000</v>
      </c>
      <c r="X29" s="2">
        <v>74000</v>
      </c>
      <c r="Y29" s="2">
        <v>0</v>
      </c>
      <c r="Z29" s="2">
        <v>158000</v>
      </c>
      <c r="AA29" s="2">
        <v>0</v>
      </c>
      <c r="AB29" s="2">
        <v>0</v>
      </c>
      <c r="AC29" s="2">
        <v>29000</v>
      </c>
      <c r="AD29" s="2">
        <v>967000</v>
      </c>
      <c r="AE29" s="2">
        <v>27000</v>
      </c>
      <c r="AF29" s="2">
        <v>106000</v>
      </c>
      <c r="AG29" s="2">
        <v>69000</v>
      </c>
      <c r="AH29" s="2">
        <v>53000</v>
      </c>
      <c r="AI29" s="2">
        <v>1394000</v>
      </c>
      <c r="AJ29" s="2">
        <v>30000</v>
      </c>
      <c r="AK29" s="2">
        <v>447000</v>
      </c>
      <c r="AL29" s="2">
        <v>287000</v>
      </c>
      <c r="AM29" s="2">
        <v>30000</v>
      </c>
      <c r="AN29" s="2">
        <v>0</v>
      </c>
      <c r="AO29" s="2">
        <v>0</v>
      </c>
      <c r="AP29" s="2">
        <v>76000</v>
      </c>
      <c r="AQ29" s="2">
        <v>52000</v>
      </c>
      <c r="AR29" s="2">
        <v>274000</v>
      </c>
      <c r="AS29" s="2">
        <v>467000</v>
      </c>
      <c r="AT29" s="2">
        <v>830000</v>
      </c>
      <c r="AU29" s="2">
        <v>205000</v>
      </c>
      <c r="AV29" s="2">
        <v>0</v>
      </c>
      <c r="AW29" s="2">
        <v>0</v>
      </c>
      <c r="AX29" s="2">
        <v>35000</v>
      </c>
      <c r="AY29" s="2">
        <v>33000</v>
      </c>
      <c r="AZ29" s="2">
        <v>207000</v>
      </c>
      <c r="BA29" s="2">
        <v>707000</v>
      </c>
      <c r="BB29" s="2">
        <v>72000</v>
      </c>
      <c r="BC29" s="2">
        <v>2000</v>
      </c>
      <c r="BD29" s="2">
        <v>0</v>
      </c>
      <c r="BE29" s="2">
        <v>2918000</v>
      </c>
      <c r="BF29" s="2">
        <v>0</v>
      </c>
      <c r="BG29" s="2">
        <v>19000</v>
      </c>
      <c r="BH29" s="2">
        <v>0</v>
      </c>
      <c r="BI29" s="2">
        <v>255000</v>
      </c>
      <c r="BJ29" s="2">
        <v>286000</v>
      </c>
      <c r="BK29" s="2">
        <v>0</v>
      </c>
      <c r="BL29" s="2">
        <v>211000</v>
      </c>
      <c r="BM29" s="2">
        <v>1280000</v>
      </c>
      <c r="BN29" s="2">
        <v>27000</v>
      </c>
      <c r="BO29" s="2">
        <v>720000</v>
      </c>
      <c r="BP29" s="2">
        <v>201000</v>
      </c>
      <c r="BQ29" s="2">
        <v>47000</v>
      </c>
      <c r="BR29" s="2">
        <v>409000</v>
      </c>
      <c r="BS29" s="2">
        <v>111000</v>
      </c>
      <c r="BT29" s="2">
        <v>22000</v>
      </c>
      <c r="BU29" s="2">
        <v>162000</v>
      </c>
      <c r="BV29" s="2">
        <v>0</v>
      </c>
      <c r="BW29" s="2">
        <v>0</v>
      </c>
      <c r="BX29" s="2">
        <v>676000</v>
      </c>
      <c r="BY29" s="2">
        <v>2430000</v>
      </c>
      <c r="BZ29" s="2">
        <v>1000</v>
      </c>
      <c r="CA29" s="2">
        <v>1510000</v>
      </c>
      <c r="CB29" s="2">
        <v>1059000</v>
      </c>
      <c r="CC29" s="2">
        <v>0</v>
      </c>
      <c r="CD29" s="2">
        <v>363000</v>
      </c>
      <c r="CE29" s="2">
        <v>452000</v>
      </c>
      <c r="CF29" s="2">
        <v>93000</v>
      </c>
      <c r="CG29" s="2">
        <v>228000</v>
      </c>
      <c r="CH29" s="2">
        <v>622000</v>
      </c>
      <c r="CI29" s="2">
        <v>1847000</v>
      </c>
      <c r="CJ29" s="2">
        <v>351000</v>
      </c>
      <c r="CK29" s="2">
        <v>1396000</v>
      </c>
      <c r="CL29" s="2">
        <v>824000</v>
      </c>
      <c r="CM29" s="2">
        <v>137000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</row>
    <row r="30" spans="1:106" x14ac:dyDescent="0.35">
      <c r="A30" s="60" t="s">
        <v>272</v>
      </c>
      <c r="B30" s="2">
        <v>347000</v>
      </c>
      <c r="C30" s="2">
        <v>534000</v>
      </c>
      <c r="D30" s="2">
        <v>1451000</v>
      </c>
      <c r="E30" s="2">
        <v>11000</v>
      </c>
      <c r="F30" s="2">
        <v>790000</v>
      </c>
      <c r="G30" s="2">
        <v>318000</v>
      </c>
      <c r="H30" s="2">
        <v>827000</v>
      </c>
      <c r="I30" s="2">
        <v>0</v>
      </c>
      <c r="J30" s="2">
        <v>1000</v>
      </c>
      <c r="K30" s="2">
        <v>0</v>
      </c>
      <c r="L30" s="2">
        <v>1057000</v>
      </c>
      <c r="M30" s="2">
        <v>5000</v>
      </c>
      <c r="N30" s="2">
        <v>302000</v>
      </c>
      <c r="O30" s="2">
        <v>965000</v>
      </c>
      <c r="P30" s="2">
        <v>7000</v>
      </c>
      <c r="Q30" s="2">
        <v>692000</v>
      </c>
      <c r="R30" s="2">
        <v>19000</v>
      </c>
      <c r="S30" s="2">
        <v>27000</v>
      </c>
      <c r="T30" s="2">
        <v>20000</v>
      </c>
      <c r="U30" s="2">
        <v>1000</v>
      </c>
      <c r="V30" s="2">
        <v>0</v>
      </c>
      <c r="W30" s="2">
        <v>46000</v>
      </c>
      <c r="X30" s="2">
        <v>12000</v>
      </c>
      <c r="Y30" s="2">
        <v>0</v>
      </c>
      <c r="Z30" s="2">
        <v>4540000</v>
      </c>
      <c r="AA30" s="2">
        <v>0</v>
      </c>
      <c r="AB30" s="2">
        <v>535000</v>
      </c>
      <c r="AC30" s="2">
        <v>1964000</v>
      </c>
      <c r="AD30" s="2">
        <v>427000</v>
      </c>
      <c r="AE30" s="2">
        <v>3172000</v>
      </c>
      <c r="AF30" s="2">
        <v>2100000</v>
      </c>
      <c r="AG30" s="2">
        <v>3000</v>
      </c>
      <c r="AH30" s="2">
        <v>25000</v>
      </c>
      <c r="AI30" s="2">
        <v>5000</v>
      </c>
      <c r="AJ30" s="2">
        <v>959000</v>
      </c>
      <c r="AK30" s="2">
        <v>839000</v>
      </c>
      <c r="AL30" s="2">
        <v>2293000</v>
      </c>
      <c r="AM30" s="2">
        <v>0</v>
      </c>
      <c r="AN30" s="2">
        <v>465000</v>
      </c>
      <c r="AO30" s="2">
        <v>36000</v>
      </c>
      <c r="AP30" s="2">
        <v>2269000</v>
      </c>
      <c r="AQ30" s="2">
        <v>1218000</v>
      </c>
      <c r="AR30" s="2">
        <v>212000</v>
      </c>
      <c r="AS30" s="2">
        <v>582000</v>
      </c>
      <c r="AT30" s="2">
        <v>467000</v>
      </c>
      <c r="AU30" s="2">
        <v>488000</v>
      </c>
      <c r="AV30" s="2">
        <v>1674000</v>
      </c>
      <c r="AW30" s="2">
        <v>2590000</v>
      </c>
      <c r="AX30" s="2">
        <v>491000</v>
      </c>
      <c r="AY30" s="2">
        <v>762000</v>
      </c>
      <c r="AZ30" s="2">
        <v>36000</v>
      </c>
      <c r="BA30" s="2">
        <v>39000</v>
      </c>
      <c r="BB30" s="2">
        <v>2374000</v>
      </c>
      <c r="BC30" s="2">
        <v>3886000</v>
      </c>
      <c r="BD30" s="2">
        <v>8014000</v>
      </c>
      <c r="BE30" s="2">
        <v>8099000</v>
      </c>
      <c r="BF30" s="2">
        <v>6803000</v>
      </c>
      <c r="BG30" s="2">
        <v>2080000</v>
      </c>
      <c r="BH30" s="2">
        <v>1339000</v>
      </c>
      <c r="BI30" s="2">
        <v>1344000</v>
      </c>
      <c r="BJ30" s="2">
        <v>12000</v>
      </c>
      <c r="BK30" s="2">
        <v>92000</v>
      </c>
      <c r="BL30" s="2">
        <v>471000</v>
      </c>
      <c r="BM30" s="2">
        <v>0</v>
      </c>
      <c r="BN30" s="2">
        <v>1000</v>
      </c>
      <c r="BO30" s="2">
        <v>4000</v>
      </c>
      <c r="BP30" s="2">
        <v>597000</v>
      </c>
      <c r="BQ30" s="2">
        <v>0</v>
      </c>
      <c r="BR30" s="2">
        <v>1163000</v>
      </c>
      <c r="BS30" s="2">
        <v>316000</v>
      </c>
      <c r="BT30" s="2">
        <v>224000</v>
      </c>
      <c r="BU30" s="2">
        <v>1780000</v>
      </c>
      <c r="BV30" s="2">
        <v>4376000</v>
      </c>
      <c r="BW30" s="2">
        <v>0</v>
      </c>
      <c r="BX30" s="2">
        <v>1019000</v>
      </c>
      <c r="BY30" s="2">
        <v>1515000</v>
      </c>
      <c r="BZ30" s="2">
        <v>1499000</v>
      </c>
      <c r="CA30" s="2">
        <v>35000</v>
      </c>
      <c r="CB30" s="2">
        <v>0</v>
      </c>
      <c r="CC30" s="2">
        <v>93000</v>
      </c>
      <c r="CD30" s="2">
        <v>1337000</v>
      </c>
      <c r="CE30" s="2">
        <v>5000</v>
      </c>
      <c r="CF30" s="2">
        <v>2000</v>
      </c>
      <c r="CG30" s="2">
        <v>76000</v>
      </c>
      <c r="CH30" s="2">
        <v>1000</v>
      </c>
      <c r="CI30" s="2">
        <v>118000</v>
      </c>
      <c r="CJ30" s="2">
        <v>437000</v>
      </c>
      <c r="CK30" s="2">
        <v>0</v>
      </c>
      <c r="CL30" s="2">
        <v>0</v>
      </c>
      <c r="CM30" s="2">
        <v>0</v>
      </c>
      <c r="CN30" s="2">
        <v>196000</v>
      </c>
      <c r="CO30" s="2">
        <v>40000</v>
      </c>
      <c r="CP30" s="2">
        <v>5000</v>
      </c>
      <c r="CQ30" s="2">
        <v>0</v>
      </c>
      <c r="CR30" s="2">
        <v>0</v>
      </c>
      <c r="CS30" s="2">
        <v>121000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</row>
    <row r="31" spans="1:106" x14ac:dyDescent="0.35">
      <c r="A31" s="62" t="s">
        <v>276</v>
      </c>
      <c r="B31" s="2">
        <v>2293000</v>
      </c>
      <c r="C31" s="2">
        <v>2632000</v>
      </c>
      <c r="D31" s="2">
        <v>4310000</v>
      </c>
      <c r="E31" s="2">
        <v>2619000</v>
      </c>
      <c r="F31" s="2">
        <v>4096000</v>
      </c>
      <c r="G31" s="2">
        <v>4244000</v>
      </c>
      <c r="H31" s="2">
        <v>4003000</v>
      </c>
      <c r="I31" s="2">
        <v>3640000</v>
      </c>
      <c r="J31" s="2">
        <v>3952000</v>
      </c>
      <c r="K31" s="2">
        <v>5369000</v>
      </c>
      <c r="L31" s="2">
        <v>4621000</v>
      </c>
      <c r="M31" s="2">
        <v>4226000</v>
      </c>
      <c r="N31" s="2">
        <v>4849000</v>
      </c>
      <c r="O31" s="2">
        <v>4480000</v>
      </c>
      <c r="P31" s="2">
        <v>4353000</v>
      </c>
      <c r="Q31" s="2">
        <v>4236000</v>
      </c>
      <c r="R31" s="2">
        <v>3810000</v>
      </c>
      <c r="S31" s="2">
        <v>3202000</v>
      </c>
      <c r="T31" s="2">
        <v>4611000</v>
      </c>
      <c r="U31" s="2">
        <v>3094000</v>
      </c>
      <c r="V31" s="2">
        <v>3501000</v>
      </c>
      <c r="W31" s="2">
        <v>4727000</v>
      </c>
      <c r="X31" s="2">
        <v>4390000</v>
      </c>
      <c r="Y31" s="2">
        <v>2608000</v>
      </c>
      <c r="Z31" s="2">
        <v>4218000</v>
      </c>
      <c r="AA31" s="2">
        <v>5809000</v>
      </c>
      <c r="AB31" s="2">
        <v>6609000</v>
      </c>
      <c r="AC31" s="2">
        <v>5935000</v>
      </c>
      <c r="AD31" s="2">
        <v>5919000</v>
      </c>
      <c r="AE31" s="2">
        <v>3844000</v>
      </c>
      <c r="AF31" s="2">
        <v>6697000</v>
      </c>
      <c r="AG31" s="2">
        <v>4888000</v>
      </c>
      <c r="AH31" s="2">
        <v>6277000</v>
      </c>
      <c r="AI31" s="2">
        <v>6570000</v>
      </c>
      <c r="AJ31" s="2">
        <v>6366000</v>
      </c>
      <c r="AK31" s="2">
        <v>4222000</v>
      </c>
      <c r="AL31" s="2">
        <v>4373000</v>
      </c>
      <c r="AM31" s="2">
        <v>4931000</v>
      </c>
      <c r="AN31" s="2">
        <v>4016000</v>
      </c>
      <c r="AO31" s="2">
        <v>5146000</v>
      </c>
      <c r="AP31" s="2">
        <v>4083000</v>
      </c>
      <c r="AQ31" s="2">
        <v>5145000</v>
      </c>
      <c r="AR31" s="2">
        <v>6561000</v>
      </c>
      <c r="AS31" s="2">
        <v>2890000</v>
      </c>
      <c r="AT31" s="2">
        <v>5194000</v>
      </c>
      <c r="AU31" s="2">
        <v>5317000</v>
      </c>
      <c r="AV31" s="2">
        <v>5150000</v>
      </c>
      <c r="AW31" s="2">
        <v>4608000</v>
      </c>
      <c r="AX31" s="2">
        <v>5134000</v>
      </c>
      <c r="AY31" s="2">
        <v>4981000</v>
      </c>
      <c r="AZ31" s="2">
        <v>7529000</v>
      </c>
      <c r="BA31" s="2">
        <v>7627000</v>
      </c>
      <c r="BB31" s="2">
        <v>11009000</v>
      </c>
      <c r="BC31" s="2">
        <v>7745000</v>
      </c>
      <c r="BD31" s="2">
        <v>7779000</v>
      </c>
      <c r="BE31" s="2">
        <v>8089000</v>
      </c>
      <c r="BF31" s="2">
        <v>8771000</v>
      </c>
      <c r="BG31" s="2">
        <v>12085000</v>
      </c>
      <c r="BH31" s="2">
        <v>11279000</v>
      </c>
      <c r="BI31" s="2">
        <v>5326000</v>
      </c>
      <c r="BJ31" s="2">
        <v>9435000</v>
      </c>
      <c r="BK31" s="2">
        <v>11769000</v>
      </c>
      <c r="BL31" s="2">
        <v>20241000</v>
      </c>
      <c r="BM31" s="2">
        <v>14073000</v>
      </c>
      <c r="BN31" s="2">
        <v>8065000</v>
      </c>
      <c r="BO31" s="2">
        <v>7768000</v>
      </c>
      <c r="BP31" s="2">
        <v>10990000</v>
      </c>
      <c r="BQ31" s="2">
        <v>10295000</v>
      </c>
      <c r="BR31" s="2">
        <v>9753000</v>
      </c>
      <c r="BS31" s="2">
        <v>8980000</v>
      </c>
      <c r="BT31" s="2">
        <v>6438000</v>
      </c>
      <c r="BU31" s="2">
        <v>5124000</v>
      </c>
      <c r="BV31" s="2">
        <v>8143000</v>
      </c>
      <c r="BW31" s="2">
        <v>9142000</v>
      </c>
      <c r="BX31" s="2">
        <v>12450000</v>
      </c>
      <c r="BY31" s="2">
        <v>8302000</v>
      </c>
      <c r="BZ31" s="2">
        <v>5973000</v>
      </c>
      <c r="CA31" s="2">
        <v>7304000</v>
      </c>
      <c r="CB31" s="2">
        <v>8862000</v>
      </c>
      <c r="CC31" s="2">
        <v>6438000</v>
      </c>
      <c r="CD31" s="2">
        <v>7504000</v>
      </c>
      <c r="CE31" s="2">
        <v>7874000</v>
      </c>
      <c r="CF31" s="2">
        <v>9316000</v>
      </c>
      <c r="CG31" s="2">
        <v>6039000</v>
      </c>
      <c r="CH31" s="2">
        <v>6916000</v>
      </c>
      <c r="CI31" s="2">
        <v>9241000</v>
      </c>
      <c r="CJ31" s="2">
        <v>8021000</v>
      </c>
      <c r="CK31" s="2">
        <v>7847000</v>
      </c>
      <c r="CL31" s="2">
        <v>9504000</v>
      </c>
      <c r="CM31" s="2">
        <v>7259000</v>
      </c>
      <c r="CN31" s="2">
        <v>8373000</v>
      </c>
      <c r="CO31" s="2">
        <v>5356000</v>
      </c>
      <c r="CP31" s="2">
        <v>7250000</v>
      </c>
      <c r="CQ31" s="2">
        <v>11004000</v>
      </c>
      <c r="CR31" s="2">
        <v>7957000</v>
      </c>
      <c r="CS31" s="2">
        <v>6071000</v>
      </c>
      <c r="CT31" s="2">
        <v>7078000</v>
      </c>
      <c r="CU31" s="2">
        <v>10197000</v>
      </c>
      <c r="CV31" s="2">
        <v>10900000</v>
      </c>
      <c r="CW31" s="2">
        <v>9233000</v>
      </c>
      <c r="CX31" s="2">
        <v>8738000</v>
      </c>
      <c r="CY31" s="2">
        <v>7073000</v>
      </c>
      <c r="CZ31" s="2">
        <v>9839000</v>
      </c>
      <c r="DA31" s="2">
        <v>0</v>
      </c>
      <c r="DB31" s="2">
        <v>0</v>
      </c>
    </row>
    <row r="32" spans="1:106" x14ac:dyDescent="0.35">
      <c r="A32" s="60" t="s">
        <v>304</v>
      </c>
      <c r="B32" s="2">
        <v>38000</v>
      </c>
      <c r="C32" s="2">
        <v>37000</v>
      </c>
      <c r="D32" s="2">
        <v>37000</v>
      </c>
      <c r="E32" s="2">
        <v>4000</v>
      </c>
      <c r="F32" s="2">
        <v>51000</v>
      </c>
      <c r="G32" s="2">
        <v>46000</v>
      </c>
      <c r="H32" s="2">
        <v>120000</v>
      </c>
      <c r="I32" s="2">
        <v>184000</v>
      </c>
      <c r="J32" s="2">
        <v>44000</v>
      </c>
      <c r="K32" s="2">
        <v>69000</v>
      </c>
      <c r="L32" s="2">
        <v>63000</v>
      </c>
      <c r="M32" s="2">
        <v>88000</v>
      </c>
      <c r="N32" s="2">
        <v>106000</v>
      </c>
      <c r="O32" s="2">
        <v>21000</v>
      </c>
      <c r="P32" s="2">
        <v>91000</v>
      </c>
      <c r="Q32" s="2">
        <v>77000</v>
      </c>
      <c r="R32" s="2">
        <v>48000</v>
      </c>
      <c r="S32" s="2">
        <v>35000</v>
      </c>
      <c r="T32" s="2">
        <v>40000</v>
      </c>
      <c r="U32" s="2">
        <v>22000</v>
      </c>
      <c r="V32" s="2">
        <v>24000</v>
      </c>
      <c r="W32" s="2">
        <v>108000</v>
      </c>
      <c r="X32" s="2">
        <v>104000</v>
      </c>
      <c r="Y32" s="2">
        <v>82000</v>
      </c>
      <c r="Z32" s="2">
        <v>40000</v>
      </c>
      <c r="AA32" s="2">
        <v>137000</v>
      </c>
      <c r="AB32" s="2">
        <v>118000</v>
      </c>
      <c r="AC32" s="2">
        <v>41000</v>
      </c>
      <c r="AD32" s="2">
        <v>201000</v>
      </c>
      <c r="AE32" s="2">
        <v>117000</v>
      </c>
      <c r="AF32" s="2">
        <v>42000</v>
      </c>
      <c r="AG32" s="2">
        <v>21000</v>
      </c>
      <c r="AH32" s="2">
        <v>159000</v>
      </c>
      <c r="AI32" s="2">
        <v>185000</v>
      </c>
      <c r="AJ32" s="2">
        <v>246000</v>
      </c>
      <c r="AK32" s="2">
        <v>50000</v>
      </c>
      <c r="AL32" s="2">
        <v>89000</v>
      </c>
      <c r="AM32" s="2">
        <v>0</v>
      </c>
      <c r="AN32" s="2">
        <v>40000</v>
      </c>
      <c r="AO32" s="2">
        <v>109000</v>
      </c>
      <c r="AP32" s="2">
        <v>7000</v>
      </c>
      <c r="AQ32" s="2">
        <v>69000</v>
      </c>
      <c r="AR32" s="2">
        <v>46000</v>
      </c>
      <c r="AS32" s="2">
        <v>71000</v>
      </c>
      <c r="AT32" s="2">
        <v>90000</v>
      </c>
      <c r="AU32" s="2">
        <v>105000</v>
      </c>
      <c r="AV32" s="2">
        <v>55000</v>
      </c>
      <c r="AW32" s="2">
        <v>43000</v>
      </c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</row>
    <row r="33" spans="1:106" x14ac:dyDescent="0.35">
      <c r="A33" s="62" t="s">
        <v>449</v>
      </c>
      <c r="B33" s="2">
        <v>6180000</v>
      </c>
      <c r="C33" s="2">
        <v>2068000</v>
      </c>
      <c r="D33" s="2">
        <v>5617000</v>
      </c>
      <c r="E33" s="2">
        <v>7683000</v>
      </c>
      <c r="F33" s="2">
        <v>6813000</v>
      </c>
      <c r="G33" s="2">
        <v>5014000</v>
      </c>
      <c r="H33" s="2">
        <v>5833000</v>
      </c>
      <c r="I33" s="2">
        <v>576000</v>
      </c>
      <c r="J33" s="2">
        <v>6285000</v>
      </c>
      <c r="K33" s="2">
        <v>8661000</v>
      </c>
      <c r="L33" s="2">
        <v>8677000</v>
      </c>
      <c r="M33" s="2">
        <v>11216000</v>
      </c>
      <c r="N33" s="2">
        <v>4562000</v>
      </c>
      <c r="O33" s="2">
        <v>10357000</v>
      </c>
      <c r="P33" s="2">
        <v>12220000</v>
      </c>
      <c r="Q33" s="2">
        <v>9253000</v>
      </c>
      <c r="R33" s="2">
        <v>7841000</v>
      </c>
      <c r="S33" s="2">
        <v>7428000</v>
      </c>
      <c r="T33" s="2">
        <v>9827000</v>
      </c>
      <c r="U33" s="2">
        <v>6131000</v>
      </c>
      <c r="V33" s="2">
        <v>4659000</v>
      </c>
      <c r="W33" s="2">
        <v>12454000</v>
      </c>
      <c r="X33" s="2">
        <v>12615000</v>
      </c>
      <c r="Y33" s="2">
        <v>6782000</v>
      </c>
      <c r="Z33" s="2">
        <v>9926000</v>
      </c>
      <c r="AA33" s="2">
        <v>7965000</v>
      </c>
      <c r="AB33" s="2">
        <v>11856000</v>
      </c>
      <c r="AC33" s="2">
        <v>7880000</v>
      </c>
      <c r="AD33" s="2">
        <v>15256000</v>
      </c>
      <c r="AE33" s="2">
        <v>4749000</v>
      </c>
      <c r="AF33" s="2">
        <v>22070000</v>
      </c>
      <c r="AG33" s="2">
        <v>0</v>
      </c>
      <c r="AH33" s="2">
        <v>9993000</v>
      </c>
      <c r="AI33" s="2">
        <v>10675000</v>
      </c>
      <c r="AJ33" s="2">
        <v>10238000</v>
      </c>
      <c r="AK33" s="2">
        <v>9748000</v>
      </c>
      <c r="AL33" s="2">
        <v>7793000</v>
      </c>
      <c r="AM33" s="2">
        <v>7848000</v>
      </c>
      <c r="AN33" s="2">
        <v>9543000</v>
      </c>
      <c r="AO33" s="2">
        <v>5778000</v>
      </c>
      <c r="AP33" s="2">
        <v>3192000</v>
      </c>
      <c r="AQ33" s="2">
        <v>6328000</v>
      </c>
      <c r="AR33" s="2">
        <v>15462000</v>
      </c>
      <c r="AS33" s="2">
        <v>907000</v>
      </c>
      <c r="AT33" s="2">
        <v>4773000</v>
      </c>
      <c r="AU33" s="2">
        <v>12305000</v>
      </c>
      <c r="AV33" s="2">
        <v>5633000</v>
      </c>
      <c r="AW33" s="2">
        <v>13915000</v>
      </c>
      <c r="AX33" s="2">
        <v>4268000</v>
      </c>
      <c r="AY33" s="2">
        <v>5238000</v>
      </c>
      <c r="AZ33" s="2">
        <v>21186000</v>
      </c>
      <c r="BA33" s="2">
        <v>8942000</v>
      </c>
      <c r="BB33" s="2">
        <v>6587000</v>
      </c>
      <c r="BC33" s="2">
        <v>13400000</v>
      </c>
      <c r="BD33" s="2">
        <v>18649000</v>
      </c>
      <c r="BE33" s="2">
        <v>7585000</v>
      </c>
      <c r="BF33" s="2">
        <v>6477000</v>
      </c>
      <c r="BG33" s="2">
        <v>15961000</v>
      </c>
      <c r="BH33" s="2">
        <v>12281000</v>
      </c>
      <c r="BI33" s="2">
        <v>18562000</v>
      </c>
      <c r="BJ33" s="2">
        <v>5825000</v>
      </c>
      <c r="BK33" s="2">
        <v>7200000</v>
      </c>
      <c r="BL33" s="2">
        <v>16933000</v>
      </c>
      <c r="BM33" s="2">
        <v>20653000</v>
      </c>
      <c r="BN33" s="2">
        <v>14014000</v>
      </c>
      <c r="BO33" s="2">
        <v>11003000</v>
      </c>
      <c r="BP33" s="2">
        <v>7245000</v>
      </c>
      <c r="BQ33" s="2">
        <v>7365000</v>
      </c>
      <c r="BR33" s="2">
        <v>14070000</v>
      </c>
      <c r="BS33" s="2">
        <v>14570000</v>
      </c>
      <c r="BT33" s="2">
        <v>24842000</v>
      </c>
      <c r="BU33" s="2">
        <v>13969000</v>
      </c>
      <c r="BV33" s="2">
        <v>14084000</v>
      </c>
      <c r="BW33" s="2">
        <v>13772000</v>
      </c>
      <c r="BX33" s="2">
        <v>17561000</v>
      </c>
      <c r="BY33" s="2">
        <v>8422000</v>
      </c>
      <c r="BZ33" s="2">
        <v>21430000</v>
      </c>
      <c r="CA33" s="2">
        <v>12774000</v>
      </c>
      <c r="CB33" s="2">
        <v>12167000</v>
      </c>
      <c r="CC33" s="2">
        <v>7826000</v>
      </c>
      <c r="CD33" s="2">
        <v>3924000</v>
      </c>
      <c r="CE33" s="2">
        <v>13694000</v>
      </c>
      <c r="CF33" s="2">
        <v>20412000</v>
      </c>
      <c r="CG33" s="2">
        <v>20394000</v>
      </c>
      <c r="CH33" s="2">
        <v>8893000</v>
      </c>
      <c r="CI33" s="2">
        <v>21494000</v>
      </c>
      <c r="CJ33" s="2">
        <v>10864000</v>
      </c>
      <c r="CK33" s="2">
        <v>15091000</v>
      </c>
      <c r="CL33" s="2">
        <v>16102000</v>
      </c>
      <c r="CM33" s="2">
        <v>15469000</v>
      </c>
      <c r="CN33" s="2">
        <v>14534000</v>
      </c>
      <c r="CO33" s="2">
        <v>7538000</v>
      </c>
      <c r="CP33" s="2">
        <v>9983000</v>
      </c>
      <c r="CQ33" s="2">
        <v>21519000</v>
      </c>
      <c r="CR33" s="2">
        <v>10714000</v>
      </c>
      <c r="CS33" s="2">
        <v>14509000</v>
      </c>
      <c r="CT33" s="2">
        <v>18000000</v>
      </c>
      <c r="CU33" s="2">
        <v>3041000</v>
      </c>
      <c r="CV33" s="2">
        <v>11602000</v>
      </c>
      <c r="CW33" s="2">
        <v>27718000</v>
      </c>
      <c r="CX33" s="2">
        <v>8159000</v>
      </c>
      <c r="CY33" s="2">
        <v>13089000</v>
      </c>
      <c r="CZ33" s="2">
        <v>22255000</v>
      </c>
      <c r="DA33" s="2">
        <v>0</v>
      </c>
      <c r="DB33" s="2">
        <v>0</v>
      </c>
    </row>
    <row r="34" spans="1:106" ht="22" x14ac:dyDescent="0.35">
      <c r="A34" s="62" t="s">
        <v>1129</v>
      </c>
      <c r="B34" s="2">
        <v>3357000</v>
      </c>
      <c r="C34" s="2">
        <v>3190000</v>
      </c>
      <c r="D34" s="2">
        <v>3895000</v>
      </c>
      <c r="E34" s="2">
        <v>4137000</v>
      </c>
      <c r="F34" s="2">
        <v>7091000</v>
      </c>
      <c r="G34" s="2">
        <v>8776000</v>
      </c>
      <c r="H34" s="2">
        <v>7060000</v>
      </c>
      <c r="I34" s="2">
        <v>8326000</v>
      </c>
      <c r="J34" s="2">
        <v>11490000</v>
      </c>
      <c r="K34" s="2">
        <v>11186000</v>
      </c>
      <c r="L34" s="2">
        <v>12141000</v>
      </c>
      <c r="M34" s="2">
        <v>8956000</v>
      </c>
      <c r="N34" s="2">
        <v>13072000</v>
      </c>
      <c r="O34" s="2">
        <v>9142000</v>
      </c>
      <c r="P34" s="2">
        <v>6923000</v>
      </c>
      <c r="Q34" s="2">
        <v>6883000</v>
      </c>
      <c r="R34" s="2">
        <v>11456000</v>
      </c>
      <c r="S34" s="2">
        <v>11028000</v>
      </c>
      <c r="T34" s="2">
        <v>12983000</v>
      </c>
      <c r="U34" s="2">
        <v>10857000</v>
      </c>
      <c r="V34" s="2">
        <v>8874000</v>
      </c>
      <c r="W34" s="2">
        <v>11281000</v>
      </c>
      <c r="X34" s="2">
        <v>13576000</v>
      </c>
      <c r="Y34" s="2">
        <v>8241000</v>
      </c>
      <c r="Z34" s="2">
        <v>5440000</v>
      </c>
      <c r="AA34" s="2">
        <v>7530000</v>
      </c>
      <c r="AB34" s="2">
        <v>5391000</v>
      </c>
      <c r="AC34" s="2">
        <v>6434000</v>
      </c>
      <c r="AD34" s="2">
        <v>7310000</v>
      </c>
      <c r="AE34" s="2">
        <v>5981000</v>
      </c>
      <c r="AF34" s="2">
        <v>7797000</v>
      </c>
      <c r="AG34" s="2">
        <v>5931000</v>
      </c>
      <c r="AH34" s="2">
        <v>7110000</v>
      </c>
      <c r="AI34" s="2">
        <v>7751000</v>
      </c>
      <c r="AJ34" s="2">
        <v>8084000</v>
      </c>
      <c r="AK34" s="2">
        <v>5706000</v>
      </c>
      <c r="AL34" s="2">
        <v>5848000</v>
      </c>
      <c r="AM34" s="2">
        <v>4252000</v>
      </c>
      <c r="AN34" s="2">
        <v>8555000</v>
      </c>
      <c r="AO34" s="2">
        <v>7606000</v>
      </c>
      <c r="AP34" s="2">
        <v>6306000</v>
      </c>
      <c r="AQ34" s="2">
        <v>6652000</v>
      </c>
      <c r="AR34" s="2">
        <v>7601000</v>
      </c>
      <c r="AS34" s="2">
        <v>5676000</v>
      </c>
      <c r="AT34" s="2">
        <v>7422000</v>
      </c>
      <c r="AU34" s="2">
        <v>5769000</v>
      </c>
      <c r="AV34" s="2">
        <v>6634000</v>
      </c>
      <c r="AW34" s="2">
        <v>4664000</v>
      </c>
      <c r="AX34" s="2">
        <v>4790000</v>
      </c>
      <c r="AY34" s="2">
        <v>5742000</v>
      </c>
      <c r="AZ34" s="2">
        <v>9879000</v>
      </c>
      <c r="BA34" s="2">
        <v>14575000</v>
      </c>
      <c r="BB34" s="2">
        <v>19844000</v>
      </c>
      <c r="BC34" s="2">
        <v>21937000</v>
      </c>
      <c r="BD34" s="2">
        <v>13594000</v>
      </c>
      <c r="BE34" s="2">
        <v>12664000</v>
      </c>
      <c r="BF34" s="2">
        <v>10703000</v>
      </c>
      <c r="BG34" s="2">
        <v>13041000</v>
      </c>
      <c r="BH34" s="2">
        <v>13783000</v>
      </c>
      <c r="BI34" s="2">
        <v>10474000</v>
      </c>
      <c r="BJ34" s="2">
        <v>14940000</v>
      </c>
      <c r="BK34" s="2">
        <v>24325000</v>
      </c>
      <c r="BL34" s="2">
        <v>31214000</v>
      </c>
      <c r="BM34" s="2">
        <v>35395000</v>
      </c>
      <c r="BN34" s="2">
        <v>21516000</v>
      </c>
      <c r="BO34" s="2">
        <v>11982000</v>
      </c>
      <c r="BP34" s="2">
        <v>22629000</v>
      </c>
      <c r="BQ34" s="2">
        <v>18863000</v>
      </c>
      <c r="BR34" s="2">
        <v>14607000</v>
      </c>
      <c r="BS34" s="2">
        <v>16762000</v>
      </c>
      <c r="BT34" s="2">
        <v>14769000</v>
      </c>
      <c r="BU34" s="2">
        <v>6644000</v>
      </c>
      <c r="BV34" s="2">
        <v>9910000</v>
      </c>
      <c r="BW34" s="2">
        <v>17261000</v>
      </c>
      <c r="BX34" s="2">
        <v>19384000</v>
      </c>
      <c r="BY34" s="2">
        <v>11342000</v>
      </c>
      <c r="BZ34" s="2">
        <v>12648000</v>
      </c>
      <c r="CA34" s="2">
        <v>14297000</v>
      </c>
      <c r="CB34" s="2">
        <v>16156000</v>
      </c>
      <c r="CC34" s="2">
        <v>10578000</v>
      </c>
      <c r="CD34" s="2">
        <v>10135000</v>
      </c>
      <c r="CE34" s="2">
        <v>12789000</v>
      </c>
      <c r="CF34" s="2">
        <v>15899000</v>
      </c>
      <c r="CG34" s="2">
        <v>9687000</v>
      </c>
      <c r="CH34" s="2">
        <v>8946000</v>
      </c>
      <c r="CI34" s="2">
        <v>14701000</v>
      </c>
      <c r="CJ34" s="2">
        <v>12096000</v>
      </c>
      <c r="CK34" s="2">
        <v>14490000</v>
      </c>
      <c r="CL34" s="2">
        <v>16561000</v>
      </c>
      <c r="CM34" s="2">
        <v>22986000</v>
      </c>
      <c r="CN34" s="2">
        <v>23816000</v>
      </c>
      <c r="CO34" s="2">
        <v>13837000</v>
      </c>
      <c r="CP34" s="2">
        <v>13929000</v>
      </c>
      <c r="CQ34" s="2">
        <v>15375000</v>
      </c>
      <c r="CR34" s="2">
        <v>14893000</v>
      </c>
      <c r="CS34" s="2">
        <v>6780000</v>
      </c>
      <c r="CT34" s="2">
        <v>10314000</v>
      </c>
      <c r="CU34" s="2">
        <v>6112000</v>
      </c>
      <c r="CV34" s="2">
        <v>12325000</v>
      </c>
      <c r="CW34" s="2">
        <v>16011000</v>
      </c>
      <c r="CX34" s="2">
        <v>13162000</v>
      </c>
      <c r="CY34" s="2">
        <v>14021000</v>
      </c>
      <c r="CZ34" s="2">
        <v>19632000</v>
      </c>
      <c r="DA34" s="2">
        <v>0</v>
      </c>
      <c r="DB34" s="2">
        <v>0</v>
      </c>
    </row>
    <row r="35" spans="1:106" x14ac:dyDescent="0.35">
      <c r="A35" s="60" t="s">
        <v>279</v>
      </c>
      <c r="B35" s="2">
        <v>3051000</v>
      </c>
      <c r="C35" s="2">
        <v>2669000</v>
      </c>
      <c r="D35" s="2">
        <v>3811000</v>
      </c>
      <c r="E35" s="2">
        <v>3469000</v>
      </c>
      <c r="F35" s="2">
        <v>4144000</v>
      </c>
      <c r="G35" s="2">
        <v>1860000</v>
      </c>
      <c r="H35" s="2">
        <v>1275000</v>
      </c>
      <c r="I35" s="2">
        <v>3174000</v>
      </c>
      <c r="J35" s="2">
        <v>2817000</v>
      </c>
      <c r="K35" s="2">
        <v>3703000</v>
      </c>
      <c r="L35" s="2">
        <v>4452000</v>
      </c>
      <c r="M35" s="2">
        <v>1287000</v>
      </c>
      <c r="N35" s="2">
        <v>3844000</v>
      </c>
      <c r="O35" s="2">
        <v>4074000</v>
      </c>
      <c r="P35" s="2">
        <v>3544000</v>
      </c>
      <c r="Q35" s="2">
        <v>2658000</v>
      </c>
      <c r="R35" s="2">
        <v>3517000</v>
      </c>
      <c r="S35" s="2">
        <v>3953000</v>
      </c>
      <c r="T35" s="2">
        <v>1740000</v>
      </c>
      <c r="U35" s="2">
        <v>4160000</v>
      </c>
      <c r="V35" s="2">
        <v>4517000</v>
      </c>
      <c r="W35" s="2">
        <v>3122000</v>
      </c>
      <c r="X35" s="2">
        <v>3979000</v>
      </c>
      <c r="Y35" s="2">
        <v>3193000</v>
      </c>
      <c r="Z35" s="2">
        <v>3235000</v>
      </c>
      <c r="AA35" s="2">
        <v>2791000</v>
      </c>
      <c r="AB35" s="2">
        <v>2725000</v>
      </c>
      <c r="AC35" s="2">
        <v>2259000</v>
      </c>
      <c r="AD35" s="2">
        <v>2321000</v>
      </c>
      <c r="AE35" s="2">
        <v>3335000</v>
      </c>
      <c r="AF35" s="2">
        <v>1487000</v>
      </c>
      <c r="AG35" s="2">
        <v>5029000</v>
      </c>
      <c r="AH35" s="2">
        <v>2838000</v>
      </c>
      <c r="AI35" s="2">
        <v>2909000</v>
      </c>
      <c r="AJ35" s="2">
        <v>2244000</v>
      </c>
      <c r="AK35" s="2">
        <v>1412000</v>
      </c>
      <c r="AL35" s="2">
        <v>3005000</v>
      </c>
      <c r="AM35" s="2">
        <v>3274000</v>
      </c>
      <c r="AN35" s="2">
        <v>3717000</v>
      </c>
      <c r="AO35" s="2">
        <v>4931000</v>
      </c>
      <c r="AP35" s="2">
        <v>2731000</v>
      </c>
      <c r="AQ35" s="2">
        <v>2375000</v>
      </c>
      <c r="AR35" s="2">
        <v>1453000</v>
      </c>
      <c r="AS35" s="2">
        <v>6043000</v>
      </c>
      <c r="AT35" s="2">
        <v>3571000</v>
      </c>
      <c r="AU35" s="2">
        <v>4176000</v>
      </c>
      <c r="AV35" s="2">
        <v>5456000</v>
      </c>
      <c r="AW35" s="2">
        <v>3463000</v>
      </c>
      <c r="AX35" s="2">
        <v>3207000</v>
      </c>
      <c r="AY35" s="2">
        <v>6772000</v>
      </c>
      <c r="AZ35" s="2">
        <v>5843000</v>
      </c>
      <c r="BA35" s="2">
        <v>6820000</v>
      </c>
      <c r="BB35" s="2">
        <v>3971000</v>
      </c>
      <c r="BC35" s="2">
        <v>7101000</v>
      </c>
      <c r="BD35" s="2">
        <v>3816000</v>
      </c>
      <c r="BE35" s="2">
        <v>8077000</v>
      </c>
      <c r="BF35" s="2">
        <v>7452000</v>
      </c>
      <c r="BG35" s="2">
        <v>10131000</v>
      </c>
      <c r="BH35" s="2">
        <v>6451000</v>
      </c>
      <c r="BI35" s="2">
        <v>5371000</v>
      </c>
      <c r="BJ35" s="2">
        <v>8038000</v>
      </c>
      <c r="BK35" s="2">
        <v>6881000</v>
      </c>
      <c r="BL35" s="2">
        <v>7437000</v>
      </c>
      <c r="BM35" s="2">
        <v>8888000</v>
      </c>
      <c r="BN35" s="2">
        <v>14536000</v>
      </c>
      <c r="BO35" s="2">
        <v>8123000</v>
      </c>
      <c r="BP35" s="2">
        <v>2662000</v>
      </c>
      <c r="BQ35" s="2">
        <v>5324000</v>
      </c>
      <c r="BR35" s="2">
        <v>6473000</v>
      </c>
      <c r="BS35" s="2">
        <v>12045000</v>
      </c>
      <c r="BT35" s="2">
        <v>8594000</v>
      </c>
      <c r="BU35" s="2">
        <v>3158000</v>
      </c>
      <c r="BV35" s="2">
        <v>8550000</v>
      </c>
      <c r="BW35" s="2">
        <v>6635000</v>
      </c>
      <c r="BX35" s="2">
        <v>8593000</v>
      </c>
      <c r="BY35" s="2">
        <v>6615000</v>
      </c>
      <c r="BZ35" s="2">
        <v>6964000</v>
      </c>
      <c r="CA35" s="2">
        <v>7696000</v>
      </c>
      <c r="CB35" s="2">
        <v>2985000</v>
      </c>
      <c r="CC35" s="2">
        <v>7617000</v>
      </c>
      <c r="CD35" s="2">
        <v>3661000</v>
      </c>
      <c r="CE35" s="2">
        <v>3701000</v>
      </c>
      <c r="CF35" s="2">
        <v>11141000</v>
      </c>
      <c r="CG35" s="2">
        <v>5623000</v>
      </c>
      <c r="CH35" s="2">
        <v>5206000</v>
      </c>
      <c r="CI35" s="2">
        <v>6561000</v>
      </c>
      <c r="CJ35" s="2">
        <v>10388000</v>
      </c>
      <c r="CK35" s="2">
        <v>11428000</v>
      </c>
      <c r="CL35" s="2">
        <v>7846000</v>
      </c>
      <c r="CM35" s="2">
        <v>6554000</v>
      </c>
      <c r="CN35" s="2">
        <v>6252000</v>
      </c>
      <c r="CO35" s="2">
        <v>5623000</v>
      </c>
      <c r="CP35" s="2">
        <v>7750000</v>
      </c>
      <c r="CQ35" s="2">
        <v>7491000</v>
      </c>
      <c r="CR35" s="2">
        <v>4448000</v>
      </c>
      <c r="CS35" s="2">
        <v>4803000</v>
      </c>
      <c r="CT35" s="2">
        <v>5268000</v>
      </c>
      <c r="CU35" s="2">
        <v>8388000</v>
      </c>
      <c r="CV35" s="2">
        <v>4132000</v>
      </c>
      <c r="CW35" s="2">
        <v>4528000</v>
      </c>
      <c r="CX35" s="2">
        <v>5892000</v>
      </c>
      <c r="CY35" s="2">
        <v>5164000</v>
      </c>
      <c r="CZ35" s="2">
        <v>2230000</v>
      </c>
      <c r="DA35" s="2">
        <v>0</v>
      </c>
      <c r="DB35" s="2">
        <v>0</v>
      </c>
    </row>
    <row r="36" spans="1:106" x14ac:dyDescent="0.35">
      <c r="A36" s="60" t="s">
        <v>452</v>
      </c>
      <c r="B36" s="2">
        <v>0</v>
      </c>
      <c r="C36" s="2">
        <v>0</v>
      </c>
      <c r="D36" s="2">
        <v>0</v>
      </c>
      <c r="E36" s="2">
        <v>16000</v>
      </c>
      <c r="F36" s="2">
        <v>256000</v>
      </c>
      <c r="G36" s="2">
        <v>17000</v>
      </c>
      <c r="H36" s="2">
        <v>16000</v>
      </c>
      <c r="I36" s="2">
        <v>278000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3000</v>
      </c>
      <c r="Q36" s="2">
        <v>24000</v>
      </c>
      <c r="R36" s="2">
        <v>9000</v>
      </c>
      <c r="S36" s="2">
        <v>0</v>
      </c>
      <c r="T36" s="2">
        <v>19000</v>
      </c>
      <c r="U36" s="2">
        <v>68000</v>
      </c>
      <c r="V36" s="2">
        <v>16000</v>
      </c>
      <c r="W36" s="2">
        <v>91000</v>
      </c>
      <c r="X36" s="2">
        <v>1000</v>
      </c>
      <c r="Y36" s="2">
        <v>0</v>
      </c>
      <c r="Z36" s="2">
        <v>126000</v>
      </c>
      <c r="AA36" s="2">
        <v>223000</v>
      </c>
      <c r="AB36" s="2">
        <v>0</v>
      </c>
      <c r="AC36" s="2">
        <v>27000</v>
      </c>
      <c r="AD36" s="2">
        <v>6000</v>
      </c>
      <c r="AE36" s="2">
        <v>0</v>
      </c>
      <c r="AF36" s="2">
        <v>44000</v>
      </c>
      <c r="AG36" s="2">
        <v>57000</v>
      </c>
      <c r="AH36" s="2">
        <v>0</v>
      </c>
      <c r="AI36" s="2">
        <v>144000</v>
      </c>
      <c r="AJ36" s="2">
        <v>41000</v>
      </c>
      <c r="AK36" s="2">
        <v>0</v>
      </c>
      <c r="AL36" s="2">
        <v>19000</v>
      </c>
      <c r="AM36" s="2">
        <v>55000</v>
      </c>
      <c r="AN36" s="2">
        <v>18000</v>
      </c>
      <c r="AO36" s="2">
        <v>0</v>
      </c>
      <c r="AP36" s="2">
        <v>14000</v>
      </c>
      <c r="AQ36" s="2">
        <v>14000</v>
      </c>
      <c r="AR36" s="2">
        <v>0</v>
      </c>
      <c r="AS36" s="2">
        <v>40000</v>
      </c>
      <c r="AT36" s="2">
        <v>0</v>
      </c>
      <c r="AU36" s="2">
        <v>29000</v>
      </c>
      <c r="AV36" s="2">
        <v>14000</v>
      </c>
      <c r="AW36" s="2">
        <v>67000</v>
      </c>
      <c r="AX36" s="2">
        <v>147000</v>
      </c>
      <c r="AY36" s="2">
        <v>162000</v>
      </c>
      <c r="AZ36" s="2">
        <v>61000</v>
      </c>
      <c r="BA36" s="2">
        <v>80000</v>
      </c>
      <c r="BB36" s="2">
        <v>44000</v>
      </c>
      <c r="BC36" s="2">
        <v>69000</v>
      </c>
      <c r="BD36" s="2">
        <v>79000</v>
      </c>
      <c r="BE36" s="2">
        <v>101000</v>
      </c>
      <c r="BF36" s="2">
        <v>114000</v>
      </c>
      <c r="BG36" s="2">
        <v>658000</v>
      </c>
      <c r="BH36" s="2">
        <v>102000</v>
      </c>
      <c r="BI36" s="2">
        <v>343000</v>
      </c>
      <c r="BJ36" s="2">
        <v>168000</v>
      </c>
      <c r="BK36" s="2">
        <v>317000</v>
      </c>
      <c r="BL36" s="2">
        <v>184000</v>
      </c>
      <c r="BM36" s="2">
        <v>212000</v>
      </c>
      <c r="BN36" s="2">
        <v>321000</v>
      </c>
      <c r="BO36" s="2">
        <v>1035000</v>
      </c>
      <c r="BP36" s="2">
        <v>710000</v>
      </c>
      <c r="BQ36" s="2">
        <v>429000</v>
      </c>
      <c r="BR36" s="2">
        <v>708000</v>
      </c>
      <c r="BS36" s="2">
        <v>522000</v>
      </c>
      <c r="BT36" s="2">
        <v>211000</v>
      </c>
      <c r="BU36" s="2">
        <v>716000</v>
      </c>
      <c r="BV36" s="2">
        <v>336000</v>
      </c>
      <c r="BW36" s="2">
        <v>328000</v>
      </c>
      <c r="BX36" s="2">
        <v>242000</v>
      </c>
      <c r="BY36" s="2">
        <v>142000</v>
      </c>
      <c r="BZ36" s="2">
        <v>291000</v>
      </c>
      <c r="CA36" s="2">
        <v>194000</v>
      </c>
      <c r="CB36" s="2">
        <v>119000</v>
      </c>
      <c r="CC36" s="2">
        <v>291000</v>
      </c>
      <c r="CD36" s="2">
        <v>19000</v>
      </c>
      <c r="CE36" s="2">
        <v>741000</v>
      </c>
      <c r="CF36" s="2">
        <v>324000</v>
      </c>
      <c r="CG36" s="2">
        <v>173000</v>
      </c>
      <c r="CH36" s="2">
        <v>0</v>
      </c>
      <c r="CI36" s="2">
        <v>0</v>
      </c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</row>
    <row r="37" spans="1:106" ht="22" x14ac:dyDescent="0.35">
      <c r="A37" s="62" t="s">
        <v>8</v>
      </c>
      <c r="B37" s="2">
        <v>16000</v>
      </c>
      <c r="C37" s="2">
        <v>0</v>
      </c>
      <c r="D37" s="2">
        <v>8283000</v>
      </c>
      <c r="E37" s="2">
        <v>930000</v>
      </c>
      <c r="F37" s="2">
        <v>12218000</v>
      </c>
      <c r="G37" s="2">
        <v>0</v>
      </c>
      <c r="H37" s="2">
        <v>127000</v>
      </c>
      <c r="I37" s="2">
        <v>318000</v>
      </c>
      <c r="J37" s="2">
        <v>6937000</v>
      </c>
      <c r="K37" s="2">
        <v>0</v>
      </c>
      <c r="L37" s="2">
        <v>0</v>
      </c>
      <c r="M37" s="2">
        <v>0</v>
      </c>
      <c r="N37" s="2">
        <v>6310000</v>
      </c>
      <c r="O37" s="2">
        <v>0</v>
      </c>
      <c r="P37" s="2">
        <v>9829000</v>
      </c>
      <c r="Q37" s="2">
        <v>2535000</v>
      </c>
      <c r="R37" s="2">
        <v>2530000</v>
      </c>
      <c r="S37" s="2">
        <v>69000</v>
      </c>
      <c r="T37" s="2">
        <v>1581000</v>
      </c>
      <c r="U37" s="2">
        <v>4261000</v>
      </c>
      <c r="V37" s="2">
        <v>3089000</v>
      </c>
      <c r="W37" s="2">
        <v>611000</v>
      </c>
      <c r="X37" s="2">
        <v>2309000</v>
      </c>
      <c r="Y37" s="2">
        <v>3318000</v>
      </c>
      <c r="Z37" s="2">
        <v>942000</v>
      </c>
      <c r="AA37" s="2">
        <v>2998000</v>
      </c>
      <c r="AB37" s="2">
        <v>3274000</v>
      </c>
      <c r="AC37" s="2">
        <v>2481000</v>
      </c>
      <c r="AD37" s="2">
        <v>5276000</v>
      </c>
      <c r="AE37" s="2">
        <v>6165000</v>
      </c>
      <c r="AF37" s="2">
        <v>5831000</v>
      </c>
      <c r="AG37" s="2">
        <v>1758000</v>
      </c>
      <c r="AH37" s="2">
        <v>1148000</v>
      </c>
      <c r="AI37" s="2">
        <v>4018000</v>
      </c>
      <c r="AJ37" s="2">
        <v>3131000</v>
      </c>
      <c r="AK37" s="2">
        <v>1860000</v>
      </c>
      <c r="AL37" s="2">
        <v>0</v>
      </c>
      <c r="AM37" s="2">
        <v>3486000</v>
      </c>
      <c r="AN37" s="2">
        <v>3716000</v>
      </c>
      <c r="AO37" s="2">
        <v>0</v>
      </c>
      <c r="AP37" s="2">
        <v>603000</v>
      </c>
      <c r="AQ37" s="2">
        <v>7820000</v>
      </c>
      <c r="AR37" s="2">
        <v>1977000</v>
      </c>
      <c r="AS37" s="2">
        <v>3917000</v>
      </c>
      <c r="AT37" s="2">
        <v>0</v>
      </c>
      <c r="AU37" s="2">
        <v>3381000</v>
      </c>
      <c r="AV37" s="2">
        <v>3014000</v>
      </c>
      <c r="AW37" s="2">
        <v>3181000</v>
      </c>
      <c r="AX37" s="2">
        <v>3585000</v>
      </c>
      <c r="AY37" s="2">
        <v>1676000</v>
      </c>
      <c r="AZ37" s="2">
        <v>6605000</v>
      </c>
      <c r="BA37" s="2">
        <v>2752000</v>
      </c>
      <c r="BB37" s="2">
        <v>3125000</v>
      </c>
      <c r="BC37" s="2">
        <v>2014000</v>
      </c>
      <c r="BD37" s="2">
        <v>4275000</v>
      </c>
      <c r="BE37" s="2">
        <v>5180000</v>
      </c>
      <c r="BF37" s="2">
        <v>5314000</v>
      </c>
      <c r="BG37" s="2">
        <v>5272000</v>
      </c>
      <c r="BH37" s="2">
        <v>0</v>
      </c>
      <c r="BI37" s="2">
        <v>5207000</v>
      </c>
      <c r="BJ37" s="2">
        <v>5103000</v>
      </c>
      <c r="BK37" s="2">
        <v>10138000</v>
      </c>
      <c r="BL37" s="2">
        <v>5686000</v>
      </c>
      <c r="BM37" s="2">
        <v>388000</v>
      </c>
      <c r="BN37" s="2">
        <v>12506000</v>
      </c>
      <c r="BO37" s="2">
        <v>0</v>
      </c>
      <c r="BP37" s="2">
        <v>7853000</v>
      </c>
      <c r="BQ37" s="2">
        <v>7594000</v>
      </c>
      <c r="BR37" s="2">
        <v>3524000</v>
      </c>
      <c r="BS37" s="2">
        <v>6219000</v>
      </c>
      <c r="BT37" s="2">
        <v>9433000</v>
      </c>
      <c r="BU37" s="2">
        <v>2916000</v>
      </c>
      <c r="BV37" s="2">
        <v>3512000</v>
      </c>
      <c r="BW37" s="2">
        <v>8398000</v>
      </c>
      <c r="BX37" s="2">
        <v>6217000</v>
      </c>
      <c r="BY37" s="2">
        <v>7516000</v>
      </c>
      <c r="BZ37" s="2">
        <v>2540000</v>
      </c>
      <c r="CA37" s="2">
        <v>6532000</v>
      </c>
      <c r="CB37" s="2">
        <v>9295000</v>
      </c>
      <c r="CC37" s="2">
        <v>6901000</v>
      </c>
      <c r="CD37" s="2">
        <v>632000</v>
      </c>
      <c r="CE37" s="2">
        <v>6447000</v>
      </c>
      <c r="CF37" s="2">
        <v>4430000</v>
      </c>
      <c r="CG37" s="2">
        <v>0</v>
      </c>
      <c r="CH37" s="2">
        <v>5036000</v>
      </c>
      <c r="CI37" s="2">
        <v>6395000</v>
      </c>
      <c r="CJ37" s="2">
        <v>5220000</v>
      </c>
      <c r="CK37" s="2">
        <v>3363000</v>
      </c>
      <c r="CL37" s="2">
        <v>3230000</v>
      </c>
      <c r="CM37" s="2">
        <v>5139000</v>
      </c>
      <c r="CN37" s="2">
        <v>618000</v>
      </c>
      <c r="CO37" s="2">
        <v>4157000</v>
      </c>
      <c r="CP37" s="2">
        <v>6313000</v>
      </c>
      <c r="CQ37" s="2">
        <v>4672000</v>
      </c>
      <c r="CR37" s="2">
        <v>4576000</v>
      </c>
      <c r="CS37" s="2">
        <v>0</v>
      </c>
      <c r="CT37" s="2">
        <v>3922000</v>
      </c>
      <c r="CU37" s="2">
        <v>4558000</v>
      </c>
      <c r="CV37" s="2">
        <v>7941000</v>
      </c>
      <c r="CW37" s="2">
        <v>5928000</v>
      </c>
      <c r="CX37" s="2">
        <v>7716000</v>
      </c>
      <c r="CY37" s="2">
        <v>0</v>
      </c>
      <c r="CZ37" s="2">
        <v>0</v>
      </c>
      <c r="DA37" s="2">
        <v>0</v>
      </c>
      <c r="DB37" s="2">
        <v>0</v>
      </c>
    </row>
    <row r="38" spans="1:106" x14ac:dyDescent="0.35">
      <c r="A38" s="62" t="s">
        <v>315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1000</v>
      </c>
      <c r="T38" s="2">
        <v>0</v>
      </c>
      <c r="U38" s="2">
        <v>0</v>
      </c>
      <c r="V38" s="2">
        <v>0</v>
      </c>
      <c r="W38" s="2">
        <v>0</v>
      </c>
      <c r="X38" s="2">
        <v>1000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1000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2000</v>
      </c>
      <c r="BW38" s="2">
        <v>0</v>
      </c>
      <c r="BX38" s="2">
        <v>1000</v>
      </c>
      <c r="BY38" s="2">
        <v>0</v>
      </c>
      <c r="BZ38" s="2">
        <v>2000</v>
      </c>
      <c r="CA38" s="2">
        <v>0</v>
      </c>
      <c r="CB38" s="2">
        <v>6376000</v>
      </c>
      <c r="CC38" s="2">
        <v>0</v>
      </c>
      <c r="CD38" s="2">
        <v>6046000</v>
      </c>
      <c r="CE38" s="2">
        <v>0</v>
      </c>
      <c r="CF38" s="2">
        <v>0</v>
      </c>
      <c r="CG38" s="2">
        <v>0</v>
      </c>
      <c r="CH38" s="2">
        <v>0</v>
      </c>
      <c r="CI38" s="2">
        <v>451000</v>
      </c>
      <c r="CJ38" s="2">
        <v>324000</v>
      </c>
      <c r="CK38" s="2">
        <v>586000</v>
      </c>
      <c r="CL38" s="2">
        <v>305000</v>
      </c>
      <c r="CM38" s="2">
        <v>187000</v>
      </c>
      <c r="CN38" s="2">
        <v>471000</v>
      </c>
      <c r="CO38" s="2">
        <v>444000</v>
      </c>
      <c r="CP38" s="2">
        <v>153000</v>
      </c>
      <c r="CQ38" s="2">
        <v>284000</v>
      </c>
      <c r="CR38" s="2">
        <v>714000</v>
      </c>
      <c r="CS38" s="2">
        <v>504000</v>
      </c>
      <c r="CT38" s="2">
        <v>2446000</v>
      </c>
      <c r="CU38" s="2">
        <v>2449000</v>
      </c>
      <c r="CV38" s="2">
        <v>0</v>
      </c>
      <c r="CW38" s="2">
        <v>80000</v>
      </c>
      <c r="CX38" s="2">
        <v>1000</v>
      </c>
      <c r="CY38" s="2">
        <v>452000</v>
      </c>
      <c r="CZ38" s="2">
        <v>2199000</v>
      </c>
      <c r="DA38" s="2">
        <v>2879000</v>
      </c>
      <c r="DB38" s="2">
        <v>0</v>
      </c>
    </row>
    <row r="39" spans="1:106" x14ac:dyDescent="0.35">
      <c r="A39" s="62" t="s">
        <v>255</v>
      </c>
      <c r="B39" s="2">
        <v>2442000</v>
      </c>
      <c r="C39" s="2">
        <v>1833000</v>
      </c>
      <c r="D39" s="2">
        <v>2208000</v>
      </c>
      <c r="E39" s="2">
        <v>1374000</v>
      </c>
      <c r="F39" s="2">
        <v>2252000</v>
      </c>
      <c r="G39" s="2">
        <v>1812000</v>
      </c>
      <c r="H39" s="2">
        <v>2051000</v>
      </c>
      <c r="I39" s="2">
        <v>1832000</v>
      </c>
      <c r="J39" s="2">
        <v>2062000</v>
      </c>
      <c r="K39" s="2">
        <v>2137000</v>
      </c>
      <c r="L39" s="2">
        <v>1833000</v>
      </c>
      <c r="M39" s="2">
        <v>1926000</v>
      </c>
      <c r="N39" s="2">
        <v>2896000</v>
      </c>
      <c r="O39" s="2">
        <v>2785000</v>
      </c>
      <c r="P39" s="2">
        <v>3106000</v>
      </c>
      <c r="Q39" s="2">
        <v>4283000</v>
      </c>
      <c r="R39" s="2">
        <v>3315000</v>
      </c>
      <c r="S39" s="2">
        <v>3566000</v>
      </c>
      <c r="T39" s="2">
        <v>2343000</v>
      </c>
      <c r="U39" s="2">
        <v>1846000</v>
      </c>
      <c r="V39" s="2">
        <v>2003000</v>
      </c>
      <c r="W39" s="2">
        <v>2162000</v>
      </c>
      <c r="X39" s="2">
        <v>2393000</v>
      </c>
      <c r="Y39" s="2">
        <v>3193000</v>
      </c>
      <c r="Z39" s="2">
        <v>3228000</v>
      </c>
      <c r="AA39" s="2">
        <v>2854000</v>
      </c>
      <c r="AB39" s="2">
        <v>2520000</v>
      </c>
      <c r="AC39" s="2">
        <v>3302000</v>
      </c>
      <c r="AD39" s="2">
        <v>2699000</v>
      </c>
      <c r="AE39" s="2">
        <v>3292000</v>
      </c>
      <c r="AF39" s="2">
        <v>3744000</v>
      </c>
      <c r="AG39" s="2">
        <v>2771000</v>
      </c>
      <c r="AH39" s="2">
        <v>2317000</v>
      </c>
      <c r="AI39" s="2">
        <v>2237000</v>
      </c>
      <c r="AJ39" s="2">
        <v>2566000</v>
      </c>
      <c r="AK39" s="2">
        <v>2706000</v>
      </c>
      <c r="AL39" s="2">
        <v>3050000</v>
      </c>
      <c r="AM39" s="2">
        <v>2889000</v>
      </c>
      <c r="AN39" s="2">
        <v>2167000</v>
      </c>
      <c r="AO39" s="2">
        <v>616000</v>
      </c>
      <c r="AP39" s="2">
        <v>754000</v>
      </c>
      <c r="AQ39" s="2">
        <v>2554000</v>
      </c>
      <c r="AR39" s="2">
        <v>2498000</v>
      </c>
      <c r="AS39" s="2">
        <v>2934000</v>
      </c>
      <c r="AT39" s="2">
        <v>2388000</v>
      </c>
      <c r="AU39" s="2">
        <v>2849000</v>
      </c>
      <c r="AV39" s="2">
        <v>2095000</v>
      </c>
      <c r="AW39" s="2">
        <v>2769000</v>
      </c>
      <c r="AX39" s="2">
        <v>3512000</v>
      </c>
      <c r="AY39" s="2">
        <v>5339000</v>
      </c>
      <c r="AZ39" s="2">
        <v>4722000</v>
      </c>
      <c r="BA39" s="2">
        <v>4566000</v>
      </c>
      <c r="BB39" s="2">
        <v>3631000</v>
      </c>
      <c r="BC39" s="2">
        <v>3253000</v>
      </c>
      <c r="BD39" s="2">
        <v>3565000</v>
      </c>
      <c r="BE39" s="2">
        <v>2120000</v>
      </c>
      <c r="BF39" s="2">
        <v>2730000</v>
      </c>
      <c r="BG39" s="2">
        <v>2324000</v>
      </c>
      <c r="BH39" s="2">
        <v>3258000</v>
      </c>
      <c r="BI39" s="2">
        <v>3053000</v>
      </c>
      <c r="BJ39" s="2">
        <v>2908000</v>
      </c>
      <c r="BK39" s="2">
        <v>3912000</v>
      </c>
      <c r="BL39" s="2">
        <v>3962000</v>
      </c>
      <c r="BM39" s="2">
        <v>5218000</v>
      </c>
      <c r="BN39" s="2">
        <v>4599000</v>
      </c>
      <c r="BO39" s="2">
        <v>3216000</v>
      </c>
      <c r="BP39" s="2">
        <v>2343000</v>
      </c>
      <c r="BQ39" s="2">
        <v>2586000</v>
      </c>
      <c r="BR39" s="2">
        <v>3585000</v>
      </c>
      <c r="BS39" s="2">
        <v>2911000</v>
      </c>
      <c r="BT39" s="2">
        <v>3201000</v>
      </c>
      <c r="BU39" s="2">
        <v>3525000</v>
      </c>
      <c r="BV39" s="2">
        <v>4956000</v>
      </c>
      <c r="BW39" s="2">
        <v>4303000</v>
      </c>
      <c r="BX39" s="2">
        <v>5113000</v>
      </c>
      <c r="BY39" s="2">
        <v>3664000</v>
      </c>
      <c r="BZ39" s="2">
        <v>4762000</v>
      </c>
      <c r="CA39" s="2">
        <v>4733000</v>
      </c>
      <c r="CB39" s="2">
        <v>3832000</v>
      </c>
      <c r="CC39" s="2">
        <v>4419000</v>
      </c>
      <c r="CD39" s="2">
        <v>2502000</v>
      </c>
      <c r="CE39" s="2">
        <v>2202000</v>
      </c>
      <c r="CF39" s="2">
        <v>2769000</v>
      </c>
      <c r="CG39" s="2">
        <v>2573000</v>
      </c>
      <c r="CH39" s="2">
        <v>3905000</v>
      </c>
      <c r="CI39" s="2">
        <v>4201000</v>
      </c>
      <c r="CJ39" s="2">
        <v>3511000</v>
      </c>
      <c r="CK39" s="2">
        <v>3638000</v>
      </c>
      <c r="CL39" s="2">
        <v>4684000</v>
      </c>
      <c r="CM39" s="2">
        <v>3332000</v>
      </c>
      <c r="CN39" s="2">
        <v>3743000</v>
      </c>
      <c r="CO39" s="2">
        <v>3238000</v>
      </c>
      <c r="CP39" s="2">
        <v>3650000</v>
      </c>
      <c r="CQ39" s="2">
        <v>3958000</v>
      </c>
      <c r="CR39" s="2">
        <v>2534000</v>
      </c>
      <c r="CS39" s="2">
        <v>2774000</v>
      </c>
      <c r="CT39" s="2">
        <v>4334000</v>
      </c>
      <c r="CU39" s="2">
        <v>4499000</v>
      </c>
      <c r="CV39" s="2">
        <v>5194000</v>
      </c>
      <c r="CW39" s="2">
        <v>3904000</v>
      </c>
      <c r="CX39" s="2">
        <v>5483000</v>
      </c>
      <c r="CY39" s="2">
        <v>5140000</v>
      </c>
      <c r="CZ39" s="2">
        <v>4047000</v>
      </c>
      <c r="DA39" s="2">
        <v>3594000</v>
      </c>
      <c r="DB39" s="2">
        <v>0</v>
      </c>
    </row>
    <row r="40" spans="1:106" x14ac:dyDescent="0.35">
      <c r="A40" s="62" t="s">
        <v>265</v>
      </c>
      <c r="B40" s="2">
        <v>2671000</v>
      </c>
      <c r="C40" s="2">
        <v>2364000</v>
      </c>
      <c r="D40" s="2">
        <v>526000</v>
      </c>
      <c r="E40" s="2">
        <v>2404000</v>
      </c>
      <c r="F40" s="2">
        <v>1528000</v>
      </c>
      <c r="G40" s="2">
        <v>2089000</v>
      </c>
      <c r="H40" s="2">
        <v>2690000</v>
      </c>
      <c r="I40" s="2">
        <v>2981000</v>
      </c>
      <c r="J40" s="2">
        <v>2160000</v>
      </c>
      <c r="K40" s="2">
        <v>2118000</v>
      </c>
      <c r="L40" s="2">
        <v>2488000</v>
      </c>
      <c r="M40" s="2">
        <v>3119000</v>
      </c>
      <c r="N40" s="2">
        <v>2168000</v>
      </c>
      <c r="O40" s="2">
        <v>2372000</v>
      </c>
      <c r="P40" s="2">
        <v>5028000</v>
      </c>
      <c r="Q40" s="2">
        <v>1802000</v>
      </c>
      <c r="R40" s="2">
        <v>2815000</v>
      </c>
      <c r="S40" s="2">
        <v>2590000</v>
      </c>
      <c r="T40" s="2">
        <v>2523000</v>
      </c>
      <c r="U40" s="2">
        <v>2170000</v>
      </c>
      <c r="V40" s="2">
        <v>1894000</v>
      </c>
      <c r="W40" s="2">
        <v>3671000</v>
      </c>
      <c r="X40" s="2">
        <v>1367000</v>
      </c>
      <c r="Y40" s="2">
        <v>3060000</v>
      </c>
      <c r="Z40" s="2">
        <v>664000</v>
      </c>
      <c r="AA40" s="2">
        <v>1422000</v>
      </c>
      <c r="AB40" s="2">
        <v>5960000</v>
      </c>
      <c r="AC40" s="2">
        <v>1509000</v>
      </c>
      <c r="AD40" s="2">
        <v>4090000</v>
      </c>
      <c r="AE40" s="2">
        <v>1063000</v>
      </c>
      <c r="AF40" s="2">
        <v>6325000</v>
      </c>
      <c r="AG40" s="2">
        <v>1083000</v>
      </c>
      <c r="AH40" s="2">
        <v>1132000</v>
      </c>
      <c r="AI40" s="2">
        <v>3584000</v>
      </c>
      <c r="AJ40" s="2">
        <v>3091000</v>
      </c>
      <c r="AK40" s="2">
        <v>1525000</v>
      </c>
      <c r="AL40" s="2">
        <v>1269000</v>
      </c>
      <c r="AM40" s="2">
        <v>923000</v>
      </c>
      <c r="AN40" s="2">
        <v>707000</v>
      </c>
      <c r="AO40" s="2">
        <v>1483000</v>
      </c>
      <c r="AP40" s="2">
        <v>520000</v>
      </c>
      <c r="AQ40" s="2">
        <v>544000</v>
      </c>
      <c r="AR40" s="2">
        <v>1132000</v>
      </c>
      <c r="AS40" s="2">
        <v>809000</v>
      </c>
      <c r="AT40" s="2">
        <v>431000</v>
      </c>
      <c r="AU40" s="2">
        <v>1152000</v>
      </c>
      <c r="AV40" s="2">
        <v>1261000</v>
      </c>
      <c r="AW40" s="2">
        <v>1610000</v>
      </c>
      <c r="AX40" s="2">
        <v>1999000</v>
      </c>
      <c r="AY40" s="2">
        <v>3512000</v>
      </c>
      <c r="AZ40" s="2">
        <v>923000</v>
      </c>
      <c r="BA40" s="2">
        <v>3350000</v>
      </c>
      <c r="BB40" s="2">
        <v>4213000</v>
      </c>
      <c r="BC40" s="2">
        <v>2922000</v>
      </c>
      <c r="BD40" s="2">
        <v>6622000</v>
      </c>
      <c r="BE40" s="2">
        <v>8464000</v>
      </c>
      <c r="BF40" s="2">
        <v>276000</v>
      </c>
      <c r="BG40" s="2">
        <v>4936000</v>
      </c>
      <c r="BH40" s="2">
        <v>2562000</v>
      </c>
      <c r="BI40" s="2">
        <v>695000</v>
      </c>
      <c r="BJ40" s="2">
        <v>7155000</v>
      </c>
      <c r="BK40" s="2">
        <v>2468000</v>
      </c>
      <c r="BL40" s="2">
        <v>3273000</v>
      </c>
      <c r="BM40" s="2">
        <v>12272000</v>
      </c>
      <c r="BN40" s="2">
        <v>11636000</v>
      </c>
      <c r="BO40" s="2">
        <v>4182000</v>
      </c>
      <c r="BP40" s="2">
        <v>23327000</v>
      </c>
      <c r="BQ40" s="2">
        <v>620000</v>
      </c>
      <c r="BR40" s="2">
        <v>3077000</v>
      </c>
      <c r="BS40" s="2">
        <v>3365000</v>
      </c>
      <c r="BT40" s="2">
        <v>2709000</v>
      </c>
      <c r="BU40" s="2">
        <v>3259000</v>
      </c>
      <c r="BV40" s="2">
        <v>2364000</v>
      </c>
      <c r="BW40" s="2">
        <v>2209000</v>
      </c>
      <c r="BX40" s="2">
        <v>7092000</v>
      </c>
      <c r="BY40" s="2">
        <v>3160000</v>
      </c>
      <c r="BZ40" s="2">
        <v>5804000</v>
      </c>
      <c r="CA40" s="2">
        <v>1734000</v>
      </c>
      <c r="CB40" s="2">
        <v>1185000</v>
      </c>
      <c r="CC40" s="2">
        <v>4925000</v>
      </c>
      <c r="CD40" s="2">
        <v>4402000</v>
      </c>
      <c r="CE40" s="2">
        <v>2301000</v>
      </c>
      <c r="CF40" s="2">
        <v>3856000</v>
      </c>
      <c r="CG40" s="2">
        <v>2678000</v>
      </c>
      <c r="CH40" s="2">
        <v>806000</v>
      </c>
      <c r="CI40" s="2">
        <v>4251000</v>
      </c>
      <c r="CJ40" s="2">
        <v>1256000</v>
      </c>
      <c r="CK40" s="2">
        <v>3809000</v>
      </c>
      <c r="CL40" s="2">
        <v>1623000</v>
      </c>
      <c r="CM40" s="2">
        <v>5699000</v>
      </c>
      <c r="CN40" s="2">
        <v>6949000</v>
      </c>
      <c r="CO40" s="2">
        <v>3451000</v>
      </c>
      <c r="CP40" s="2">
        <v>2613000</v>
      </c>
      <c r="CQ40" s="2">
        <v>3885000</v>
      </c>
      <c r="CR40" s="2">
        <v>3490000</v>
      </c>
      <c r="CS40" s="2">
        <v>1851000</v>
      </c>
      <c r="CT40" s="2">
        <v>3590000</v>
      </c>
      <c r="CU40" s="2">
        <v>911000</v>
      </c>
      <c r="CV40" s="2">
        <v>1060000</v>
      </c>
      <c r="CW40" s="2">
        <v>6554000</v>
      </c>
      <c r="CX40" s="2">
        <v>729000</v>
      </c>
      <c r="CY40" s="2">
        <v>1306000</v>
      </c>
      <c r="CZ40" s="2">
        <v>3925000</v>
      </c>
      <c r="DA40" s="2">
        <v>2318000</v>
      </c>
      <c r="DB40" s="2">
        <v>0</v>
      </c>
    </row>
    <row r="41" spans="1:106" x14ac:dyDescent="0.35">
      <c r="A41" s="62" t="s">
        <v>317</v>
      </c>
      <c r="B41" s="2">
        <v>27000</v>
      </c>
      <c r="C41" s="2">
        <v>160000</v>
      </c>
      <c r="D41" s="2">
        <v>130000</v>
      </c>
      <c r="E41" s="2">
        <v>82000</v>
      </c>
      <c r="F41" s="2">
        <v>82000</v>
      </c>
      <c r="G41" s="2">
        <v>117000</v>
      </c>
      <c r="H41" s="2">
        <v>147000</v>
      </c>
      <c r="I41" s="2">
        <v>191000</v>
      </c>
      <c r="J41" s="2">
        <v>134000</v>
      </c>
      <c r="K41" s="2">
        <v>46000</v>
      </c>
      <c r="L41" s="2">
        <v>95000</v>
      </c>
      <c r="M41" s="2">
        <v>59000</v>
      </c>
      <c r="N41" s="2">
        <v>77000</v>
      </c>
      <c r="O41" s="2">
        <v>228000</v>
      </c>
      <c r="P41" s="2">
        <v>362000</v>
      </c>
      <c r="Q41" s="2">
        <v>127000</v>
      </c>
      <c r="R41" s="2">
        <v>160000</v>
      </c>
      <c r="S41" s="2">
        <v>175000</v>
      </c>
      <c r="T41" s="2">
        <v>435000</v>
      </c>
      <c r="U41" s="2">
        <v>366000</v>
      </c>
      <c r="V41" s="2">
        <v>117000</v>
      </c>
      <c r="W41" s="2">
        <v>264000</v>
      </c>
      <c r="X41" s="2">
        <v>202000</v>
      </c>
      <c r="Y41" s="2">
        <v>32000</v>
      </c>
      <c r="Z41" s="2">
        <v>65000</v>
      </c>
      <c r="AA41" s="2">
        <v>30000</v>
      </c>
      <c r="AB41" s="2">
        <v>61000</v>
      </c>
      <c r="AC41" s="2">
        <v>0</v>
      </c>
      <c r="AD41" s="2">
        <v>1000</v>
      </c>
      <c r="AE41" s="2">
        <v>73000</v>
      </c>
      <c r="AF41" s="2">
        <v>34000</v>
      </c>
      <c r="AG41" s="2">
        <v>148000</v>
      </c>
      <c r="AH41" s="2">
        <v>160000</v>
      </c>
      <c r="AI41" s="2">
        <v>216000</v>
      </c>
      <c r="AJ41" s="2">
        <v>51000</v>
      </c>
      <c r="AK41" s="2">
        <v>1000</v>
      </c>
      <c r="AL41" s="2">
        <v>17000</v>
      </c>
      <c r="AM41" s="2">
        <v>43000</v>
      </c>
      <c r="AN41" s="2">
        <v>53000</v>
      </c>
      <c r="AO41" s="2">
        <v>0</v>
      </c>
      <c r="AP41" s="2">
        <v>38000</v>
      </c>
      <c r="AQ41" s="2">
        <v>14000</v>
      </c>
      <c r="AR41" s="2">
        <v>25000</v>
      </c>
      <c r="AS41" s="2">
        <v>22000</v>
      </c>
      <c r="AT41" s="2">
        <v>1000</v>
      </c>
      <c r="AU41" s="2">
        <v>5000</v>
      </c>
      <c r="AV41" s="2">
        <v>26000</v>
      </c>
      <c r="AW41" s="2">
        <v>43000</v>
      </c>
      <c r="AX41" s="2">
        <v>84000</v>
      </c>
      <c r="AY41" s="2">
        <v>95000</v>
      </c>
      <c r="AZ41" s="2">
        <v>63000</v>
      </c>
      <c r="BA41" s="2">
        <v>29000</v>
      </c>
      <c r="BB41" s="2">
        <v>12000</v>
      </c>
      <c r="BC41" s="2">
        <v>40000</v>
      </c>
      <c r="BD41" s="2">
        <v>22000</v>
      </c>
      <c r="BE41" s="2">
        <v>47000</v>
      </c>
      <c r="BF41" s="2">
        <v>10000</v>
      </c>
      <c r="BG41" s="2">
        <v>59000</v>
      </c>
      <c r="BH41" s="2">
        <v>41000</v>
      </c>
      <c r="BI41" s="2">
        <v>2000</v>
      </c>
      <c r="BJ41" s="2">
        <v>1000</v>
      </c>
      <c r="BK41" s="2">
        <v>2000</v>
      </c>
      <c r="BL41" s="2">
        <v>107000</v>
      </c>
      <c r="BM41" s="2">
        <v>188000</v>
      </c>
      <c r="BN41" s="2">
        <v>234000</v>
      </c>
      <c r="BO41" s="2">
        <v>86000</v>
      </c>
      <c r="BP41" s="2">
        <v>43000</v>
      </c>
      <c r="BQ41" s="2">
        <v>144000</v>
      </c>
      <c r="BR41" s="2">
        <v>128000</v>
      </c>
      <c r="BS41" s="2">
        <v>144000</v>
      </c>
      <c r="BT41" s="2">
        <v>44000</v>
      </c>
      <c r="BU41" s="2">
        <v>75000</v>
      </c>
      <c r="BV41" s="2">
        <v>183000</v>
      </c>
      <c r="BW41" s="2">
        <v>192000</v>
      </c>
      <c r="BX41" s="2">
        <v>74000</v>
      </c>
      <c r="BY41" s="2">
        <v>187000</v>
      </c>
      <c r="BZ41" s="2">
        <v>63000</v>
      </c>
      <c r="CA41" s="2">
        <v>44000</v>
      </c>
      <c r="CB41" s="2">
        <v>51000</v>
      </c>
      <c r="CC41" s="2">
        <v>186000</v>
      </c>
      <c r="CD41" s="2">
        <v>146000</v>
      </c>
      <c r="CE41" s="2">
        <v>219000</v>
      </c>
      <c r="CF41" s="2">
        <v>303000</v>
      </c>
      <c r="CG41" s="2">
        <v>64000</v>
      </c>
      <c r="CH41" s="2">
        <v>74000</v>
      </c>
      <c r="CI41" s="2">
        <v>203000</v>
      </c>
      <c r="CJ41" s="2">
        <v>160000</v>
      </c>
      <c r="CK41" s="2">
        <v>222000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</row>
    <row r="42" spans="1:106" x14ac:dyDescent="0.35">
      <c r="A42" s="62" t="s">
        <v>290</v>
      </c>
      <c r="B42" s="2">
        <v>12823000</v>
      </c>
      <c r="C42" s="2">
        <v>20851000</v>
      </c>
      <c r="D42" s="2">
        <v>8836000</v>
      </c>
      <c r="E42" s="2">
        <v>17606000</v>
      </c>
      <c r="F42" s="2">
        <v>5930000</v>
      </c>
      <c r="G42" s="2">
        <v>10360000</v>
      </c>
      <c r="H42" s="2">
        <v>11983000</v>
      </c>
      <c r="I42" s="2">
        <v>19308000</v>
      </c>
      <c r="J42" s="2">
        <v>16136000</v>
      </c>
      <c r="K42" s="2">
        <v>14866000</v>
      </c>
      <c r="L42" s="2">
        <v>8812000</v>
      </c>
      <c r="M42" s="2">
        <v>19008000</v>
      </c>
      <c r="N42" s="2">
        <v>9511000</v>
      </c>
      <c r="O42" s="2">
        <v>5322000</v>
      </c>
      <c r="P42" s="2">
        <v>15375000</v>
      </c>
      <c r="Q42" s="2">
        <v>9452000</v>
      </c>
      <c r="R42" s="2">
        <v>23531000</v>
      </c>
      <c r="S42" s="2">
        <v>21239000</v>
      </c>
      <c r="T42" s="2">
        <v>18229000</v>
      </c>
      <c r="U42" s="2">
        <v>24062000</v>
      </c>
      <c r="V42" s="2">
        <v>12768000</v>
      </c>
      <c r="W42" s="2">
        <v>22319000</v>
      </c>
      <c r="X42" s="2">
        <v>20400000</v>
      </c>
      <c r="Y42" s="2">
        <v>28643000</v>
      </c>
      <c r="Z42" s="2">
        <v>28317000</v>
      </c>
      <c r="AA42" s="2">
        <v>16086000</v>
      </c>
      <c r="AB42" s="2">
        <v>17267000</v>
      </c>
      <c r="AC42" s="2">
        <v>19392000</v>
      </c>
      <c r="AD42" s="2">
        <v>21494000</v>
      </c>
      <c r="AE42" s="2">
        <v>14902000</v>
      </c>
      <c r="AF42" s="2">
        <v>19572000</v>
      </c>
      <c r="AG42" s="2">
        <v>25401000</v>
      </c>
      <c r="AH42" s="2">
        <v>16217000</v>
      </c>
      <c r="AI42" s="2">
        <v>30433000</v>
      </c>
      <c r="AJ42" s="2">
        <v>28155000</v>
      </c>
      <c r="AK42" s="2">
        <v>27448000</v>
      </c>
      <c r="AL42" s="2">
        <v>26645000</v>
      </c>
      <c r="AM42" s="2">
        <v>18890000</v>
      </c>
      <c r="AN42" s="2">
        <v>19807000</v>
      </c>
      <c r="AO42" s="2">
        <v>30833000</v>
      </c>
      <c r="AP42" s="2">
        <v>14672000</v>
      </c>
      <c r="AQ42" s="2">
        <v>13398000</v>
      </c>
      <c r="AR42" s="2">
        <v>17188000</v>
      </c>
      <c r="AS42" s="2">
        <v>27321000</v>
      </c>
      <c r="AT42" s="2">
        <v>19294000</v>
      </c>
      <c r="AU42" s="2">
        <v>16206000</v>
      </c>
      <c r="AV42" s="2">
        <v>7192000</v>
      </c>
      <c r="AW42" s="2">
        <v>10161000</v>
      </c>
      <c r="AX42" s="2">
        <v>10572000</v>
      </c>
      <c r="AY42" s="2">
        <v>9494000</v>
      </c>
      <c r="AZ42" s="2">
        <v>10739000</v>
      </c>
      <c r="BA42" s="2">
        <v>19960000</v>
      </c>
      <c r="BB42" s="2">
        <v>4028000</v>
      </c>
      <c r="BC42" s="2">
        <v>4597000</v>
      </c>
      <c r="BD42" s="2">
        <v>9871000</v>
      </c>
      <c r="BE42" s="2">
        <v>3510000</v>
      </c>
      <c r="BF42" s="2">
        <v>191000</v>
      </c>
      <c r="BG42" s="2">
        <v>1645000</v>
      </c>
      <c r="BH42" s="2">
        <v>29000</v>
      </c>
      <c r="BI42" s="2">
        <v>653000</v>
      </c>
      <c r="BJ42" s="2">
        <v>3816000</v>
      </c>
      <c r="BK42" s="2">
        <v>2554000</v>
      </c>
      <c r="BL42" s="2">
        <v>13192000</v>
      </c>
      <c r="BM42" s="2">
        <v>4045000</v>
      </c>
      <c r="BN42" s="2">
        <v>1229000</v>
      </c>
      <c r="BO42" s="2">
        <v>2399000</v>
      </c>
      <c r="BP42" s="2">
        <v>5674000</v>
      </c>
      <c r="BQ42" s="2">
        <v>6799000</v>
      </c>
      <c r="BR42" s="2">
        <v>2120000</v>
      </c>
      <c r="BS42" s="2">
        <v>4175000</v>
      </c>
      <c r="BT42" s="2">
        <v>2086000</v>
      </c>
      <c r="BU42" s="2">
        <v>6185000</v>
      </c>
      <c r="BV42" s="2">
        <v>5985000</v>
      </c>
      <c r="BW42" s="2">
        <v>4069000</v>
      </c>
      <c r="BX42" s="2">
        <v>8626000</v>
      </c>
      <c r="BY42" s="2">
        <v>4316000</v>
      </c>
      <c r="BZ42" s="2">
        <v>8514000</v>
      </c>
      <c r="CA42" s="2">
        <v>10521000</v>
      </c>
      <c r="CB42" s="2">
        <v>5660000</v>
      </c>
      <c r="CC42" s="2">
        <v>13214000</v>
      </c>
      <c r="CD42" s="2">
        <v>29762000</v>
      </c>
      <c r="CE42" s="2">
        <v>22873000</v>
      </c>
      <c r="CF42" s="2">
        <v>12389000</v>
      </c>
      <c r="CG42" s="2">
        <v>11037000</v>
      </c>
      <c r="CH42" s="2">
        <v>0</v>
      </c>
      <c r="CI42" s="2">
        <v>0</v>
      </c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x14ac:dyDescent="0.35">
      <c r="A43" s="62" t="s">
        <v>283</v>
      </c>
      <c r="B43" s="2">
        <v>5257000</v>
      </c>
      <c r="C43" s="2">
        <v>8336000</v>
      </c>
      <c r="D43" s="2">
        <v>6472000</v>
      </c>
      <c r="E43" s="2">
        <v>8241000</v>
      </c>
      <c r="F43" s="2">
        <v>8330000</v>
      </c>
      <c r="G43" s="2">
        <v>4046000</v>
      </c>
      <c r="H43" s="2">
        <v>6129000</v>
      </c>
      <c r="I43" s="2">
        <v>3597000</v>
      </c>
      <c r="J43" s="2">
        <v>9329000</v>
      </c>
      <c r="K43" s="2">
        <v>9065000</v>
      </c>
      <c r="L43" s="2">
        <v>6057000</v>
      </c>
      <c r="M43" s="2">
        <v>8483000</v>
      </c>
      <c r="N43" s="2">
        <v>5480000</v>
      </c>
      <c r="O43" s="2">
        <v>9627000</v>
      </c>
      <c r="P43" s="2">
        <v>10031000</v>
      </c>
      <c r="Q43" s="2">
        <v>7398000</v>
      </c>
      <c r="R43" s="2">
        <v>9623000</v>
      </c>
      <c r="S43" s="2">
        <v>4750000</v>
      </c>
      <c r="T43" s="2">
        <v>6684000</v>
      </c>
      <c r="U43" s="2">
        <v>7708000</v>
      </c>
      <c r="V43" s="2">
        <v>7606000</v>
      </c>
      <c r="W43" s="2">
        <v>8671000</v>
      </c>
      <c r="X43" s="2">
        <v>9398000</v>
      </c>
      <c r="Y43" s="2">
        <v>6666000</v>
      </c>
      <c r="Z43" s="2">
        <v>2279000</v>
      </c>
      <c r="AA43" s="2">
        <v>9690000</v>
      </c>
      <c r="AB43" s="2">
        <v>8713000</v>
      </c>
      <c r="AC43" s="2">
        <v>6855000</v>
      </c>
      <c r="AD43" s="2">
        <v>8451000</v>
      </c>
      <c r="AE43" s="2">
        <v>4464000</v>
      </c>
      <c r="AF43" s="2">
        <v>7871000</v>
      </c>
      <c r="AG43" s="2">
        <v>7019000</v>
      </c>
      <c r="AH43" s="2">
        <v>3783000</v>
      </c>
      <c r="AI43" s="2">
        <v>8979000</v>
      </c>
      <c r="AJ43" s="2">
        <v>10304000</v>
      </c>
      <c r="AK43" s="2">
        <v>4834000</v>
      </c>
      <c r="AL43" s="2">
        <v>5166000</v>
      </c>
      <c r="AM43" s="2">
        <v>4577000</v>
      </c>
      <c r="AN43" s="2">
        <v>4012000</v>
      </c>
      <c r="AO43" s="2">
        <v>3190000</v>
      </c>
      <c r="AP43" s="2">
        <v>6746000</v>
      </c>
      <c r="AQ43" s="2">
        <v>5219000</v>
      </c>
      <c r="AR43" s="2">
        <v>5498000</v>
      </c>
      <c r="AS43" s="2">
        <v>4539000</v>
      </c>
      <c r="AT43" s="2">
        <v>6501000</v>
      </c>
      <c r="AU43" s="2">
        <v>4634000</v>
      </c>
      <c r="AV43" s="2">
        <v>4871000</v>
      </c>
      <c r="AW43" s="2">
        <v>4434000</v>
      </c>
      <c r="AX43" s="2">
        <v>8812000</v>
      </c>
      <c r="AY43" s="2">
        <v>7354000</v>
      </c>
      <c r="AZ43" s="2">
        <v>6400000</v>
      </c>
      <c r="BA43" s="2">
        <v>12743000</v>
      </c>
      <c r="BB43" s="2">
        <v>8882000</v>
      </c>
      <c r="BC43" s="2">
        <v>15410000</v>
      </c>
      <c r="BD43" s="2">
        <v>14984000</v>
      </c>
      <c r="BE43" s="2">
        <v>13403000</v>
      </c>
      <c r="BF43" s="2">
        <v>23645000</v>
      </c>
      <c r="BG43" s="2">
        <v>31419000</v>
      </c>
      <c r="BH43" s="2">
        <v>12512000</v>
      </c>
      <c r="BI43" s="2">
        <v>5323000</v>
      </c>
      <c r="BJ43" s="2">
        <v>15768000</v>
      </c>
      <c r="BK43" s="2">
        <v>10131000</v>
      </c>
      <c r="BL43" s="2">
        <v>13019000</v>
      </c>
      <c r="BM43" s="2">
        <v>17495000</v>
      </c>
      <c r="BN43" s="2">
        <v>32261000</v>
      </c>
      <c r="BO43" s="2">
        <v>30828000</v>
      </c>
      <c r="BP43" s="2">
        <v>19685000</v>
      </c>
      <c r="BQ43" s="2">
        <v>12845000</v>
      </c>
      <c r="BR43" s="2">
        <v>6038000</v>
      </c>
      <c r="BS43" s="2">
        <v>8185000</v>
      </c>
      <c r="BT43" s="2">
        <v>9854000</v>
      </c>
      <c r="BU43" s="2">
        <v>9252000</v>
      </c>
      <c r="BV43" s="2">
        <v>5909000</v>
      </c>
      <c r="BW43" s="2">
        <v>6796000</v>
      </c>
      <c r="BX43" s="2">
        <v>8946000</v>
      </c>
      <c r="BY43" s="2">
        <v>10985000</v>
      </c>
      <c r="BZ43" s="2">
        <v>11319000</v>
      </c>
      <c r="CA43" s="2">
        <v>8774000</v>
      </c>
      <c r="CB43" s="2">
        <v>9013000</v>
      </c>
      <c r="CC43" s="2">
        <v>10201000</v>
      </c>
      <c r="CD43" s="2">
        <v>8215000</v>
      </c>
      <c r="CE43" s="2">
        <v>8269000</v>
      </c>
      <c r="CF43" s="2">
        <v>4580000</v>
      </c>
      <c r="CG43" s="2">
        <v>5651000</v>
      </c>
      <c r="CH43" s="2">
        <v>2378000</v>
      </c>
      <c r="CI43" s="2">
        <v>8563000</v>
      </c>
      <c r="CJ43" s="2">
        <v>5931000</v>
      </c>
      <c r="CK43" s="2">
        <v>5468000</v>
      </c>
      <c r="CL43" s="2">
        <v>6564000</v>
      </c>
      <c r="CM43" s="2">
        <v>14616000</v>
      </c>
      <c r="CN43" s="2">
        <v>6414000</v>
      </c>
      <c r="CO43" s="2">
        <v>5544000</v>
      </c>
      <c r="CP43" s="2">
        <v>10199000</v>
      </c>
      <c r="CQ43" s="2">
        <v>10732000</v>
      </c>
      <c r="CR43" s="2">
        <v>11583000</v>
      </c>
      <c r="CS43" s="2">
        <v>4143000</v>
      </c>
      <c r="CT43" s="2">
        <v>2060000</v>
      </c>
      <c r="CU43" s="2">
        <v>3765000</v>
      </c>
      <c r="CV43" s="2">
        <v>9138000</v>
      </c>
      <c r="CW43" s="2">
        <v>7775000</v>
      </c>
      <c r="CX43" s="2">
        <v>7267000</v>
      </c>
      <c r="CY43" s="2">
        <v>10956000</v>
      </c>
      <c r="CZ43" s="2">
        <v>8954000</v>
      </c>
      <c r="DA43" s="2">
        <v>0</v>
      </c>
      <c r="DB43" s="2">
        <v>0</v>
      </c>
    </row>
    <row r="44" spans="1:106" x14ac:dyDescent="0.35">
      <c r="A44" s="62" t="s">
        <v>242</v>
      </c>
      <c r="B44" s="2">
        <v>8217000</v>
      </c>
      <c r="C44" s="2">
        <v>11354000</v>
      </c>
      <c r="D44" s="2">
        <v>11217000</v>
      </c>
      <c r="E44" s="2">
        <v>10640000</v>
      </c>
      <c r="F44" s="2">
        <v>11738000</v>
      </c>
      <c r="G44" s="2">
        <v>9217000</v>
      </c>
      <c r="H44" s="2">
        <v>11729000</v>
      </c>
      <c r="I44" s="2">
        <v>7504000</v>
      </c>
      <c r="J44" s="2">
        <v>12208000</v>
      </c>
      <c r="K44" s="2">
        <v>13212000</v>
      </c>
      <c r="L44" s="2">
        <v>15068000</v>
      </c>
      <c r="M44" s="2">
        <v>12315000</v>
      </c>
      <c r="N44" s="2">
        <v>12660000</v>
      </c>
      <c r="O44" s="2">
        <v>15882000</v>
      </c>
      <c r="P44" s="2">
        <v>17281000</v>
      </c>
      <c r="Q44" s="2">
        <v>14849000</v>
      </c>
      <c r="R44" s="2">
        <v>17874000</v>
      </c>
      <c r="S44" s="2">
        <v>16493000</v>
      </c>
      <c r="T44" s="2">
        <v>16112000</v>
      </c>
      <c r="U44" s="2">
        <v>14485000</v>
      </c>
      <c r="V44" s="2">
        <v>18066000</v>
      </c>
      <c r="W44" s="2">
        <v>17917000</v>
      </c>
      <c r="X44" s="2">
        <v>15705000</v>
      </c>
      <c r="Y44" s="2">
        <v>10348000</v>
      </c>
      <c r="Z44" s="2">
        <v>15052000</v>
      </c>
      <c r="AA44" s="2">
        <v>13745000</v>
      </c>
      <c r="AB44" s="2">
        <v>14032000</v>
      </c>
      <c r="AC44" s="2">
        <v>14142000</v>
      </c>
      <c r="AD44" s="2">
        <v>13393000</v>
      </c>
      <c r="AE44" s="2">
        <v>14234000</v>
      </c>
      <c r="AF44" s="2">
        <v>15660000</v>
      </c>
      <c r="AG44" s="2">
        <v>11894000</v>
      </c>
      <c r="AH44" s="2">
        <v>14559000</v>
      </c>
      <c r="AI44" s="2">
        <v>16277000</v>
      </c>
      <c r="AJ44" s="2">
        <v>15321000</v>
      </c>
      <c r="AK44" s="2">
        <v>11336000</v>
      </c>
      <c r="AL44" s="2">
        <v>16515000</v>
      </c>
      <c r="AM44" s="2">
        <v>16198000</v>
      </c>
      <c r="AN44" s="2">
        <v>6571000</v>
      </c>
      <c r="AO44" s="2">
        <v>6795000</v>
      </c>
      <c r="AP44" s="2">
        <v>9904000</v>
      </c>
      <c r="AQ44" s="2">
        <v>12313000</v>
      </c>
      <c r="AR44" s="2">
        <v>16485000</v>
      </c>
      <c r="AS44" s="2">
        <v>12402000</v>
      </c>
      <c r="AT44" s="2">
        <v>16860000</v>
      </c>
      <c r="AU44" s="2">
        <v>17015000</v>
      </c>
      <c r="AV44" s="2">
        <v>16614000</v>
      </c>
      <c r="AW44" s="2">
        <v>11971000</v>
      </c>
      <c r="AX44" s="2">
        <v>20860000</v>
      </c>
      <c r="AY44" s="2">
        <v>21492000</v>
      </c>
      <c r="AZ44" s="2">
        <v>24060000</v>
      </c>
      <c r="BA44" s="2">
        <v>22258000</v>
      </c>
      <c r="BB44" s="2">
        <v>22694000</v>
      </c>
      <c r="BC44" s="2">
        <v>27119000</v>
      </c>
      <c r="BD44" s="2">
        <v>27621000</v>
      </c>
      <c r="BE44" s="2">
        <v>21599000</v>
      </c>
      <c r="BF44" s="2">
        <v>24394000</v>
      </c>
      <c r="BG44" s="2">
        <v>29569000</v>
      </c>
      <c r="BH44" s="2">
        <v>28875000</v>
      </c>
      <c r="BI44" s="2">
        <v>17601000</v>
      </c>
      <c r="BJ44" s="2">
        <v>30223000</v>
      </c>
      <c r="BK44" s="2">
        <v>21045000</v>
      </c>
      <c r="BL44" s="2">
        <v>26840000</v>
      </c>
      <c r="BM44" s="2">
        <v>25625000</v>
      </c>
      <c r="BN44" s="2">
        <v>30068000</v>
      </c>
      <c r="BO44" s="2">
        <v>35053000</v>
      </c>
      <c r="BP44" s="2">
        <v>24003000</v>
      </c>
      <c r="BQ44" s="2">
        <v>19367000</v>
      </c>
      <c r="BR44" s="2">
        <v>27132000</v>
      </c>
      <c r="BS44" s="2">
        <v>24677000</v>
      </c>
      <c r="BT44" s="2">
        <v>23604000</v>
      </c>
      <c r="BU44" s="2">
        <v>15735000</v>
      </c>
      <c r="BV44" s="2">
        <v>18764000</v>
      </c>
      <c r="BW44" s="2">
        <v>18553000</v>
      </c>
      <c r="BX44" s="2">
        <v>18127000</v>
      </c>
      <c r="BY44" s="2">
        <v>14246000</v>
      </c>
      <c r="BZ44" s="2">
        <v>13961000</v>
      </c>
      <c r="CA44" s="2">
        <v>18213000</v>
      </c>
      <c r="CB44" s="2">
        <v>13081000</v>
      </c>
      <c r="CC44" s="2">
        <v>8739000</v>
      </c>
      <c r="CD44" s="2">
        <v>13763000</v>
      </c>
      <c r="CE44" s="2">
        <v>16801000</v>
      </c>
      <c r="CF44" s="2">
        <v>16793000</v>
      </c>
      <c r="CG44" s="2">
        <v>10515000</v>
      </c>
      <c r="CH44" s="2">
        <v>15831000</v>
      </c>
      <c r="CI44" s="2">
        <v>18859000</v>
      </c>
      <c r="CJ44" s="2">
        <v>15787000</v>
      </c>
      <c r="CK44" s="2">
        <v>16900000</v>
      </c>
      <c r="CL44" s="2">
        <v>16272000</v>
      </c>
      <c r="CM44" s="2">
        <v>13914000</v>
      </c>
      <c r="CN44" s="2">
        <v>13385000</v>
      </c>
      <c r="CO44" s="2">
        <v>6877000</v>
      </c>
      <c r="CP44" s="2">
        <v>12547000</v>
      </c>
      <c r="CQ44" s="2">
        <v>14846000</v>
      </c>
      <c r="CR44" s="2">
        <v>11573000</v>
      </c>
      <c r="CS44" s="2">
        <v>7329000</v>
      </c>
      <c r="CT44" s="2">
        <v>12794000</v>
      </c>
      <c r="CU44" s="2">
        <v>11935000</v>
      </c>
      <c r="CV44" s="2">
        <v>13301000</v>
      </c>
      <c r="CW44" s="2">
        <v>15342000</v>
      </c>
      <c r="CX44" s="2">
        <v>14354000</v>
      </c>
      <c r="CY44" s="2">
        <v>13540000</v>
      </c>
      <c r="CZ44" s="2">
        <v>14096000</v>
      </c>
      <c r="DA44" s="2">
        <v>17867000</v>
      </c>
      <c r="DB44" s="2">
        <v>0</v>
      </c>
    </row>
    <row r="45" spans="1:106" x14ac:dyDescent="0.35">
      <c r="A45" s="60" t="s">
        <v>910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44000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17000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35000</v>
      </c>
      <c r="V45" s="2">
        <v>0</v>
      </c>
      <c r="W45" s="2">
        <v>0</v>
      </c>
      <c r="X45" s="2">
        <v>3000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15000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176000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90000</v>
      </c>
      <c r="BB45" s="2">
        <v>73000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98000</v>
      </c>
      <c r="BN45" s="2">
        <v>76000</v>
      </c>
      <c r="BO45" s="2">
        <v>0</v>
      </c>
      <c r="BP45" s="2">
        <v>0</v>
      </c>
      <c r="BQ45" s="2">
        <v>7000</v>
      </c>
      <c r="BR45" s="2">
        <v>118000</v>
      </c>
      <c r="BS45" s="2">
        <v>373000</v>
      </c>
      <c r="BT45" s="2">
        <v>0</v>
      </c>
      <c r="BU45" s="2">
        <v>0</v>
      </c>
      <c r="BV45" s="2">
        <v>59000</v>
      </c>
      <c r="BW45" s="2">
        <v>0</v>
      </c>
      <c r="BX45" s="2">
        <v>1821000</v>
      </c>
      <c r="BY45" s="2">
        <v>42000</v>
      </c>
      <c r="BZ45" s="2">
        <v>0</v>
      </c>
      <c r="CA45" s="2">
        <v>34000</v>
      </c>
      <c r="CB45" s="2">
        <v>110000</v>
      </c>
      <c r="CC45" s="2">
        <v>68000</v>
      </c>
      <c r="CD45" s="2">
        <v>118000</v>
      </c>
      <c r="CE45" s="2">
        <v>96000</v>
      </c>
      <c r="CF45" s="2">
        <v>79000</v>
      </c>
      <c r="CG45" s="2">
        <v>433000</v>
      </c>
      <c r="CH45" s="2">
        <v>377000</v>
      </c>
      <c r="CI45" s="2">
        <v>279000</v>
      </c>
      <c r="CJ45" s="2">
        <v>60000</v>
      </c>
      <c r="CK45" s="2">
        <v>12000</v>
      </c>
      <c r="CL45" s="2">
        <v>0</v>
      </c>
      <c r="CM45" s="2">
        <v>39000</v>
      </c>
      <c r="CN45" s="2">
        <v>179000</v>
      </c>
      <c r="CO45" s="2">
        <v>236000</v>
      </c>
      <c r="CP45" s="2">
        <v>0</v>
      </c>
      <c r="CQ45" s="2">
        <v>277000</v>
      </c>
      <c r="CR45" s="2">
        <v>54000</v>
      </c>
      <c r="CS45" s="2">
        <v>60000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</row>
    <row r="46" spans="1:106" x14ac:dyDescent="0.35">
      <c r="A46" s="62" t="s">
        <v>271</v>
      </c>
      <c r="B46" s="2">
        <v>1837000</v>
      </c>
      <c r="C46" s="2">
        <v>3743000</v>
      </c>
      <c r="D46" s="2">
        <v>2325000</v>
      </c>
      <c r="E46" s="2">
        <v>1153000</v>
      </c>
      <c r="F46" s="2">
        <v>3692000</v>
      </c>
      <c r="G46" s="2">
        <v>903000</v>
      </c>
      <c r="H46" s="2">
        <v>2024000</v>
      </c>
      <c r="I46" s="2">
        <v>6253000</v>
      </c>
      <c r="J46" s="2">
        <v>4160000</v>
      </c>
      <c r="K46" s="2">
        <v>1698000</v>
      </c>
      <c r="L46" s="2">
        <v>1210000</v>
      </c>
      <c r="M46" s="2">
        <v>3654000</v>
      </c>
      <c r="N46" s="2">
        <v>5323000</v>
      </c>
      <c r="O46" s="2">
        <v>5208000</v>
      </c>
      <c r="P46" s="2">
        <v>1172000</v>
      </c>
      <c r="Q46" s="2">
        <v>4769000</v>
      </c>
      <c r="R46" s="2">
        <v>6495000</v>
      </c>
      <c r="S46" s="2">
        <v>5649000</v>
      </c>
      <c r="T46" s="2">
        <v>3137000</v>
      </c>
      <c r="U46" s="2">
        <v>5018000</v>
      </c>
      <c r="V46" s="2">
        <v>4002000</v>
      </c>
      <c r="W46" s="2">
        <v>6847000</v>
      </c>
      <c r="X46" s="2">
        <v>5625000</v>
      </c>
      <c r="Y46" s="2">
        <v>7356000</v>
      </c>
      <c r="Z46" s="2">
        <v>3543000</v>
      </c>
      <c r="AA46" s="2">
        <v>1196000</v>
      </c>
      <c r="AB46" s="2">
        <v>3511000</v>
      </c>
      <c r="AC46" s="2">
        <v>2872000</v>
      </c>
      <c r="AD46" s="2">
        <v>2890000</v>
      </c>
      <c r="AE46" s="2">
        <v>2176000</v>
      </c>
      <c r="AF46" s="2">
        <v>3724000</v>
      </c>
      <c r="AG46" s="2">
        <v>2836000</v>
      </c>
      <c r="AH46" s="2">
        <v>2166000</v>
      </c>
      <c r="AI46" s="2">
        <v>5006000</v>
      </c>
      <c r="AJ46" s="2">
        <v>5329000</v>
      </c>
      <c r="AK46" s="2">
        <v>6884000</v>
      </c>
      <c r="AL46" s="2">
        <v>4047000</v>
      </c>
      <c r="AM46" s="2">
        <v>2662000</v>
      </c>
      <c r="AN46" s="2">
        <v>3591000</v>
      </c>
      <c r="AO46" s="2">
        <v>1902000</v>
      </c>
      <c r="AP46" s="2">
        <v>2022000</v>
      </c>
      <c r="AQ46" s="2">
        <v>471000</v>
      </c>
      <c r="AR46" s="2">
        <v>4284000</v>
      </c>
      <c r="AS46" s="2">
        <v>2949000</v>
      </c>
      <c r="AT46" s="2">
        <v>1828000</v>
      </c>
      <c r="AU46" s="2">
        <v>580000</v>
      </c>
      <c r="AV46" s="2">
        <v>1406000</v>
      </c>
      <c r="AW46" s="2">
        <v>1840000</v>
      </c>
      <c r="AX46" s="2">
        <v>3241000</v>
      </c>
      <c r="AY46" s="2">
        <v>0</v>
      </c>
      <c r="AZ46" s="2">
        <v>257000</v>
      </c>
      <c r="BA46" s="2">
        <v>1316000</v>
      </c>
      <c r="BB46" s="2">
        <v>1953000</v>
      </c>
      <c r="BC46" s="2">
        <v>278000</v>
      </c>
      <c r="BD46" s="2">
        <v>1580000</v>
      </c>
      <c r="BE46" s="2">
        <v>3504000</v>
      </c>
      <c r="BF46" s="2">
        <v>6281000</v>
      </c>
      <c r="BG46" s="2">
        <v>7178000</v>
      </c>
      <c r="BH46" s="2">
        <v>4122000</v>
      </c>
      <c r="BI46" s="2">
        <v>4893000</v>
      </c>
      <c r="BJ46" s="2">
        <v>6118000</v>
      </c>
      <c r="BK46" s="2">
        <v>2032000</v>
      </c>
      <c r="BL46" s="2">
        <v>5041000</v>
      </c>
      <c r="BM46" s="2">
        <v>6284000</v>
      </c>
      <c r="BN46" s="2">
        <v>8656000</v>
      </c>
      <c r="BO46" s="2">
        <v>3390000</v>
      </c>
      <c r="BP46" s="2">
        <v>9189000</v>
      </c>
      <c r="BQ46" s="2">
        <v>4295000</v>
      </c>
      <c r="BR46" s="2">
        <v>3573000</v>
      </c>
      <c r="BS46" s="2">
        <v>6663000</v>
      </c>
      <c r="BT46" s="2">
        <v>5609000</v>
      </c>
      <c r="BU46" s="2">
        <v>9210000</v>
      </c>
      <c r="BV46" s="2">
        <v>5866000</v>
      </c>
      <c r="BW46" s="2">
        <v>4860000</v>
      </c>
      <c r="BX46" s="2">
        <v>4753000</v>
      </c>
      <c r="BY46" s="2">
        <v>4456000</v>
      </c>
      <c r="BZ46" s="2">
        <v>7966000</v>
      </c>
      <c r="CA46" s="2">
        <v>7121000</v>
      </c>
      <c r="CB46" s="2">
        <v>9157000</v>
      </c>
      <c r="CC46" s="2">
        <v>5623000</v>
      </c>
      <c r="CD46" s="2">
        <v>8934000</v>
      </c>
      <c r="CE46" s="2">
        <v>5664000</v>
      </c>
      <c r="CF46" s="2">
        <v>19976000</v>
      </c>
      <c r="CG46" s="2">
        <v>13609000</v>
      </c>
      <c r="CH46" s="2">
        <v>22916000</v>
      </c>
      <c r="CI46" s="2">
        <v>8138000</v>
      </c>
      <c r="CJ46" s="2">
        <v>6290000</v>
      </c>
      <c r="CK46" s="2">
        <v>4863000</v>
      </c>
      <c r="CL46" s="2">
        <v>17101000</v>
      </c>
      <c r="CM46" s="2">
        <v>10426000</v>
      </c>
      <c r="CN46" s="2">
        <v>9065000</v>
      </c>
      <c r="CO46" s="2">
        <v>24038000</v>
      </c>
      <c r="CP46" s="2">
        <v>29147000</v>
      </c>
      <c r="CQ46" s="2">
        <v>25873000</v>
      </c>
      <c r="CR46" s="2">
        <v>28559000</v>
      </c>
      <c r="CS46" s="2">
        <v>10568000</v>
      </c>
      <c r="CT46" s="2">
        <v>10224000</v>
      </c>
      <c r="CU46" s="2">
        <v>13361000</v>
      </c>
      <c r="CV46" s="2">
        <v>11712000</v>
      </c>
      <c r="CW46" s="2">
        <v>8418000</v>
      </c>
      <c r="CX46" s="2">
        <v>13794000</v>
      </c>
      <c r="CY46" s="2">
        <v>11196000</v>
      </c>
      <c r="CZ46" s="2">
        <v>16195000</v>
      </c>
      <c r="DA46" s="2">
        <v>8284000</v>
      </c>
      <c r="DB46" s="2">
        <v>971000</v>
      </c>
    </row>
    <row r="47" spans="1:106" x14ac:dyDescent="0.35">
      <c r="A47" s="60" t="s">
        <v>236</v>
      </c>
      <c r="B47" s="2">
        <v>1835000</v>
      </c>
      <c r="C47" s="2">
        <v>1631000</v>
      </c>
      <c r="D47" s="2">
        <v>1277000</v>
      </c>
      <c r="E47" s="2">
        <v>1221000</v>
      </c>
      <c r="F47" s="2">
        <v>658000</v>
      </c>
      <c r="G47" s="2">
        <v>1435000</v>
      </c>
      <c r="H47" s="2">
        <v>421000</v>
      </c>
      <c r="I47" s="2">
        <v>502000</v>
      </c>
      <c r="J47" s="2">
        <v>217000</v>
      </c>
      <c r="K47" s="2">
        <v>515000</v>
      </c>
      <c r="L47" s="2">
        <v>175000</v>
      </c>
      <c r="M47" s="2">
        <v>84000</v>
      </c>
      <c r="N47" s="2">
        <v>851000</v>
      </c>
      <c r="O47" s="2">
        <v>1143000</v>
      </c>
      <c r="P47" s="2">
        <v>2371000</v>
      </c>
      <c r="Q47" s="2">
        <v>2217000</v>
      </c>
      <c r="R47" s="2">
        <v>384000</v>
      </c>
      <c r="S47" s="2">
        <v>256000</v>
      </c>
      <c r="T47" s="2">
        <v>1047000</v>
      </c>
      <c r="U47" s="2">
        <v>91000</v>
      </c>
      <c r="V47" s="2">
        <v>785000</v>
      </c>
      <c r="W47" s="2">
        <v>672000</v>
      </c>
      <c r="X47" s="2">
        <v>134000</v>
      </c>
      <c r="Y47" s="2">
        <v>702000</v>
      </c>
      <c r="Z47" s="2">
        <v>973000</v>
      </c>
      <c r="AA47" s="2">
        <v>117000</v>
      </c>
      <c r="AB47" s="2">
        <v>1595000</v>
      </c>
      <c r="AC47" s="2">
        <v>1250000</v>
      </c>
      <c r="AD47" s="2">
        <v>1924000</v>
      </c>
      <c r="AE47" s="2">
        <v>233000</v>
      </c>
      <c r="AF47" s="2">
        <v>1526000</v>
      </c>
      <c r="AG47" s="2">
        <v>2450000</v>
      </c>
      <c r="AH47" s="2">
        <v>1804000</v>
      </c>
      <c r="AI47" s="2">
        <v>2126000</v>
      </c>
      <c r="AJ47" s="2">
        <v>581000</v>
      </c>
      <c r="AK47" s="2">
        <v>1280000</v>
      </c>
      <c r="AL47" s="2">
        <v>2153000</v>
      </c>
      <c r="AM47" s="2">
        <v>1306000</v>
      </c>
      <c r="AN47" s="2">
        <v>1586000</v>
      </c>
      <c r="AO47" s="2">
        <v>1253000</v>
      </c>
      <c r="AP47" s="2">
        <v>1620000</v>
      </c>
      <c r="AQ47" s="2">
        <v>1874000</v>
      </c>
      <c r="AR47" s="2">
        <v>3593000</v>
      </c>
      <c r="AS47" s="2">
        <v>804000</v>
      </c>
      <c r="AT47" s="2">
        <v>597000</v>
      </c>
      <c r="AU47" s="2">
        <v>3404000</v>
      </c>
      <c r="AV47" s="2">
        <v>4458000</v>
      </c>
      <c r="AW47" s="2">
        <v>2214000</v>
      </c>
      <c r="AX47" s="2">
        <v>296000</v>
      </c>
      <c r="AY47" s="2">
        <v>2548000</v>
      </c>
      <c r="AZ47" s="2">
        <v>1634000</v>
      </c>
      <c r="BA47" s="2">
        <v>2321000</v>
      </c>
      <c r="BB47" s="2">
        <v>1073000</v>
      </c>
      <c r="BC47" s="2">
        <v>2905000</v>
      </c>
      <c r="BD47" s="2">
        <v>517000</v>
      </c>
      <c r="BE47" s="2">
        <v>1145000</v>
      </c>
      <c r="BF47" s="2">
        <v>960000</v>
      </c>
      <c r="BG47" s="2">
        <v>2165000</v>
      </c>
      <c r="BH47" s="2">
        <v>2091000</v>
      </c>
      <c r="BI47" s="2">
        <v>5865000</v>
      </c>
      <c r="BJ47" s="2">
        <v>908000</v>
      </c>
      <c r="BK47" s="2">
        <v>3485000</v>
      </c>
      <c r="BL47" s="2">
        <v>1249000</v>
      </c>
      <c r="BM47" s="2">
        <v>1476000</v>
      </c>
      <c r="BN47" s="2">
        <v>1074000</v>
      </c>
      <c r="BO47" s="2">
        <v>1009000</v>
      </c>
      <c r="BP47" s="2">
        <v>3502000</v>
      </c>
      <c r="BQ47" s="2">
        <v>1342000</v>
      </c>
      <c r="BR47" s="2">
        <v>1077000</v>
      </c>
      <c r="BS47" s="2">
        <v>3842000</v>
      </c>
      <c r="BT47" s="2">
        <v>4838000</v>
      </c>
      <c r="BU47" s="2">
        <v>3714000</v>
      </c>
      <c r="BV47" s="2">
        <v>2238000</v>
      </c>
      <c r="BW47" s="2">
        <v>4352000</v>
      </c>
      <c r="BX47" s="2">
        <v>9026000</v>
      </c>
      <c r="BY47" s="2">
        <v>3776000</v>
      </c>
      <c r="BZ47" s="2">
        <v>4566000</v>
      </c>
      <c r="CA47" s="2">
        <v>3385000</v>
      </c>
      <c r="CB47" s="2">
        <v>5504000</v>
      </c>
      <c r="CC47" s="2">
        <v>1582000</v>
      </c>
      <c r="CD47" s="2">
        <v>3202000</v>
      </c>
      <c r="CE47" s="2">
        <v>7743000</v>
      </c>
      <c r="CF47" s="2">
        <v>4804000</v>
      </c>
      <c r="CG47" s="2">
        <v>6614000</v>
      </c>
      <c r="CH47" s="2">
        <v>2095000</v>
      </c>
      <c r="CI47" s="2">
        <v>7113000</v>
      </c>
      <c r="CJ47" s="2">
        <v>5218000</v>
      </c>
      <c r="CK47" s="2">
        <v>7474000</v>
      </c>
      <c r="CL47" s="2">
        <v>6676000</v>
      </c>
      <c r="CM47" s="2">
        <v>3272000</v>
      </c>
      <c r="CN47" s="2">
        <v>8187000</v>
      </c>
      <c r="CO47" s="2">
        <v>6182000</v>
      </c>
      <c r="CP47" s="2">
        <v>2392000</v>
      </c>
      <c r="CQ47" s="2">
        <v>3628000</v>
      </c>
      <c r="CR47" s="2">
        <v>6788000</v>
      </c>
      <c r="CS47" s="2">
        <v>4332000</v>
      </c>
      <c r="CT47" s="2">
        <v>1516000</v>
      </c>
      <c r="CU47" s="2">
        <v>6474000</v>
      </c>
      <c r="CV47" s="2">
        <v>13649000</v>
      </c>
      <c r="CW47" s="2">
        <v>10271000</v>
      </c>
      <c r="CX47" s="2">
        <v>1597000</v>
      </c>
      <c r="CY47" s="2">
        <v>6068000</v>
      </c>
      <c r="CZ47" s="2">
        <v>4137000</v>
      </c>
      <c r="DA47" s="2">
        <v>8465000</v>
      </c>
      <c r="DB47" s="2">
        <v>0</v>
      </c>
    </row>
    <row r="48" spans="1:106" x14ac:dyDescent="0.35">
      <c r="A48" s="62" t="s">
        <v>249</v>
      </c>
      <c r="B48" s="2">
        <v>718000</v>
      </c>
      <c r="C48" s="2">
        <v>2519000</v>
      </c>
      <c r="D48" s="2">
        <v>1852000</v>
      </c>
      <c r="E48" s="2">
        <v>3234000</v>
      </c>
      <c r="F48" s="2">
        <v>2201000</v>
      </c>
      <c r="G48" s="2">
        <v>851000</v>
      </c>
      <c r="H48" s="2">
        <v>2212000</v>
      </c>
      <c r="I48" s="2">
        <v>1371000</v>
      </c>
      <c r="J48" s="2">
        <v>4083000</v>
      </c>
      <c r="K48" s="2">
        <v>824000</v>
      </c>
      <c r="L48" s="2">
        <v>781000</v>
      </c>
      <c r="M48" s="2">
        <v>2987000</v>
      </c>
      <c r="N48" s="2">
        <v>1218000</v>
      </c>
      <c r="O48" s="2">
        <v>2527000</v>
      </c>
      <c r="P48" s="2">
        <v>1823000</v>
      </c>
      <c r="Q48" s="2">
        <v>3693000</v>
      </c>
      <c r="R48" s="2">
        <v>1391000</v>
      </c>
      <c r="S48" s="2">
        <v>4203000</v>
      </c>
      <c r="T48" s="2">
        <v>1165000</v>
      </c>
      <c r="U48" s="2">
        <v>2838000</v>
      </c>
      <c r="V48" s="2">
        <v>3640000</v>
      </c>
      <c r="W48" s="2">
        <v>3744000</v>
      </c>
      <c r="X48" s="2">
        <v>1211000</v>
      </c>
      <c r="Y48" s="2">
        <v>3927000</v>
      </c>
      <c r="Z48" s="2">
        <v>1845000</v>
      </c>
      <c r="AA48" s="2">
        <v>1797000</v>
      </c>
      <c r="AB48" s="2">
        <v>4788000</v>
      </c>
      <c r="AC48" s="2">
        <v>3285000</v>
      </c>
      <c r="AD48" s="2">
        <v>3057000</v>
      </c>
      <c r="AE48" s="2">
        <v>3438000</v>
      </c>
      <c r="AF48" s="2">
        <v>3371000</v>
      </c>
      <c r="AG48" s="2">
        <v>1951000</v>
      </c>
      <c r="AH48" s="2">
        <v>2207000</v>
      </c>
      <c r="AI48" s="2">
        <v>5104000</v>
      </c>
      <c r="AJ48" s="2">
        <v>1682000</v>
      </c>
      <c r="AK48" s="2">
        <v>3096000</v>
      </c>
      <c r="AL48" s="2">
        <v>4121000</v>
      </c>
      <c r="AM48" s="2">
        <v>3709000</v>
      </c>
      <c r="AN48" s="2">
        <v>3581000</v>
      </c>
      <c r="AO48" s="2">
        <v>1143000</v>
      </c>
      <c r="AP48" s="2">
        <v>1173000</v>
      </c>
      <c r="AQ48" s="2">
        <v>1475000</v>
      </c>
      <c r="AR48" s="2">
        <v>4493000</v>
      </c>
      <c r="AS48" s="2">
        <v>3491000</v>
      </c>
      <c r="AT48" s="2">
        <v>3475000</v>
      </c>
      <c r="AU48" s="2">
        <v>5041000</v>
      </c>
      <c r="AV48" s="2">
        <v>1476000</v>
      </c>
      <c r="AW48" s="2">
        <v>7762000</v>
      </c>
      <c r="AX48" s="2">
        <v>4703000</v>
      </c>
      <c r="AY48" s="2">
        <v>4382000</v>
      </c>
      <c r="AZ48" s="2">
        <v>1873000</v>
      </c>
      <c r="BA48" s="2">
        <v>3469000</v>
      </c>
      <c r="BB48" s="2">
        <v>10042000</v>
      </c>
      <c r="BC48" s="2">
        <v>2731000</v>
      </c>
      <c r="BD48" s="2">
        <v>8300000</v>
      </c>
      <c r="BE48" s="2">
        <v>1369000</v>
      </c>
      <c r="BF48" s="2">
        <v>8351000</v>
      </c>
      <c r="BG48" s="2">
        <v>3001000</v>
      </c>
      <c r="BH48" s="2">
        <v>7651000</v>
      </c>
      <c r="BI48" s="2">
        <v>5849000</v>
      </c>
      <c r="BJ48" s="2">
        <v>8107000</v>
      </c>
      <c r="BK48" s="2">
        <v>11090000</v>
      </c>
      <c r="BL48" s="2">
        <v>5323000</v>
      </c>
      <c r="BM48" s="2">
        <v>9939000</v>
      </c>
      <c r="BN48" s="2">
        <v>6132000</v>
      </c>
      <c r="BO48" s="2">
        <v>5710000</v>
      </c>
      <c r="BP48" s="2">
        <v>2268000</v>
      </c>
      <c r="BQ48" s="2">
        <v>6939000</v>
      </c>
      <c r="BR48" s="2">
        <v>8865000</v>
      </c>
      <c r="BS48" s="2">
        <v>4837000</v>
      </c>
      <c r="BT48" s="2">
        <v>1711000</v>
      </c>
      <c r="BU48" s="2">
        <v>3207000</v>
      </c>
      <c r="BV48" s="2">
        <v>6212000</v>
      </c>
      <c r="BW48" s="2">
        <v>5039000</v>
      </c>
      <c r="BX48" s="2">
        <v>2299000</v>
      </c>
      <c r="BY48" s="2">
        <v>5437000</v>
      </c>
      <c r="BZ48" s="2">
        <v>2334000</v>
      </c>
      <c r="CA48" s="2">
        <v>5437000</v>
      </c>
      <c r="CB48" s="2">
        <v>5897000</v>
      </c>
      <c r="CC48" s="2">
        <v>2695000</v>
      </c>
      <c r="CD48" s="2">
        <v>4745000</v>
      </c>
      <c r="CE48" s="2">
        <v>7866000</v>
      </c>
      <c r="CF48" s="2">
        <v>2229000</v>
      </c>
      <c r="CG48" s="2">
        <v>1755000</v>
      </c>
      <c r="CH48" s="2">
        <v>8178000</v>
      </c>
      <c r="CI48" s="2">
        <v>4832000</v>
      </c>
      <c r="CJ48" s="2">
        <v>2275000</v>
      </c>
      <c r="CK48" s="2">
        <v>7673000</v>
      </c>
      <c r="CL48" s="2">
        <v>2994000</v>
      </c>
      <c r="CM48" s="2">
        <v>2720000</v>
      </c>
      <c r="CN48" s="2">
        <v>7551000</v>
      </c>
      <c r="CO48" s="2">
        <v>8144000</v>
      </c>
      <c r="CP48" s="2">
        <v>3138000</v>
      </c>
      <c r="CQ48" s="2">
        <v>3533000</v>
      </c>
      <c r="CR48" s="2">
        <v>2788000</v>
      </c>
      <c r="CS48" s="2">
        <v>5641000</v>
      </c>
      <c r="CT48" s="2">
        <v>3439000</v>
      </c>
      <c r="CU48" s="2">
        <v>3546000</v>
      </c>
      <c r="CV48" s="2">
        <v>3149000</v>
      </c>
      <c r="CW48" s="2">
        <v>3507000</v>
      </c>
      <c r="CX48" s="2">
        <v>5174000</v>
      </c>
      <c r="CY48" s="2">
        <v>5456000</v>
      </c>
      <c r="CZ48" s="2">
        <v>5429000</v>
      </c>
      <c r="DA48" s="2">
        <v>0</v>
      </c>
      <c r="DB48" s="2">
        <v>0</v>
      </c>
    </row>
    <row r="49" spans="1:106" x14ac:dyDescent="0.35">
      <c r="A49" s="60" t="s">
        <v>477</v>
      </c>
      <c r="B49" s="2">
        <v>1117000</v>
      </c>
      <c r="C49" s="2">
        <v>1349000</v>
      </c>
      <c r="D49" s="2">
        <v>47000</v>
      </c>
      <c r="E49" s="2">
        <v>1315000</v>
      </c>
      <c r="F49" s="2">
        <v>1377000</v>
      </c>
      <c r="G49" s="2">
        <v>168000</v>
      </c>
      <c r="H49" s="2">
        <v>216000</v>
      </c>
      <c r="I49" s="2">
        <v>0</v>
      </c>
      <c r="J49" s="2">
        <v>0</v>
      </c>
      <c r="K49" s="2"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</row>
    <row r="50" spans="1:106" x14ac:dyDescent="0.35">
      <c r="A50" s="62" t="s">
        <v>485</v>
      </c>
      <c r="B50" s="2">
        <v>9000</v>
      </c>
      <c r="C50" s="2">
        <v>317000</v>
      </c>
      <c r="D50" s="2">
        <v>302000</v>
      </c>
      <c r="E50" s="2">
        <v>223000</v>
      </c>
      <c r="F50" s="2">
        <v>510000</v>
      </c>
      <c r="G50" s="2">
        <v>195000</v>
      </c>
      <c r="H50" s="2">
        <v>60000</v>
      </c>
      <c r="I50" s="2">
        <v>703000</v>
      </c>
      <c r="J50" s="2">
        <v>42000</v>
      </c>
      <c r="K50" s="2">
        <v>380000</v>
      </c>
      <c r="L50" s="2">
        <v>639000</v>
      </c>
      <c r="M50" s="2">
        <v>435000</v>
      </c>
      <c r="N50" s="2">
        <v>1171000</v>
      </c>
      <c r="O50" s="2">
        <v>878000</v>
      </c>
      <c r="P50" s="2">
        <v>494000</v>
      </c>
      <c r="Q50" s="2">
        <v>1792000</v>
      </c>
      <c r="R50" s="2">
        <v>739000</v>
      </c>
      <c r="S50" s="2">
        <v>203000</v>
      </c>
      <c r="T50" s="2">
        <v>357000</v>
      </c>
      <c r="U50" s="2">
        <v>422000</v>
      </c>
      <c r="V50" s="2">
        <v>121000</v>
      </c>
      <c r="W50" s="2">
        <v>196000</v>
      </c>
      <c r="X50" s="2">
        <v>714000</v>
      </c>
      <c r="Y50" s="2">
        <v>200000</v>
      </c>
      <c r="Z50" s="2">
        <v>312000</v>
      </c>
      <c r="AA50" s="2">
        <v>104000</v>
      </c>
      <c r="AB50" s="2">
        <v>117000</v>
      </c>
      <c r="AC50" s="2">
        <v>283000</v>
      </c>
      <c r="AD50" s="2">
        <v>739000</v>
      </c>
      <c r="AE50" s="2">
        <v>247000</v>
      </c>
      <c r="AF50" s="2">
        <v>961000</v>
      </c>
      <c r="AG50" s="2">
        <v>729000</v>
      </c>
      <c r="AH50" s="2">
        <v>876000</v>
      </c>
      <c r="AI50" s="2">
        <v>566000</v>
      </c>
      <c r="AJ50" s="2">
        <v>328000</v>
      </c>
      <c r="AK50" s="2">
        <v>262000</v>
      </c>
      <c r="AL50" s="2">
        <v>397000</v>
      </c>
      <c r="AM50" s="2">
        <v>520000</v>
      </c>
      <c r="AN50" s="2">
        <v>206000</v>
      </c>
      <c r="AO50" s="2">
        <v>493000</v>
      </c>
      <c r="AP50" s="2">
        <v>237000</v>
      </c>
      <c r="AQ50" s="2">
        <v>106000</v>
      </c>
      <c r="AR50" s="2">
        <v>271000</v>
      </c>
      <c r="AS50" s="2">
        <v>257000</v>
      </c>
      <c r="AT50" s="2">
        <v>396000</v>
      </c>
      <c r="AU50" s="2">
        <v>97000</v>
      </c>
      <c r="AV50" s="2">
        <v>1250000</v>
      </c>
      <c r="AW50" s="2">
        <v>14000</v>
      </c>
      <c r="AX50" s="2">
        <v>7000</v>
      </c>
      <c r="AY50" s="2">
        <v>470000</v>
      </c>
      <c r="AZ50" s="2">
        <v>482000</v>
      </c>
      <c r="BA50" s="2">
        <v>184000</v>
      </c>
      <c r="BB50" s="2">
        <v>739000</v>
      </c>
      <c r="BC50" s="2">
        <v>144000</v>
      </c>
      <c r="BD50" s="2">
        <v>188000</v>
      </c>
      <c r="BE50" s="2">
        <v>132000</v>
      </c>
      <c r="BF50" s="2">
        <v>3008000</v>
      </c>
      <c r="BG50" s="2">
        <v>369000</v>
      </c>
      <c r="BH50" s="2">
        <v>569000</v>
      </c>
      <c r="BI50" s="2">
        <v>533000</v>
      </c>
      <c r="BJ50" s="2">
        <v>2939000</v>
      </c>
      <c r="BK50" s="2">
        <v>310000</v>
      </c>
      <c r="BL50" s="2">
        <v>194000</v>
      </c>
      <c r="BM50" s="2">
        <v>161000</v>
      </c>
      <c r="BN50" s="2">
        <v>1439000</v>
      </c>
      <c r="BO50" s="2">
        <v>390000</v>
      </c>
      <c r="BP50" s="2">
        <v>725000</v>
      </c>
      <c r="BQ50" s="2">
        <v>2246000</v>
      </c>
      <c r="BR50" s="2">
        <v>42000</v>
      </c>
      <c r="BS50" s="2">
        <v>287000</v>
      </c>
      <c r="BT50" s="2">
        <v>4705000</v>
      </c>
      <c r="BU50" s="2">
        <v>3309000</v>
      </c>
      <c r="BV50" s="2">
        <v>212000</v>
      </c>
      <c r="BW50" s="2">
        <v>721000</v>
      </c>
      <c r="BX50" s="2">
        <v>1238000</v>
      </c>
      <c r="BY50" s="2">
        <v>1173000</v>
      </c>
      <c r="BZ50" s="2">
        <v>216000</v>
      </c>
      <c r="CA50" s="2">
        <v>1176000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1:106" x14ac:dyDescent="0.35">
      <c r="A51" s="60" t="s">
        <v>256</v>
      </c>
      <c r="B51" s="2">
        <v>3396000</v>
      </c>
      <c r="C51" s="2">
        <v>3697000</v>
      </c>
      <c r="D51" s="2">
        <v>3653000</v>
      </c>
      <c r="E51" s="2">
        <v>2871000</v>
      </c>
      <c r="F51" s="2">
        <v>4110000</v>
      </c>
      <c r="G51" s="2">
        <v>3205000</v>
      </c>
      <c r="H51" s="2">
        <v>3297000</v>
      </c>
      <c r="I51" s="2">
        <v>3717000</v>
      </c>
      <c r="J51" s="2">
        <v>3439000</v>
      </c>
      <c r="K51" s="2">
        <v>3022000</v>
      </c>
      <c r="L51" s="2">
        <v>2885000</v>
      </c>
      <c r="M51" s="2">
        <v>2134000</v>
      </c>
      <c r="N51" s="2">
        <v>4224000</v>
      </c>
      <c r="O51" s="2">
        <v>3843000</v>
      </c>
      <c r="P51" s="2">
        <v>4212000</v>
      </c>
      <c r="Q51" s="2">
        <v>5295000</v>
      </c>
      <c r="R51" s="2">
        <v>6011000</v>
      </c>
      <c r="S51" s="2">
        <v>4978000</v>
      </c>
      <c r="T51" s="2">
        <v>6368000</v>
      </c>
      <c r="U51" s="2">
        <v>3644000</v>
      </c>
      <c r="V51" s="2">
        <v>3397000</v>
      </c>
      <c r="W51" s="2">
        <v>3140000</v>
      </c>
      <c r="X51" s="2">
        <v>3207000</v>
      </c>
      <c r="Y51" s="2">
        <v>2089000</v>
      </c>
      <c r="Z51" s="2">
        <v>2704000</v>
      </c>
      <c r="AA51" s="2">
        <v>3576000</v>
      </c>
      <c r="AB51" s="2">
        <v>4521000</v>
      </c>
      <c r="AC51" s="2">
        <v>3125000</v>
      </c>
      <c r="AD51" s="2">
        <v>3365000</v>
      </c>
      <c r="AE51" s="2">
        <v>2756000</v>
      </c>
      <c r="AF51" s="2">
        <v>3340000</v>
      </c>
      <c r="AG51" s="2">
        <v>3588000</v>
      </c>
      <c r="AH51" s="2">
        <v>3387000</v>
      </c>
      <c r="AI51" s="2">
        <v>2429000</v>
      </c>
      <c r="AJ51" s="2">
        <v>2693000</v>
      </c>
      <c r="AK51" s="2">
        <v>3369000</v>
      </c>
      <c r="AL51" s="2">
        <v>3622000</v>
      </c>
      <c r="AM51" s="2">
        <v>3890000</v>
      </c>
      <c r="AN51" s="2">
        <v>2315000</v>
      </c>
      <c r="AO51" s="2">
        <v>1182000</v>
      </c>
      <c r="AP51" s="2">
        <v>2846000</v>
      </c>
      <c r="AQ51" s="2">
        <v>2862000</v>
      </c>
      <c r="AR51" s="2">
        <v>3288000</v>
      </c>
      <c r="AS51" s="2">
        <v>4883000</v>
      </c>
      <c r="AT51" s="2">
        <v>3583000</v>
      </c>
      <c r="AU51" s="2">
        <v>3937000</v>
      </c>
      <c r="AV51" s="2">
        <v>2319000</v>
      </c>
      <c r="AW51" s="2">
        <v>3067000</v>
      </c>
      <c r="AX51" s="2">
        <v>2902000</v>
      </c>
      <c r="AY51" s="2">
        <v>3172000</v>
      </c>
      <c r="AZ51" s="2">
        <v>3746000</v>
      </c>
      <c r="BA51" s="2">
        <v>3355000</v>
      </c>
      <c r="BB51" s="2">
        <v>6126000</v>
      </c>
      <c r="BC51" s="2">
        <v>5240000</v>
      </c>
      <c r="BD51" s="2">
        <v>5390000</v>
      </c>
      <c r="BE51" s="2">
        <v>6463000</v>
      </c>
      <c r="BF51" s="2">
        <v>5469000</v>
      </c>
      <c r="BG51" s="2">
        <v>6143000</v>
      </c>
      <c r="BH51" s="2">
        <v>6685000</v>
      </c>
      <c r="BI51" s="2">
        <v>7746000</v>
      </c>
      <c r="BJ51" s="2">
        <v>4409000</v>
      </c>
      <c r="BK51" s="2">
        <v>4942000</v>
      </c>
      <c r="BL51" s="2">
        <v>6416000</v>
      </c>
      <c r="BM51" s="2">
        <v>5204000</v>
      </c>
      <c r="BN51" s="2">
        <v>6182000</v>
      </c>
      <c r="BO51" s="2">
        <v>5923000</v>
      </c>
      <c r="BP51" s="2">
        <v>5668000</v>
      </c>
      <c r="BQ51" s="2">
        <v>6532000</v>
      </c>
      <c r="BR51" s="2">
        <v>11655000</v>
      </c>
      <c r="BS51" s="2">
        <v>11291000</v>
      </c>
      <c r="BT51" s="2">
        <v>8400000</v>
      </c>
      <c r="BU51" s="2">
        <v>12704000</v>
      </c>
      <c r="BV51" s="2">
        <v>9766000</v>
      </c>
      <c r="BW51" s="2">
        <v>10699000</v>
      </c>
      <c r="BX51" s="2">
        <v>20381000</v>
      </c>
      <c r="BY51" s="2">
        <v>11194000</v>
      </c>
      <c r="BZ51" s="2">
        <v>13175000</v>
      </c>
      <c r="CA51" s="2">
        <v>10208000</v>
      </c>
      <c r="CB51" s="2">
        <v>8257000</v>
      </c>
      <c r="CC51" s="2">
        <v>7104000</v>
      </c>
      <c r="CD51" s="2">
        <v>5278000</v>
      </c>
      <c r="CE51" s="2">
        <v>4687000</v>
      </c>
      <c r="CF51" s="2">
        <v>3704000</v>
      </c>
      <c r="CG51" s="2">
        <v>4423000</v>
      </c>
      <c r="CH51" s="2">
        <v>6106000</v>
      </c>
      <c r="CI51" s="2">
        <v>7379000</v>
      </c>
      <c r="CJ51" s="2">
        <v>5918000</v>
      </c>
      <c r="CK51" s="2">
        <v>5821000</v>
      </c>
      <c r="CL51" s="2">
        <v>7655000</v>
      </c>
      <c r="CM51" s="2">
        <v>7636000</v>
      </c>
      <c r="CN51" s="2">
        <v>6917000</v>
      </c>
      <c r="CO51" s="2">
        <v>5807000</v>
      </c>
      <c r="CP51" s="2">
        <v>5849000</v>
      </c>
      <c r="CQ51" s="2">
        <v>5571000</v>
      </c>
      <c r="CR51" s="2">
        <v>5368000</v>
      </c>
      <c r="CS51" s="2">
        <v>4320000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</row>
    <row r="52" spans="1:106" x14ac:dyDescent="0.35">
      <c r="A52" s="60" t="s">
        <v>239</v>
      </c>
      <c r="B52" s="2">
        <v>4705000</v>
      </c>
      <c r="C52" s="2">
        <v>4943000</v>
      </c>
      <c r="D52" s="2">
        <v>6076000</v>
      </c>
      <c r="E52" s="2">
        <v>4984000</v>
      </c>
      <c r="F52" s="2">
        <v>7036000</v>
      </c>
      <c r="G52" s="2">
        <v>7191000</v>
      </c>
      <c r="H52" s="2">
        <v>7080000</v>
      </c>
      <c r="I52" s="2">
        <v>5824000</v>
      </c>
      <c r="J52" s="2">
        <v>7397000</v>
      </c>
      <c r="K52" s="2">
        <v>7886000</v>
      </c>
      <c r="L52" s="2">
        <v>7931000</v>
      </c>
      <c r="M52" s="2">
        <v>6556000</v>
      </c>
      <c r="N52" s="2">
        <v>7901000</v>
      </c>
      <c r="O52" s="2">
        <v>10789000</v>
      </c>
      <c r="P52" s="2">
        <v>11752000</v>
      </c>
      <c r="Q52" s="2">
        <v>8008000</v>
      </c>
      <c r="R52" s="2">
        <v>8499000</v>
      </c>
      <c r="S52" s="2">
        <v>10979000</v>
      </c>
      <c r="T52" s="2">
        <v>7838000</v>
      </c>
      <c r="U52" s="2">
        <v>6749000</v>
      </c>
      <c r="V52" s="2">
        <v>7853000</v>
      </c>
      <c r="W52" s="2">
        <v>12288000</v>
      </c>
      <c r="X52" s="2">
        <v>11933000</v>
      </c>
      <c r="Y52" s="2">
        <v>6065000</v>
      </c>
      <c r="Z52" s="2">
        <v>5580000</v>
      </c>
      <c r="AA52" s="2">
        <v>10072000</v>
      </c>
      <c r="AB52" s="2">
        <v>9074000</v>
      </c>
      <c r="AC52" s="2">
        <v>8131000</v>
      </c>
      <c r="AD52" s="2">
        <v>7966000</v>
      </c>
      <c r="AE52" s="2">
        <v>6235000</v>
      </c>
      <c r="AF52" s="2">
        <v>9323000</v>
      </c>
      <c r="AG52" s="2">
        <v>7434000</v>
      </c>
      <c r="AH52" s="2">
        <v>6924000</v>
      </c>
      <c r="AI52" s="2">
        <v>7537000</v>
      </c>
      <c r="AJ52" s="2">
        <v>7740000</v>
      </c>
      <c r="AK52" s="2">
        <v>3352000</v>
      </c>
      <c r="AL52" s="2">
        <v>5443000</v>
      </c>
      <c r="AM52" s="2">
        <v>5571000</v>
      </c>
      <c r="AN52" s="2">
        <v>5676000</v>
      </c>
      <c r="AO52" s="2">
        <v>4508000</v>
      </c>
      <c r="AP52" s="2">
        <v>5410000</v>
      </c>
      <c r="AQ52" s="2">
        <v>4978000</v>
      </c>
      <c r="AR52" s="2">
        <v>4883000</v>
      </c>
      <c r="AS52" s="2">
        <v>4424000</v>
      </c>
      <c r="AT52" s="2">
        <v>6220000</v>
      </c>
      <c r="AU52" s="2">
        <v>4792000</v>
      </c>
      <c r="AV52" s="2">
        <v>5347000</v>
      </c>
      <c r="AW52" s="2">
        <v>3196000</v>
      </c>
      <c r="AX52" s="2">
        <v>6317000</v>
      </c>
      <c r="AY52" s="2">
        <v>6734000</v>
      </c>
      <c r="AZ52" s="2">
        <v>8292000</v>
      </c>
      <c r="BA52" s="2">
        <v>9837000</v>
      </c>
      <c r="BB52" s="2">
        <v>13213000</v>
      </c>
      <c r="BC52" s="2">
        <v>16450000</v>
      </c>
      <c r="BD52" s="2">
        <v>14188000</v>
      </c>
      <c r="BE52" s="2">
        <v>13043000</v>
      </c>
      <c r="BF52" s="2">
        <v>12683000</v>
      </c>
      <c r="BG52" s="2">
        <v>11360000</v>
      </c>
      <c r="BH52" s="2">
        <v>12328000</v>
      </c>
      <c r="BI52" s="2">
        <v>4979000</v>
      </c>
      <c r="BJ52" s="2">
        <v>21916000</v>
      </c>
      <c r="BK52" s="2">
        <v>18602000</v>
      </c>
      <c r="BL52" s="2">
        <v>23044000</v>
      </c>
      <c r="BM52" s="2">
        <v>19630000</v>
      </c>
      <c r="BN52" s="2">
        <v>17830000</v>
      </c>
      <c r="BO52" s="2">
        <v>8587000</v>
      </c>
      <c r="BP52" s="2">
        <v>17964000</v>
      </c>
      <c r="BQ52" s="2">
        <v>15904000</v>
      </c>
      <c r="BR52" s="2">
        <v>10714000</v>
      </c>
      <c r="BS52" s="2">
        <v>16811000</v>
      </c>
      <c r="BT52" s="2">
        <v>10775000</v>
      </c>
      <c r="BU52" s="2">
        <v>5617000</v>
      </c>
      <c r="BV52" s="2">
        <v>12416000</v>
      </c>
      <c r="BW52" s="2">
        <v>10394000</v>
      </c>
      <c r="BX52" s="2">
        <v>14604000</v>
      </c>
      <c r="BY52" s="2">
        <v>11215000</v>
      </c>
      <c r="BZ52" s="2">
        <v>8524000</v>
      </c>
      <c r="CA52" s="2">
        <v>9616000</v>
      </c>
      <c r="CB52" s="2">
        <v>11727000</v>
      </c>
      <c r="CC52" s="2">
        <v>8024000</v>
      </c>
      <c r="CD52" s="2">
        <v>7729000</v>
      </c>
      <c r="CE52" s="2">
        <v>9143000</v>
      </c>
      <c r="CF52" s="2">
        <v>9908000</v>
      </c>
      <c r="CG52" s="2">
        <v>4586000</v>
      </c>
      <c r="CH52" s="2">
        <v>7926000</v>
      </c>
      <c r="CI52" s="2">
        <v>7364000</v>
      </c>
      <c r="CJ52" s="2">
        <v>7152000</v>
      </c>
      <c r="CK52" s="2">
        <v>7718000</v>
      </c>
      <c r="CL52" s="2">
        <v>8147000</v>
      </c>
      <c r="CM52" s="2">
        <v>9102000</v>
      </c>
      <c r="CN52" s="2">
        <v>10915000</v>
      </c>
      <c r="CO52" s="2">
        <v>7417000</v>
      </c>
      <c r="CP52" s="2">
        <v>8795000</v>
      </c>
      <c r="CQ52" s="2">
        <v>10451000</v>
      </c>
      <c r="CR52" s="2">
        <v>7816000</v>
      </c>
      <c r="CS52" s="2">
        <v>3069000</v>
      </c>
      <c r="CT52" s="2">
        <v>6996000</v>
      </c>
      <c r="CU52" s="2">
        <v>6339000</v>
      </c>
      <c r="CV52" s="2">
        <v>10368000</v>
      </c>
      <c r="CW52" s="2">
        <v>8240000</v>
      </c>
      <c r="CX52" s="2">
        <v>7399000</v>
      </c>
      <c r="CY52" s="2">
        <v>7431000</v>
      </c>
      <c r="CZ52" s="2">
        <v>8978000</v>
      </c>
      <c r="DA52" s="2">
        <v>6784000</v>
      </c>
      <c r="DB52" s="2">
        <v>0</v>
      </c>
    </row>
    <row r="53" spans="1:106" x14ac:dyDescent="0.35">
      <c r="A53" s="62" t="s">
        <v>507</v>
      </c>
      <c r="B53" s="2">
        <v>115000</v>
      </c>
      <c r="C53" s="2">
        <v>844000</v>
      </c>
      <c r="D53" s="2">
        <v>788000</v>
      </c>
      <c r="E53" s="2">
        <v>930000</v>
      </c>
      <c r="F53" s="2">
        <v>487000</v>
      </c>
      <c r="G53" s="2">
        <v>922000</v>
      </c>
      <c r="H53" s="2">
        <v>840000</v>
      </c>
      <c r="I53" s="2">
        <v>109000</v>
      </c>
      <c r="J53" s="2">
        <v>765000</v>
      </c>
      <c r="K53" s="2">
        <v>933000</v>
      </c>
      <c r="L53" s="2">
        <v>7000</v>
      </c>
      <c r="M53" s="2">
        <v>1385000</v>
      </c>
      <c r="N53" s="2">
        <v>757000</v>
      </c>
      <c r="O53" s="2">
        <v>968000</v>
      </c>
      <c r="P53" s="2">
        <v>24000</v>
      </c>
      <c r="Q53" s="2">
        <v>774000</v>
      </c>
      <c r="R53" s="2">
        <v>1741000</v>
      </c>
      <c r="S53" s="2">
        <v>855000</v>
      </c>
      <c r="T53" s="2">
        <v>49000</v>
      </c>
      <c r="U53" s="2">
        <v>1120000</v>
      </c>
      <c r="V53" s="2">
        <v>844000</v>
      </c>
      <c r="W53" s="2">
        <v>24000</v>
      </c>
      <c r="X53" s="2">
        <v>935000</v>
      </c>
      <c r="Y53" s="2">
        <v>1729000</v>
      </c>
      <c r="Z53" s="2">
        <v>17000</v>
      </c>
      <c r="AA53" s="2">
        <v>1561000</v>
      </c>
      <c r="AB53" s="2">
        <v>1477000</v>
      </c>
      <c r="AC53" s="2">
        <v>71000</v>
      </c>
      <c r="AD53" s="2">
        <v>661000</v>
      </c>
      <c r="AE53" s="2">
        <v>548000</v>
      </c>
      <c r="AF53" s="2">
        <v>711000</v>
      </c>
      <c r="AG53" s="2">
        <v>712000</v>
      </c>
      <c r="AH53" s="2">
        <v>550000</v>
      </c>
      <c r="AI53" s="2">
        <v>0</v>
      </c>
      <c r="AJ53" s="2">
        <v>651000</v>
      </c>
      <c r="AK53" s="2">
        <v>586000</v>
      </c>
      <c r="AL53" s="2">
        <v>69000</v>
      </c>
      <c r="AM53" s="2">
        <v>450000</v>
      </c>
      <c r="AN53" s="2">
        <v>504000</v>
      </c>
      <c r="AO53" s="2">
        <v>541000</v>
      </c>
      <c r="AP53" s="2">
        <v>426000</v>
      </c>
      <c r="AQ53" s="2">
        <v>485000</v>
      </c>
      <c r="AR53" s="2">
        <v>701000</v>
      </c>
      <c r="AS53" s="2">
        <v>82000</v>
      </c>
      <c r="AT53" s="2">
        <v>81000</v>
      </c>
      <c r="AU53" s="2">
        <v>897000</v>
      </c>
      <c r="AV53" s="2">
        <v>52000</v>
      </c>
      <c r="AW53" s="2">
        <v>551000</v>
      </c>
      <c r="AX53" s="2">
        <v>670000</v>
      </c>
      <c r="AY53" s="2">
        <v>71000</v>
      </c>
      <c r="AZ53" s="2">
        <v>330000</v>
      </c>
      <c r="BA53" s="2">
        <v>1328000</v>
      </c>
      <c r="BB53" s="2">
        <v>1265000</v>
      </c>
      <c r="BC53" s="2">
        <v>1000000</v>
      </c>
      <c r="BD53" s="2">
        <v>119000</v>
      </c>
      <c r="BE53" s="2">
        <v>529000</v>
      </c>
      <c r="BF53" s="2">
        <v>817000</v>
      </c>
      <c r="BG53" s="2">
        <v>1275000</v>
      </c>
      <c r="BH53" s="2">
        <v>1072000</v>
      </c>
      <c r="BI53" s="2">
        <v>5000</v>
      </c>
      <c r="BJ53" s="2">
        <v>2256000</v>
      </c>
      <c r="BK53" s="2">
        <v>130000</v>
      </c>
      <c r="BL53" s="2">
        <v>1643000</v>
      </c>
      <c r="BM53" s="2">
        <v>1976000</v>
      </c>
      <c r="BN53" s="2">
        <v>2013000</v>
      </c>
      <c r="BO53" s="2">
        <v>7186000</v>
      </c>
      <c r="BP53" s="2">
        <v>32000</v>
      </c>
      <c r="BQ53" s="2">
        <v>1536000</v>
      </c>
      <c r="BR53" s="2">
        <v>444000</v>
      </c>
      <c r="BS53" s="2">
        <v>60000</v>
      </c>
      <c r="BT53" s="2">
        <v>6008000</v>
      </c>
      <c r="BU53" s="2">
        <v>66000</v>
      </c>
      <c r="BV53" s="2">
        <v>34000</v>
      </c>
      <c r="BW53" s="2">
        <v>35000</v>
      </c>
      <c r="BX53" s="2">
        <v>1708000</v>
      </c>
      <c r="BY53" s="2">
        <v>40000</v>
      </c>
      <c r="BZ53" s="2">
        <v>1173000</v>
      </c>
      <c r="CA53" s="2">
        <v>1444000</v>
      </c>
      <c r="CB53" s="2">
        <v>43000</v>
      </c>
      <c r="CC53" s="2">
        <v>1392000</v>
      </c>
      <c r="CD53" s="2">
        <v>1287000</v>
      </c>
      <c r="CE53" s="2">
        <v>1261000</v>
      </c>
      <c r="CF53" s="2">
        <v>40000</v>
      </c>
      <c r="CG53" s="2">
        <v>1641000</v>
      </c>
      <c r="CH53" s="2">
        <v>0</v>
      </c>
      <c r="CI53" s="2">
        <v>1238000</v>
      </c>
      <c r="CJ53" s="2">
        <v>1506000</v>
      </c>
      <c r="CK53" s="2">
        <v>33000</v>
      </c>
      <c r="CL53" s="2">
        <v>778000</v>
      </c>
      <c r="CM53" s="2">
        <v>1051000</v>
      </c>
      <c r="CN53" s="2">
        <v>902000</v>
      </c>
      <c r="CO53" s="2">
        <v>2370000</v>
      </c>
      <c r="CP53" s="2">
        <v>0</v>
      </c>
      <c r="CQ53" s="2">
        <v>884000</v>
      </c>
      <c r="CR53" s="2">
        <v>925000</v>
      </c>
      <c r="CS53" s="2">
        <v>957000</v>
      </c>
      <c r="CT53" s="2">
        <v>207000</v>
      </c>
      <c r="CU53" s="2">
        <v>741000</v>
      </c>
      <c r="CV53" s="2">
        <v>499000</v>
      </c>
      <c r="CW53" s="2">
        <v>989000</v>
      </c>
      <c r="CX53" s="2">
        <v>1947000</v>
      </c>
      <c r="CY53" s="2">
        <v>15000</v>
      </c>
      <c r="CZ53" s="2">
        <v>521000</v>
      </c>
      <c r="DA53" s="2">
        <v>2404000</v>
      </c>
      <c r="DB53" s="2">
        <v>0</v>
      </c>
    </row>
    <row r="54" spans="1:106" x14ac:dyDescent="0.35">
      <c r="A54" s="60" t="s">
        <v>235</v>
      </c>
      <c r="B54" s="2">
        <v>5334000</v>
      </c>
      <c r="C54" s="2">
        <v>15771000</v>
      </c>
      <c r="D54" s="2">
        <v>9432000</v>
      </c>
      <c r="E54" s="2">
        <v>8238000</v>
      </c>
      <c r="F54" s="2">
        <v>9397000</v>
      </c>
      <c r="G54" s="2">
        <v>10473000</v>
      </c>
      <c r="H54" s="2">
        <v>16793000</v>
      </c>
      <c r="I54" s="2">
        <v>60000</v>
      </c>
      <c r="J54" s="2">
        <v>101000</v>
      </c>
      <c r="K54" s="2">
        <v>18000</v>
      </c>
      <c r="L54" s="2">
        <v>91000</v>
      </c>
      <c r="M54" s="2">
        <v>23000</v>
      </c>
      <c r="N54" s="2">
        <v>58000</v>
      </c>
      <c r="O54" s="2">
        <v>25000</v>
      </c>
      <c r="P54" s="2">
        <v>11243000</v>
      </c>
      <c r="Q54" s="2">
        <v>8051000</v>
      </c>
      <c r="R54" s="2">
        <v>10880000</v>
      </c>
      <c r="S54" s="2">
        <v>3659000</v>
      </c>
      <c r="T54" s="2">
        <v>14797000</v>
      </c>
      <c r="U54" s="2">
        <v>64000</v>
      </c>
      <c r="V54" s="2">
        <v>10604000</v>
      </c>
      <c r="W54" s="2">
        <v>26446000</v>
      </c>
      <c r="X54" s="2">
        <v>82000</v>
      </c>
      <c r="Y54" s="2">
        <v>7209000</v>
      </c>
      <c r="Z54" s="2">
        <v>15149000</v>
      </c>
      <c r="AA54" s="2">
        <v>9885000</v>
      </c>
      <c r="AB54" s="2">
        <v>9235000</v>
      </c>
      <c r="AC54" s="2">
        <v>9759000</v>
      </c>
      <c r="AD54" s="2">
        <v>10383000</v>
      </c>
      <c r="AE54" s="2">
        <v>25332000</v>
      </c>
      <c r="AF54" s="2">
        <v>13585000</v>
      </c>
      <c r="AG54" s="2">
        <v>12657000</v>
      </c>
      <c r="AH54" s="2">
        <v>1000</v>
      </c>
      <c r="AI54" s="2">
        <v>1000</v>
      </c>
      <c r="AJ54" s="2">
        <v>7917000</v>
      </c>
      <c r="AK54" s="2">
        <v>10427000</v>
      </c>
      <c r="AL54" s="2">
        <v>8295000</v>
      </c>
      <c r="AM54" s="2">
        <v>6083000</v>
      </c>
      <c r="AN54" s="2">
        <v>6400000</v>
      </c>
      <c r="AO54" s="2">
        <v>5264000</v>
      </c>
      <c r="AP54" s="2">
        <v>9650000</v>
      </c>
      <c r="AQ54" s="2">
        <v>91000</v>
      </c>
      <c r="AR54" s="2">
        <v>32000</v>
      </c>
      <c r="AS54" s="2">
        <v>42000</v>
      </c>
      <c r="AT54" s="2">
        <v>58000</v>
      </c>
      <c r="AU54" s="2">
        <v>108000</v>
      </c>
      <c r="AV54" s="2">
        <v>57000</v>
      </c>
      <c r="AW54" s="2">
        <v>12014000</v>
      </c>
      <c r="AX54" s="2">
        <v>6765000</v>
      </c>
      <c r="AY54" s="2">
        <v>7410000</v>
      </c>
      <c r="AZ54" s="2">
        <v>8516000</v>
      </c>
      <c r="BA54" s="2">
        <v>270000</v>
      </c>
      <c r="BB54" s="2">
        <v>6436000</v>
      </c>
      <c r="BC54" s="2">
        <v>2000</v>
      </c>
      <c r="BD54" s="2">
        <v>3000</v>
      </c>
      <c r="BE54" s="2">
        <v>5000</v>
      </c>
      <c r="BF54" s="2">
        <v>0</v>
      </c>
      <c r="BG54" s="2">
        <v>157000</v>
      </c>
      <c r="BH54" s="2">
        <v>186000</v>
      </c>
      <c r="BI54" s="2">
        <v>3000</v>
      </c>
      <c r="BJ54" s="2">
        <v>8000</v>
      </c>
      <c r="BK54" s="2">
        <v>4000</v>
      </c>
      <c r="BL54" s="2">
        <v>43000</v>
      </c>
      <c r="BM54" s="2">
        <v>230000</v>
      </c>
      <c r="BN54" s="2">
        <v>426000</v>
      </c>
      <c r="BO54" s="2">
        <v>259000</v>
      </c>
      <c r="BP54" s="2">
        <v>296000</v>
      </c>
      <c r="BQ54" s="2">
        <v>94000</v>
      </c>
      <c r="BR54" s="2">
        <v>334000</v>
      </c>
      <c r="BS54" s="2">
        <v>10087000</v>
      </c>
      <c r="BT54" s="2">
        <v>381000</v>
      </c>
      <c r="BU54" s="2">
        <v>10000</v>
      </c>
      <c r="BV54" s="2">
        <v>9602000</v>
      </c>
      <c r="BW54" s="2">
        <v>127000</v>
      </c>
      <c r="BX54" s="2">
        <v>378000</v>
      </c>
      <c r="BY54" s="2">
        <v>10231000</v>
      </c>
      <c r="BZ54" s="2">
        <v>10069000</v>
      </c>
      <c r="CA54" s="2">
        <v>180000</v>
      </c>
      <c r="CB54" s="2">
        <v>10000</v>
      </c>
      <c r="CC54" s="2">
        <v>40000</v>
      </c>
      <c r="CD54" s="2">
        <v>8473000</v>
      </c>
      <c r="CE54" s="2">
        <v>8198000</v>
      </c>
      <c r="CF54" s="2">
        <v>595000</v>
      </c>
      <c r="CG54" s="2">
        <v>190000</v>
      </c>
      <c r="CH54" s="2">
        <v>0</v>
      </c>
      <c r="CI54" s="2">
        <v>1000</v>
      </c>
      <c r="CJ54" s="2">
        <v>7000</v>
      </c>
      <c r="CK54" s="2">
        <v>83000</v>
      </c>
      <c r="CL54" s="2">
        <v>9205000</v>
      </c>
      <c r="CM54" s="2">
        <v>21000</v>
      </c>
      <c r="CN54" s="2">
        <v>8639000</v>
      </c>
      <c r="CO54" s="2">
        <v>191000</v>
      </c>
      <c r="CP54" s="2">
        <v>8051000</v>
      </c>
      <c r="CQ54" s="2">
        <v>14000</v>
      </c>
      <c r="CR54" s="2">
        <v>44000</v>
      </c>
      <c r="CS54" s="2">
        <v>11404000</v>
      </c>
      <c r="CT54" s="2">
        <v>7864000</v>
      </c>
      <c r="CU54" s="2">
        <v>7563000</v>
      </c>
      <c r="CV54" s="2">
        <v>15889000</v>
      </c>
      <c r="CW54" s="2">
        <v>96000</v>
      </c>
      <c r="CX54" s="2">
        <v>8871000</v>
      </c>
      <c r="CY54" s="2">
        <v>7985000</v>
      </c>
      <c r="CZ54" s="2">
        <v>464000</v>
      </c>
      <c r="DA54" s="2">
        <v>1098000</v>
      </c>
      <c r="DB54" s="2">
        <v>0</v>
      </c>
    </row>
    <row r="55" spans="1:106" x14ac:dyDescent="0.35">
      <c r="A55" s="62" t="s">
        <v>264</v>
      </c>
      <c r="B55" s="2">
        <v>252000</v>
      </c>
      <c r="C55" s="2">
        <v>303000</v>
      </c>
      <c r="D55" s="2">
        <v>716000</v>
      </c>
      <c r="E55" s="2">
        <v>2044000</v>
      </c>
      <c r="F55" s="2">
        <v>1052000</v>
      </c>
      <c r="G55" s="2">
        <v>1708000</v>
      </c>
      <c r="H55" s="2">
        <v>1278000</v>
      </c>
      <c r="I55" s="2">
        <v>2357000</v>
      </c>
      <c r="J55" s="2">
        <v>2222000</v>
      </c>
      <c r="K55" s="2">
        <v>1677000</v>
      </c>
      <c r="L55" s="2">
        <v>3689000</v>
      </c>
      <c r="M55" s="2">
        <v>4068000</v>
      </c>
      <c r="N55" s="2">
        <v>1404000</v>
      </c>
      <c r="O55" s="2">
        <v>2172000</v>
      </c>
      <c r="P55" s="2">
        <v>2487000</v>
      </c>
      <c r="Q55" s="2">
        <v>2419000</v>
      </c>
      <c r="R55" s="2">
        <v>2788000</v>
      </c>
      <c r="S55" s="2">
        <v>1073000</v>
      </c>
      <c r="T55" s="2">
        <v>3137000</v>
      </c>
      <c r="U55" s="2">
        <v>1715000</v>
      </c>
      <c r="V55" s="2">
        <v>2755000</v>
      </c>
      <c r="W55" s="2">
        <v>3171000</v>
      </c>
      <c r="X55" s="2">
        <v>1831000</v>
      </c>
      <c r="Y55" s="2">
        <v>894000</v>
      </c>
      <c r="Z55" s="2">
        <v>2638000</v>
      </c>
      <c r="AA55" s="2">
        <v>1525000</v>
      </c>
      <c r="AB55" s="2">
        <v>1627000</v>
      </c>
      <c r="AC55" s="2">
        <v>605000</v>
      </c>
      <c r="AD55" s="2">
        <v>1050000</v>
      </c>
      <c r="AE55" s="2">
        <v>437000</v>
      </c>
      <c r="AF55" s="2">
        <v>1426000</v>
      </c>
      <c r="AG55" s="2">
        <v>1452000</v>
      </c>
      <c r="AH55" s="2">
        <v>1429000</v>
      </c>
      <c r="AI55" s="2">
        <v>1445000</v>
      </c>
      <c r="AJ55" s="2">
        <v>1948000</v>
      </c>
      <c r="AK55" s="2">
        <v>1541000</v>
      </c>
      <c r="AL55" s="2">
        <v>470000</v>
      </c>
      <c r="AM55" s="2">
        <v>1177000</v>
      </c>
      <c r="AN55" s="2">
        <v>1423000</v>
      </c>
      <c r="AO55" s="2">
        <v>540000</v>
      </c>
      <c r="AP55" s="2">
        <v>771000</v>
      </c>
      <c r="AQ55" s="2">
        <v>756000</v>
      </c>
      <c r="AR55" s="2">
        <v>136000</v>
      </c>
      <c r="AS55" s="2">
        <v>375000</v>
      </c>
      <c r="AT55" s="2">
        <v>400000</v>
      </c>
      <c r="AU55" s="2">
        <v>79000</v>
      </c>
      <c r="AV55" s="2">
        <v>489000</v>
      </c>
      <c r="AW55" s="2">
        <v>561000</v>
      </c>
      <c r="AX55" s="2">
        <v>100000</v>
      </c>
      <c r="AY55" s="2">
        <v>129000</v>
      </c>
      <c r="AZ55" s="2">
        <v>843000</v>
      </c>
      <c r="BA55" s="2">
        <v>1830000</v>
      </c>
      <c r="BB55" s="2">
        <v>946000</v>
      </c>
      <c r="BC55" s="2">
        <v>1297000</v>
      </c>
      <c r="BD55" s="2">
        <v>1000</v>
      </c>
      <c r="BE55" s="2">
        <v>119000</v>
      </c>
      <c r="BF55" s="2">
        <v>77000</v>
      </c>
      <c r="BG55" s="2">
        <v>1445000</v>
      </c>
      <c r="BH55" s="2">
        <v>1221000</v>
      </c>
      <c r="BI55" s="2">
        <v>752000</v>
      </c>
      <c r="BJ55" s="2">
        <v>1337000</v>
      </c>
      <c r="BK55" s="2">
        <v>1021000</v>
      </c>
      <c r="BL55" s="2">
        <v>1034000</v>
      </c>
      <c r="BM55" s="2">
        <v>728000</v>
      </c>
      <c r="BN55" s="2">
        <v>260000</v>
      </c>
      <c r="BO55" s="2">
        <v>1381000</v>
      </c>
      <c r="BP55" s="2">
        <v>846000</v>
      </c>
      <c r="BQ55" s="2">
        <v>455000</v>
      </c>
      <c r="BR55" s="2">
        <v>393000</v>
      </c>
      <c r="BS55" s="2">
        <v>381000</v>
      </c>
      <c r="BT55" s="2">
        <v>363000</v>
      </c>
      <c r="BU55" s="2">
        <v>838000</v>
      </c>
      <c r="BV55" s="2">
        <v>371000</v>
      </c>
      <c r="BW55" s="2">
        <v>675000</v>
      </c>
      <c r="BX55" s="2">
        <v>772000</v>
      </c>
      <c r="BY55" s="2">
        <v>366000</v>
      </c>
      <c r="BZ55" s="2">
        <v>2463000</v>
      </c>
      <c r="CA55" s="2">
        <v>4016000</v>
      </c>
      <c r="CB55" s="2">
        <v>552000</v>
      </c>
      <c r="CC55" s="2">
        <v>927000</v>
      </c>
      <c r="CD55" s="2">
        <v>3390000</v>
      </c>
      <c r="CE55" s="2">
        <v>2543000</v>
      </c>
      <c r="CF55" s="2">
        <v>480000</v>
      </c>
      <c r="CG55" s="2">
        <v>6057000</v>
      </c>
      <c r="CH55" s="2">
        <v>1171000</v>
      </c>
      <c r="CI55" s="2">
        <v>1291000</v>
      </c>
      <c r="CJ55" s="2">
        <v>1860000</v>
      </c>
      <c r="CK55" s="2">
        <v>976000</v>
      </c>
      <c r="CL55" s="2">
        <v>343000</v>
      </c>
      <c r="CM55" s="2">
        <v>386000</v>
      </c>
      <c r="CN55" s="2">
        <v>913000</v>
      </c>
      <c r="CO55" s="2">
        <v>344000</v>
      </c>
      <c r="CP55" s="2">
        <v>613000</v>
      </c>
      <c r="CQ55" s="2">
        <v>1338000</v>
      </c>
      <c r="CR55" s="2">
        <v>1561000</v>
      </c>
      <c r="CS55" s="2">
        <v>3861000</v>
      </c>
      <c r="CT55" s="2">
        <v>430000</v>
      </c>
      <c r="CU55" s="2">
        <v>1909000</v>
      </c>
      <c r="CV55" s="2">
        <v>1958000</v>
      </c>
      <c r="CW55" s="2">
        <v>767000</v>
      </c>
      <c r="CX55" s="2">
        <v>1523000</v>
      </c>
      <c r="CY55" s="2">
        <v>1431000</v>
      </c>
      <c r="CZ55" s="2">
        <v>2104000</v>
      </c>
      <c r="DA55" s="2">
        <v>3081000</v>
      </c>
      <c r="DB55" s="2">
        <v>0</v>
      </c>
    </row>
    <row r="56" spans="1:106" ht="22" x14ac:dyDescent="0.35">
      <c r="A56" s="62" t="s">
        <v>1130</v>
      </c>
      <c r="B56" s="2">
        <v>625000</v>
      </c>
      <c r="C56" s="2">
        <v>0</v>
      </c>
      <c r="D56" s="2">
        <v>43000</v>
      </c>
      <c r="E56" s="2">
        <v>0</v>
      </c>
      <c r="F56" s="2">
        <v>10000</v>
      </c>
      <c r="G56" s="2">
        <v>0</v>
      </c>
      <c r="H56" s="2">
        <v>0</v>
      </c>
      <c r="I56" s="2">
        <v>31000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1000</v>
      </c>
      <c r="Q56" s="2">
        <v>0</v>
      </c>
      <c r="R56" s="2">
        <v>68000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7000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78000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2294000</v>
      </c>
      <c r="BW56" s="2">
        <v>16326000</v>
      </c>
      <c r="BX56" s="2">
        <v>9279000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</row>
    <row r="57" spans="1:106" x14ac:dyDescent="0.35">
      <c r="A57" s="62" t="s">
        <v>274</v>
      </c>
      <c r="B57" s="2">
        <v>4623000</v>
      </c>
      <c r="C57" s="2">
        <v>3553000</v>
      </c>
      <c r="D57" s="2">
        <v>8023000</v>
      </c>
      <c r="E57" s="2">
        <v>5461000</v>
      </c>
      <c r="F57" s="2">
        <v>6977000</v>
      </c>
      <c r="G57" s="2">
        <v>4669000</v>
      </c>
      <c r="H57" s="2">
        <v>3997000</v>
      </c>
      <c r="I57" s="2">
        <v>5022000</v>
      </c>
      <c r="J57" s="2">
        <v>12741000</v>
      </c>
      <c r="K57" s="2">
        <v>9038000</v>
      </c>
      <c r="L57" s="2">
        <v>2497000</v>
      </c>
      <c r="M57" s="2">
        <v>4033000</v>
      </c>
      <c r="N57" s="2">
        <v>7944000</v>
      </c>
      <c r="O57" s="2">
        <v>11455000</v>
      </c>
      <c r="P57" s="2">
        <v>17245000</v>
      </c>
      <c r="Q57" s="2">
        <v>10189000</v>
      </c>
      <c r="R57" s="2">
        <v>10274000</v>
      </c>
      <c r="S57" s="2">
        <v>4581000</v>
      </c>
      <c r="T57" s="2">
        <v>9893000</v>
      </c>
      <c r="U57" s="2">
        <v>7051000</v>
      </c>
      <c r="V57" s="2">
        <v>5333000</v>
      </c>
      <c r="W57" s="2">
        <v>9088000</v>
      </c>
      <c r="X57" s="2">
        <v>22656000</v>
      </c>
      <c r="Y57" s="2">
        <v>3275000</v>
      </c>
      <c r="Z57" s="2">
        <v>5164000</v>
      </c>
      <c r="AA57" s="2">
        <v>25968000</v>
      </c>
      <c r="AB57" s="2">
        <v>8236000</v>
      </c>
      <c r="AC57" s="2">
        <v>9515000</v>
      </c>
      <c r="AD57" s="2">
        <v>6940000</v>
      </c>
      <c r="AE57" s="2">
        <v>5887000</v>
      </c>
      <c r="AF57" s="2">
        <v>16000000</v>
      </c>
      <c r="AG57" s="2">
        <v>2841000</v>
      </c>
      <c r="AH57" s="2">
        <v>6811000</v>
      </c>
      <c r="AI57" s="2">
        <v>11572000</v>
      </c>
      <c r="AJ57" s="2">
        <v>6672000</v>
      </c>
      <c r="AK57" s="2">
        <v>12260000</v>
      </c>
      <c r="AL57" s="2">
        <v>6234000</v>
      </c>
      <c r="AM57" s="2">
        <v>7024000</v>
      </c>
      <c r="AN57" s="2">
        <v>8387000</v>
      </c>
      <c r="AO57" s="2">
        <v>1708000</v>
      </c>
      <c r="AP57" s="2">
        <v>6111000</v>
      </c>
      <c r="AQ57" s="2">
        <v>7976000</v>
      </c>
      <c r="AR57" s="2">
        <v>7270000</v>
      </c>
      <c r="AS57" s="2">
        <v>5557000</v>
      </c>
      <c r="AT57" s="2">
        <v>5364000</v>
      </c>
      <c r="AU57" s="2">
        <v>3693000</v>
      </c>
      <c r="AV57" s="2">
        <v>5446000</v>
      </c>
      <c r="AW57" s="2">
        <v>2832000</v>
      </c>
      <c r="AX57" s="2">
        <v>15317000</v>
      </c>
      <c r="AY57" s="2">
        <v>4863000</v>
      </c>
      <c r="AZ57" s="2">
        <v>9555000</v>
      </c>
      <c r="BA57" s="2">
        <v>6537000</v>
      </c>
      <c r="BB57" s="2">
        <v>8573000</v>
      </c>
      <c r="BC57" s="2">
        <v>13531000</v>
      </c>
      <c r="BD57" s="2">
        <v>5607000</v>
      </c>
      <c r="BE57" s="2">
        <v>3515000</v>
      </c>
      <c r="BF57" s="2">
        <v>5372000</v>
      </c>
      <c r="BG57" s="2">
        <v>11188000</v>
      </c>
      <c r="BH57" s="2">
        <v>12108000</v>
      </c>
      <c r="BI57" s="2">
        <v>8727000</v>
      </c>
      <c r="BJ57" s="2">
        <v>10943000</v>
      </c>
      <c r="BK57" s="2">
        <v>5335000</v>
      </c>
      <c r="BL57" s="2">
        <v>16584000</v>
      </c>
      <c r="BM57" s="2">
        <v>7067000</v>
      </c>
      <c r="BN57" s="2">
        <v>6807000</v>
      </c>
      <c r="BO57" s="2">
        <v>7530000</v>
      </c>
      <c r="BP57" s="2">
        <v>16768000</v>
      </c>
      <c r="BQ57" s="2">
        <v>9673000</v>
      </c>
      <c r="BR57" s="2">
        <v>7202000</v>
      </c>
      <c r="BS57" s="2">
        <v>19173000</v>
      </c>
      <c r="BT57" s="2">
        <v>11138000</v>
      </c>
      <c r="BU57" s="2">
        <v>13081000</v>
      </c>
      <c r="BV57" s="2">
        <v>8276000</v>
      </c>
      <c r="BW57" s="2">
        <v>11347000</v>
      </c>
      <c r="BX57" s="2">
        <v>2902000</v>
      </c>
      <c r="BY57" s="2">
        <v>11524000</v>
      </c>
      <c r="BZ57" s="2">
        <v>5544000</v>
      </c>
      <c r="CA57" s="2">
        <v>10333000</v>
      </c>
      <c r="CB57" s="2">
        <v>9335000</v>
      </c>
      <c r="CC57" s="2">
        <v>9087000</v>
      </c>
      <c r="CD57" s="2">
        <v>5728000</v>
      </c>
      <c r="CE57" s="2">
        <v>5897000</v>
      </c>
      <c r="CF57" s="2">
        <v>10679000</v>
      </c>
      <c r="CG57" s="2">
        <v>6312000</v>
      </c>
      <c r="CH57" s="2">
        <v>6176000</v>
      </c>
      <c r="CI57" s="2">
        <v>8549000</v>
      </c>
      <c r="CJ57" s="2">
        <v>8928000</v>
      </c>
      <c r="CK57" s="2">
        <v>7563000</v>
      </c>
      <c r="CL57" s="2">
        <v>7308000</v>
      </c>
      <c r="CM57" s="2">
        <v>5086000</v>
      </c>
      <c r="CN57" s="2">
        <v>9425000</v>
      </c>
      <c r="CO57" s="2">
        <v>13629000</v>
      </c>
      <c r="CP57" s="2">
        <v>3228000</v>
      </c>
      <c r="CQ57" s="2">
        <v>10416000</v>
      </c>
      <c r="CR57" s="2">
        <v>4427000</v>
      </c>
      <c r="CS57" s="2">
        <v>8357000</v>
      </c>
      <c r="CT57" s="2">
        <v>11326000</v>
      </c>
      <c r="CU57" s="2">
        <v>5352000</v>
      </c>
      <c r="CV57" s="2">
        <v>4083000</v>
      </c>
      <c r="CW57" s="2">
        <v>14854000</v>
      </c>
      <c r="CX57" s="2">
        <v>1861000</v>
      </c>
      <c r="CY57" s="2">
        <v>7755000</v>
      </c>
      <c r="CZ57" s="2">
        <v>11408000</v>
      </c>
      <c r="DA57" s="2">
        <v>2632000</v>
      </c>
      <c r="DB57" s="2">
        <v>0</v>
      </c>
    </row>
    <row r="58" spans="1:106" x14ac:dyDescent="0.35">
      <c r="A58" s="60" t="s">
        <v>309</v>
      </c>
      <c r="B58" s="2">
        <v>6597000</v>
      </c>
      <c r="C58" s="2">
        <v>7000000</v>
      </c>
      <c r="D58" s="2">
        <v>15128000</v>
      </c>
      <c r="E58" s="2">
        <v>10878000</v>
      </c>
      <c r="F58" s="2">
        <v>9522000</v>
      </c>
      <c r="G58" s="2">
        <v>15825000</v>
      </c>
      <c r="H58" s="2">
        <v>8220000</v>
      </c>
      <c r="I58" s="2">
        <v>18682000</v>
      </c>
      <c r="J58" s="2">
        <v>13153000</v>
      </c>
      <c r="K58" s="2">
        <v>20311000</v>
      </c>
      <c r="L58" s="2">
        <v>22401000</v>
      </c>
      <c r="M58" s="2">
        <v>21269000</v>
      </c>
      <c r="N58" s="2">
        <v>15918000</v>
      </c>
      <c r="O58" s="2">
        <v>9777000</v>
      </c>
      <c r="P58" s="2">
        <v>24198000</v>
      </c>
      <c r="Q58" s="2">
        <v>21138000</v>
      </c>
      <c r="R58" s="2">
        <v>22247000</v>
      </c>
      <c r="S58" s="2">
        <v>21372000</v>
      </c>
      <c r="T58" s="2">
        <v>16094000</v>
      </c>
      <c r="U58" s="2">
        <v>14843000</v>
      </c>
      <c r="V58" s="2">
        <v>9334000</v>
      </c>
      <c r="W58" s="2">
        <v>15317000</v>
      </c>
      <c r="X58" s="2">
        <v>26190000</v>
      </c>
      <c r="Y58" s="2">
        <v>22048000</v>
      </c>
      <c r="Z58" s="2">
        <v>11636000</v>
      </c>
      <c r="AA58" s="2">
        <v>24400000</v>
      </c>
      <c r="AB58" s="2">
        <v>15297000</v>
      </c>
      <c r="AC58" s="2">
        <v>12501000</v>
      </c>
      <c r="AD58" s="2">
        <v>17140000</v>
      </c>
      <c r="AE58" s="2">
        <v>21987000</v>
      </c>
      <c r="AF58" s="2">
        <v>16909000</v>
      </c>
      <c r="AG58" s="2">
        <v>17188000</v>
      </c>
      <c r="AH58" s="2">
        <v>13725000</v>
      </c>
      <c r="AI58" s="2">
        <v>8380000</v>
      </c>
      <c r="AJ58" s="2">
        <v>9496000</v>
      </c>
      <c r="AK58" s="2">
        <v>11311000</v>
      </c>
      <c r="AL58" s="2">
        <v>12995000</v>
      </c>
      <c r="AM58" s="2">
        <v>12352000</v>
      </c>
      <c r="AN58" s="2">
        <v>13277000</v>
      </c>
      <c r="AO58" s="2">
        <v>9935000</v>
      </c>
      <c r="AP58" s="2">
        <v>12880000</v>
      </c>
      <c r="AQ58" s="2">
        <v>10520000</v>
      </c>
      <c r="AR58" s="2">
        <v>21083000</v>
      </c>
      <c r="AS58" s="2">
        <v>13998000</v>
      </c>
      <c r="AT58" s="2">
        <v>19658000</v>
      </c>
      <c r="AU58" s="2">
        <v>15015000</v>
      </c>
      <c r="AV58" s="2">
        <v>8815000</v>
      </c>
      <c r="AW58" s="2">
        <v>8368000</v>
      </c>
      <c r="AX58" s="2">
        <v>15569000</v>
      </c>
      <c r="AY58" s="2">
        <v>10875000</v>
      </c>
      <c r="AZ58" s="2">
        <v>8067000</v>
      </c>
      <c r="BA58" s="2">
        <v>16892000</v>
      </c>
      <c r="BB58" s="2">
        <v>9929000</v>
      </c>
      <c r="BC58" s="2">
        <v>18981000</v>
      </c>
      <c r="BD58" s="2">
        <v>24434000</v>
      </c>
      <c r="BE58" s="2">
        <v>34472000</v>
      </c>
      <c r="BF58" s="2">
        <v>36932000</v>
      </c>
      <c r="BG58" s="2">
        <v>31052000</v>
      </c>
      <c r="BH58" s="2">
        <v>20514000</v>
      </c>
      <c r="BI58" s="2">
        <v>26038000</v>
      </c>
      <c r="BJ58" s="2">
        <v>39214000</v>
      </c>
      <c r="BK58" s="2">
        <v>30495000</v>
      </c>
      <c r="BL58" s="2">
        <v>31284000</v>
      </c>
      <c r="BM58" s="2">
        <v>27982000</v>
      </c>
      <c r="BN58" s="2">
        <v>35031000</v>
      </c>
      <c r="BO58" s="2">
        <v>49290000</v>
      </c>
      <c r="BP58" s="2">
        <v>37821000</v>
      </c>
      <c r="BQ58" s="2">
        <v>26785000</v>
      </c>
      <c r="BR58" s="2">
        <v>56776000</v>
      </c>
      <c r="BS58" s="2">
        <v>28084000</v>
      </c>
      <c r="BT58" s="2">
        <v>33451000</v>
      </c>
      <c r="BU58" s="2">
        <v>31484000</v>
      </c>
      <c r="BV58" s="2">
        <v>33086000</v>
      </c>
      <c r="BW58" s="2">
        <v>28701000</v>
      </c>
      <c r="BX58" s="2">
        <v>32375000</v>
      </c>
      <c r="BY58" s="2">
        <v>22797000</v>
      </c>
      <c r="BZ58" s="2">
        <v>67139000</v>
      </c>
      <c r="CA58" s="2">
        <v>30067000</v>
      </c>
      <c r="CB58" s="2">
        <v>46487000</v>
      </c>
      <c r="CC58" s="2">
        <v>51279000</v>
      </c>
      <c r="CD58" s="2">
        <v>38708000</v>
      </c>
      <c r="CE58" s="2">
        <v>41447000</v>
      </c>
      <c r="CF58" s="2">
        <v>11830000</v>
      </c>
      <c r="CG58" s="2">
        <v>9170000</v>
      </c>
      <c r="CH58" s="2">
        <v>17666000</v>
      </c>
      <c r="CI58" s="2">
        <v>18646000</v>
      </c>
      <c r="CJ58" s="2">
        <v>25841000</v>
      </c>
      <c r="CK58" s="2">
        <v>8427000</v>
      </c>
      <c r="CL58" s="2">
        <v>14953000</v>
      </c>
      <c r="CM58" s="2">
        <v>12526000</v>
      </c>
      <c r="CN58" s="2">
        <v>23359000</v>
      </c>
      <c r="CO58" s="2">
        <v>63140000</v>
      </c>
      <c r="CP58" s="2">
        <v>46176000</v>
      </c>
      <c r="CQ58" s="2">
        <v>45297000</v>
      </c>
      <c r="CR58" s="2">
        <v>54733000</v>
      </c>
      <c r="CS58" s="2">
        <v>52486000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</row>
    <row r="59" spans="1:106" x14ac:dyDescent="0.35">
      <c r="A59" s="62" t="s">
        <v>17</v>
      </c>
      <c r="B59" s="2">
        <v>1914000</v>
      </c>
      <c r="C59" s="2">
        <v>1987000</v>
      </c>
      <c r="D59" s="2">
        <v>1497000</v>
      </c>
      <c r="E59" s="2">
        <v>210000</v>
      </c>
      <c r="F59" s="2">
        <v>260000</v>
      </c>
      <c r="G59" s="2">
        <v>373000</v>
      </c>
      <c r="H59" s="2">
        <v>199000</v>
      </c>
      <c r="I59" s="2">
        <v>152000</v>
      </c>
      <c r="J59" s="2">
        <v>332000</v>
      </c>
      <c r="K59" s="2">
        <v>264000</v>
      </c>
      <c r="L59" s="2">
        <v>277000</v>
      </c>
      <c r="M59" s="2">
        <v>539000</v>
      </c>
      <c r="N59" s="2">
        <v>1801000</v>
      </c>
      <c r="O59" s="2">
        <v>225000</v>
      </c>
      <c r="P59" s="2">
        <v>491000</v>
      </c>
      <c r="Q59" s="2">
        <v>371000</v>
      </c>
      <c r="R59" s="2">
        <v>318000</v>
      </c>
      <c r="S59" s="2">
        <v>401000</v>
      </c>
      <c r="T59" s="2">
        <v>445000</v>
      </c>
      <c r="U59" s="2">
        <v>219000</v>
      </c>
      <c r="V59" s="2">
        <v>4381000</v>
      </c>
      <c r="W59" s="2">
        <v>3263000</v>
      </c>
      <c r="X59" s="2">
        <v>1314000</v>
      </c>
      <c r="Y59" s="2">
        <v>151000</v>
      </c>
      <c r="Z59" s="2">
        <v>469000</v>
      </c>
      <c r="AA59" s="2">
        <v>1331000</v>
      </c>
      <c r="AB59" s="2">
        <v>269000</v>
      </c>
      <c r="AC59" s="2">
        <v>397000</v>
      </c>
      <c r="AD59" s="2">
        <v>550000</v>
      </c>
      <c r="AE59" s="2">
        <v>369000</v>
      </c>
      <c r="AF59" s="2">
        <v>1991000</v>
      </c>
      <c r="AG59" s="2">
        <v>207000</v>
      </c>
      <c r="AH59" s="2">
        <v>580000</v>
      </c>
      <c r="AI59" s="2">
        <v>592000</v>
      </c>
      <c r="AJ59" s="2">
        <v>432000</v>
      </c>
      <c r="AK59" s="2">
        <v>65000</v>
      </c>
      <c r="AL59" s="2">
        <v>265000</v>
      </c>
      <c r="AM59" s="2">
        <v>364000</v>
      </c>
      <c r="AN59" s="2">
        <v>280000</v>
      </c>
      <c r="AO59" s="2">
        <v>125000</v>
      </c>
      <c r="AP59" s="2">
        <v>182000</v>
      </c>
      <c r="AQ59" s="2">
        <v>319000</v>
      </c>
      <c r="AR59" s="2">
        <v>2346000</v>
      </c>
      <c r="AS59" s="2">
        <v>101000</v>
      </c>
      <c r="AT59" s="2">
        <v>2337000</v>
      </c>
      <c r="AU59" s="2">
        <v>607000</v>
      </c>
      <c r="AV59" s="2">
        <v>269000</v>
      </c>
      <c r="AW59" s="2">
        <v>259000</v>
      </c>
      <c r="AX59" s="2">
        <v>469000</v>
      </c>
      <c r="AY59" s="2">
        <v>492000</v>
      </c>
      <c r="AZ59" s="2">
        <v>592000</v>
      </c>
      <c r="BA59" s="2">
        <v>2561000</v>
      </c>
      <c r="BB59" s="2">
        <v>724000</v>
      </c>
      <c r="BC59" s="2">
        <v>1666000</v>
      </c>
      <c r="BD59" s="2">
        <v>733000</v>
      </c>
      <c r="BE59" s="2">
        <v>351000</v>
      </c>
      <c r="BF59" s="2">
        <v>404000</v>
      </c>
      <c r="BG59" s="2">
        <v>423000</v>
      </c>
      <c r="BH59" s="2">
        <v>513000</v>
      </c>
      <c r="BI59" s="2">
        <v>329000</v>
      </c>
      <c r="BJ59" s="2">
        <v>1040000</v>
      </c>
      <c r="BK59" s="2">
        <v>1130000</v>
      </c>
      <c r="BL59" s="2">
        <v>847000</v>
      </c>
      <c r="BM59" s="2">
        <v>8633000</v>
      </c>
      <c r="BN59" s="2">
        <v>796000</v>
      </c>
      <c r="BO59" s="2">
        <v>498000</v>
      </c>
      <c r="BP59" s="2">
        <v>3192000</v>
      </c>
      <c r="BQ59" s="2">
        <v>619000</v>
      </c>
      <c r="BR59" s="2">
        <v>480000</v>
      </c>
      <c r="BS59" s="2">
        <v>9129000</v>
      </c>
      <c r="BT59" s="2">
        <v>3071000</v>
      </c>
      <c r="BU59" s="2">
        <v>321000</v>
      </c>
      <c r="BV59" s="2">
        <v>297000</v>
      </c>
      <c r="BW59" s="2">
        <v>5503000</v>
      </c>
      <c r="BX59" s="2">
        <v>3090000</v>
      </c>
      <c r="BY59" s="2">
        <v>415000</v>
      </c>
      <c r="BZ59" s="2">
        <v>3372000</v>
      </c>
      <c r="CA59" s="2">
        <v>1708000</v>
      </c>
      <c r="CB59" s="2">
        <v>1072000</v>
      </c>
      <c r="CC59" s="2">
        <v>334000</v>
      </c>
      <c r="CD59" s="2">
        <v>6614000</v>
      </c>
      <c r="CE59" s="2">
        <v>2773000</v>
      </c>
      <c r="CF59" s="2">
        <v>1571000</v>
      </c>
      <c r="CG59" s="2">
        <v>1426000</v>
      </c>
      <c r="CH59" s="2">
        <v>2719000</v>
      </c>
      <c r="CI59" s="2">
        <v>1038000</v>
      </c>
      <c r="CJ59" s="2">
        <v>630000</v>
      </c>
      <c r="CK59" s="2">
        <v>820000</v>
      </c>
      <c r="CL59" s="2">
        <v>1430000</v>
      </c>
      <c r="CM59" s="2">
        <v>3320000</v>
      </c>
      <c r="CN59" s="2">
        <v>3122000</v>
      </c>
      <c r="CO59" s="2">
        <v>678000</v>
      </c>
      <c r="CP59" s="2">
        <v>1007000</v>
      </c>
      <c r="CQ59" s="2">
        <v>1170000</v>
      </c>
      <c r="CR59" s="2">
        <v>2019000</v>
      </c>
      <c r="CS59" s="2">
        <v>803000</v>
      </c>
      <c r="CT59" s="2">
        <v>938000</v>
      </c>
      <c r="CU59" s="2">
        <v>2085000</v>
      </c>
      <c r="CV59" s="2">
        <v>3271000</v>
      </c>
      <c r="CW59" s="2">
        <v>3342000</v>
      </c>
      <c r="CX59" s="2">
        <v>1328000</v>
      </c>
      <c r="CY59" s="2">
        <v>1472000</v>
      </c>
      <c r="CZ59" s="2">
        <v>1172000</v>
      </c>
      <c r="DA59" s="2">
        <v>0</v>
      </c>
      <c r="DB59" s="2">
        <v>0</v>
      </c>
    </row>
    <row r="60" spans="1:106" x14ac:dyDescent="0.35">
      <c r="A60" s="60" t="s">
        <v>15</v>
      </c>
      <c r="B60" s="2">
        <v>615000</v>
      </c>
      <c r="C60" s="2">
        <v>169000</v>
      </c>
      <c r="D60" s="2">
        <v>187000</v>
      </c>
      <c r="E60" s="2">
        <v>185000</v>
      </c>
      <c r="F60" s="2">
        <v>164000</v>
      </c>
      <c r="G60" s="2">
        <v>258000</v>
      </c>
      <c r="H60" s="2">
        <v>242000</v>
      </c>
      <c r="I60" s="2">
        <v>87000</v>
      </c>
      <c r="J60" s="2">
        <v>205000</v>
      </c>
      <c r="K60" s="2">
        <v>204000</v>
      </c>
      <c r="L60" s="2">
        <v>316000</v>
      </c>
      <c r="M60" s="2">
        <v>102000</v>
      </c>
      <c r="N60" s="2">
        <v>372000</v>
      </c>
      <c r="O60" s="2">
        <v>250000</v>
      </c>
      <c r="P60" s="2">
        <v>78000</v>
      </c>
      <c r="Q60" s="2">
        <v>269000</v>
      </c>
      <c r="R60" s="2">
        <v>376000</v>
      </c>
      <c r="S60" s="2">
        <v>123000</v>
      </c>
      <c r="T60" s="2">
        <v>214000</v>
      </c>
      <c r="U60" s="2">
        <v>117000</v>
      </c>
      <c r="V60" s="2">
        <v>239000</v>
      </c>
      <c r="W60" s="2">
        <v>330000</v>
      </c>
      <c r="X60" s="2">
        <v>277000</v>
      </c>
      <c r="Y60" s="2">
        <v>213000</v>
      </c>
      <c r="Z60" s="2">
        <v>294000</v>
      </c>
      <c r="AA60" s="2">
        <v>150000</v>
      </c>
      <c r="AB60" s="2">
        <v>831000</v>
      </c>
      <c r="AC60" s="2">
        <v>192000</v>
      </c>
      <c r="AD60" s="2">
        <v>214000</v>
      </c>
      <c r="AE60" s="2">
        <v>311000</v>
      </c>
      <c r="AF60" s="2">
        <v>204000</v>
      </c>
      <c r="AG60" s="2">
        <v>317000</v>
      </c>
      <c r="AH60" s="2">
        <v>276000</v>
      </c>
      <c r="AI60" s="2">
        <v>243000</v>
      </c>
      <c r="AJ60" s="2">
        <v>177000</v>
      </c>
      <c r="AK60" s="2">
        <v>191000</v>
      </c>
      <c r="AL60" s="2">
        <v>361000</v>
      </c>
      <c r="AM60" s="2">
        <v>119000</v>
      </c>
      <c r="AN60" s="2">
        <v>336000</v>
      </c>
      <c r="AO60" s="2">
        <v>158000</v>
      </c>
      <c r="AP60" s="2">
        <v>233000</v>
      </c>
      <c r="AQ60" s="2">
        <v>309000</v>
      </c>
      <c r="AR60" s="2">
        <v>132000</v>
      </c>
      <c r="AS60" s="2">
        <v>203000</v>
      </c>
      <c r="AT60" s="2">
        <v>198000</v>
      </c>
      <c r="AU60" s="2">
        <v>250000</v>
      </c>
      <c r="AV60" s="2">
        <v>193000</v>
      </c>
      <c r="AW60" s="2">
        <v>242000</v>
      </c>
      <c r="AX60" s="2">
        <v>229000</v>
      </c>
      <c r="AY60" s="2">
        <v>77000</v>
      </c>
      <c r="AZ60" s="2">
        <v>1002000</v>
      </c>
      <c r="BA60" s="2">
        <v>89000</v>
      </c>
      <c r="BB60" s="2">
        <v>285000</v>
      </c>
      <c r="BC60" s="2">
        <v>213000</v>
      </c>
      <c r="BD60" s="2">
        <v>103000</v>
      </c>
      <c r="BE60" s="2">
        <v>246000</v>
      </c>
      <c r="BF60" s="2">
        <v>97000</v>
      </c>
      <c r="BG60" s="2">
        <v>308000</v>
      </c>
      <c r="BH60" s="2">
        <v>100000</v>
      </c>
      <c r="BI60" s="2">
        <v>123000</v>
      </c>
      <c r="BJ60" s="2">
        <v>203000</v>
      </c>
      <c r="BK60" s="2">
        <v>101000</v>
      </c>
      <c r="BL60" s="2">
        <v>107000</v>
      </c>
      <c r="BM60" s="2">
        <v>145000</v>
      </c>
      <c r="BN60" s="2">
        <v>321000</v>
      </c>
      <c r="BO60" s="2">
        <v>182000</v>
      </c>
      <c r="BP60" s="2">
        <v>23000</v>
      </c>
      <c r="BQ60" s="2">
        <v>17000</v>
      </c>
      <c r="BR60" s="2">
        <v>45000</v>
      </c>
      <c r="BS60" s="2">
        <v>120000</v>
      </c>
      <c r="BT60" s="2">
        <v>175000</v>
      </c>
      <c r="BU60" s="2">
        <v>142000</v>
      </c>
      <c r="BV60" s="2">
        <v>141000</v>
      </c>
      <c r="BW60" s="2">
        <v>113000</v>
      </c>
      <c r="BX60" s="2">
        <v>148000</v>
      </c>
      <c r="BY60" s="2">
        <v>103000</v>
      </c>
      <c r="BZ60" s="2">
        <v>19000</v>
      </c>
      <c r="CA60" s="2">
        <v>174000</v>
      </c>
      <c r="CB60" s="2">
        <v>100000</v>
      </c>
      <c r="CC60" s="2">
        <v>134000</v>
      </c>
      <c r="CD60" s="2">
        <v>288000</v>
      </c>
      <c r="CE60" s="2">
        <v>133000</v>
      </c>
      <c r="CF60" s="2">
        <v>162000</v>
      </c>
      <c r="CG60" s="2">
        <v>48000</v>
      </c>
      <c r="CH60" s="2">
        <v>106000</v>
      </c>
      <c r="CI60" s="2">
        <v>40000</v>
      </c>
      <c r="CJ60" s="2">
        <v>129000</v>
      </c>
      <c r="CK60" s="2">
        <v>122000</v>
      </c>
      <c r="CL60" s="2">
        <v>91000</v>
      </c>
      <c r="CM60" s="2">
        <v>64000</v>
      </c>
      <c r="CN60" s="2">
        <v>66000</v>
      </c>
      <c r="CO60" s="2">
        <v>84000</v>
      </c>
      <c r="CP60" s="2">
        <v>144000</v>
      </c>
      <c r="CQ60" s="2">
        <v>177000</v>
      </c>
      <c r="CR60" s="2">
        <v>197000</v>
      </c>
      <c r="CS60" s="2">
        <v>250000</v>
      </c>
      <c r="CT60" s="2">
        <v>146000</v>
      </c>
      <c r="CU60" s="2">
        <v>187000</v>
      </c>
      <c r="CV60" s="2">
        <v>141000</v>
      </c>
      <c r="CW60" s="2">
        <v>246000</v>
      </c>
      <c r="CX60" s="2">
        <v>172000</v>
      </c>
      <c r="CY60" s="2">
        <v>262000</v>
      </c>
      <c r="CZ60" s="2">
        <v>173000</v>
      </c>
      <c r="DA60" s="2">
        <v>267000</v>
      </c>
      <c r="DB60" s="2">
        <v>200000</v>
      </c>
    </row>
    <row r="61" spans="1:106" x14ac:dyDescent="0.35">
      <c r="A61" s="60" t="s">
        <v>308</v>
      </c>
      <c r="B61" s="2">
        <v>0</v>
      </c>
      <c r="C61" s="2">
        <v>0</v>
      </c>
      <c r="D61" s="2">
        <v>0</v>
      </c>
      <c r="E61" s="2">
        <v>1248000</v>
      </c>
      <c r="F61" s="2">
        <v>0</v>
      </c>
      <c r="G61" s="2">
        <v>92000</v>
      </c>
      <c r="H61" s="2">
        <v>0</v>
      </c>
      <c r="I61" s="2">
        <v>0</v>
      </c>
      <c r="J61" s="2">
        <v>0</v>
      </c>
      <c r="K61" s="2">
        <v>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2655000</v>
      </c>
      <c r="AM61" s="2">
        <v>0</v>
      </c>
      <c r="AN61" s="2">
        <v>2361000</v>
      </c>
      <c r="AO61" s="2">
        <v>716000</v>
      </c>
      <c r="AP61" s="2">
        <v>0</v>
      </c>
      <c r="AQ61" s="2">
        <v>0</v>
      </c>
      <c r="AR61" s="2">
        <v>0</v>
      </c>
      <c r="AS61" s="2">
        <v>777000</v>
      </c>
      <c r="AT61" s="2">
        <v>1819000</v>
      </c>
      <c r="AU61" s="2">
        <v>1328000</v>
      </c>
      <c r="AV61" s="2">
        <v>937000</v>
      </c>
      <c r="AW61" s="2">
        <v>17000</v>
      </c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</row>
    <row r="62" spans="1:106" x14ac:dyDescent="0.35">
      <c r="A62" s="60" t="s">
        <v>243</v>
      </c>
      <c r="B62" s="2">
        <v>2587000</v>
      </c>
      <c r="C62" s="2">
        <v>2893000</v>
      </c>
      <c r="D62" s="2">
        <v>2127000</v>
      </c>
      <c r="E62" s="2">
        <v>1539000</v>
      </c>
      <c r="F62" s="2">
        <v>3573000</v>
      </c>
      <c r="G62" s="2">
        <v>1744000</v>
      </c>
      <c r="H62" s="2">
        <v>1490000</v>
      </c>
      <c r="I62" s="2">
        <v>1145000</v>
      </c>
      <c r="J62" s="2">
        <v>1579000</v>
      </c>
      <c r="K62" s="2">
        <v>1855000</v>
      </c>
      <c r="L62" s="2">
        <v>4687000</v>
      </c>
      <c r="M62" s="2">
        <v>2749000</v>
      </c>
      <c r="N62" s="2">
        <v>2696000</v>
      </c>
      <c r="O62" s="2">
        <v>2150000</v>
      </c>
      <c r="P62" s="2">
        <v>2333000</v>
      </c>
      <c r="Q62" s="2">
        <v>1816000</v>
      </c>
      <c r="R62" s="2">
        <v>1518000</v>
      </c>
      <c r="S62" s="2">
        <v>1507000</v>
      </c>
      <c r="T62" s="2">
        <v>3571000</v>
      </c>
      <c r="U62" s="2">
        <v>6874000</v>
      </c>
      <c r="V62" s="2">
        <v>3717000</v>
      </c>
      <c r="W62" s="2">
        <v>7086000</v>
      </c>
      <c r="X62" s="2">
        <v>2855000</v>
      </c>
      <c r="Y62" s="2">
        <v>954000</v>
      </c>
      <c r="Z62" s="2">
        <v>3602000</v>
      </c>
      <c r="AA62" s="2">
        <v>4375000</v>
      </c>
      <c r="AB62" s="2">
        <v>5177000</v>
      </c>
      <c r="AC62" s="2">
        <v>6114000</v>
      </c>
      <c r="AD62" s="2">
        <v>4439000</v>
      </c>
      <c r="AE62" s="2">
        <v>5791000</v>
      </c>
      <c r="AF62" s="2">
        <v>9082000</v>
      </c>
      <c r="AG62" s="2">
        <v>7435000</v>
      </c>
      <c r="AH62" s="2">
        <v>9922000</v>
      </c>
      <c r="AI62" s="2">
        <v>5221000</v>
      </c>
      <c r="AJ62" s="2">
        <v>3286000</v>
      </c>
      <c r="AK62" s="2">
        <v>5655000</v>
      </c>
      <c r="AL62" s="2">
        <v>3254000</v>
      </c>
      <c r="AM62" s="2">
        <v>5394000</v>
      </c>
      <c r="AN62" s="2">
        <v>4116000</v>
      </c>
      <c r="AO62" s="2">
        <v>4236000</v>
      </c>
      <c r="AP62" s="2">
        <v>4919000</v>
      </c>
      <c r="AQ62" s="2">
        <v>8381000</v>
      </c>
      <c r="AR62" s="2">
        <v>4121000</v>
      </c>
      <c r="AS62" s="2">
        <v>1961000</v>
      </c>
      <c r="AT62" s="2">
        <v>4785000</v>
      </c>
      <c r="AU62" s="2">
        <v>5374000</v>
      </c>
      <c r="AV62" s="2">
        <v>7190000</v>
      </c>
      <c r="AW62" s="2">
        <v>3146000</v>
      </c>
      <c r="AX62" s="2">
        <v>4965000</v>
      </c>
      <c r="AY62" s="2">
        <v>17898000</v>
      </c>
      <c r="AZ62" s="2">
        <v>17292000</v>
      </c>
      <c r="BA62" s="2">
        <v>22194000</v>
      </c>
      <c r="BB62" s="2">
        <v>16083000</v>
      </c>
      <c r="BC62" s="2">
        <v>25496000</v>
      </c>
      <c r="BD62" s="2">
        <v>9305000</v>
      </c>
      <c r="BE62" s="2">
        <v>9444000</v>
      </c>
      <c r="BF62" s="2">
        <v>15874000</v>
      </c>
      <c r="BG62" s="2">
        <v>12608000</v>
      </c>
      <c r="BH62" s="2">
        <v>19934000</v>
      </c>
      <c r="BI62" s="2">
        <v>18359000</v>
      </c>
      <c r="BJ62" s="2">
        <v>11306000</v>
      </c>
      <c r="BK62" s="2">
        <v>15763000</v>
      </c>
      <c r="BL62" s="2">
        <v>24978000</v>
      </c>
      <c r="BM62" s="2">
        <v>22569000</v>
      </c>
      <c r="BN62" s="2">
        <v>18030000</v>
      </c>
      <c r="BO62" s="2">
        <v>28401000</v>
      </c>
      <c r="BP62" s="2">
        <v>22454000</v>
      </c>
      <c r="BQ62" s="2">
        <v>13329000</v>
      </c>
      <c r="BR62" s="2">
        <v>16611000</v>
      </c>
      <c r="BS62" s="2">
        <v>17182000</v>
      </c>
      <c r="BT62" s="2">
        <v>20229000</v>
      </c>
      <c r="BU62" s="2">
        <v>13833000</v>
      </c>
      <c r="BV62" s="2">
        <v>16646000</v>
      </c>
      <c r="BW62" s="2">
        <v>13861000</v>
      </c>
      <c r="BX62" s="2">
        <v>15813000</v>
      </c>
      <c r="BY62" s="2">
        <v>14947000</v>
      </c>
      <c r="BZ62" s="2">
        <v>15169000</v>
      </c>
      <c r="CA62" s="2">
        <v>15011000</v>
      </c>
      <c r="CB62" s="2">
        <v>12498000</v>
      </c>
      <c r="CC62" s="2">
        <v>13725000</v>
      </c>
      <c r="CD62" s="2">
        <v>19342000</v>
      </c>
      <c r="CE62" s="2">
        <v>17976000</v>
      </c>
      <c r="CF62" s="2">
        <v>31510000</v>
      </c>
      <c r="CG62" s="2">
        <v>27770000</v>
      </c>
      <c r="CH62" s="2">
        <v>35479000</v>
      </c>
      <c r="CI62" s="2">
        <v>19963000</v>
      </c>
      <c r="CJ62" s="2">
        <v>16897000</v>
      </c>
      <c r="CK62" s="2">
        <v>23583000</v>
      </c>
      <c r="CL62" s="2">
        <v>22216000</v>
      </c>
      <c r="CM62" s="2">
        <v>14302000</v>
      </c>
      <c r="CN62" s="2">
        <v>17853000</v>
      </c>
      <c r="CO62" s="2">
        <v>11706000</v>
      </c>
      <c r="CP62" s="2">
        <v>10539000</v>
      </c>
      <c r="CQ62" s="2">
        <v>16921000</v>
      </c>
      <c r="CR62" s="2">
        <v>13226000</v>
      </c>
      <c r="CS62" s="2">
        <v>23859000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</row>
    <row r="63" spans="1:106" x14ac:dyDescent="0.35">
      <c r="A63" s="60" t="s">
        <v>253</v>
      </c>
      <c r="B63" s="2">
        <v>704000</v>
      </c>
      <c r="C63" s="2">
        <v>283000</v>
      </c>
      <c r="D63" s="2">
        <v>334000</v>
      </c>
      <c r="E63" s="2">
        <v>190000</v>
      </c>
      <c r="F63" s="2">
        <v>144000</v>
      </c>
      <c r="G63" s="2">
        <v>61000</v>
      </c>
      <c r="H63" s="2">
        <v>285000</v>
      </c>
      <c r="I63" s="2">
        <v>68000</v>
      </c>
      <c r="J63" s="2">
        <v>85000</v>
      </c>
      <c r="K63" s="2">
        <v>0</v>
      </c>
      <c r="L63" s="2">
        <v>0</v>
      </c>
      <c r="M63" s="2">
        <v>0</v>
      </c>
      <c r="N63" s="2">
        <v>87000</v>
      </c>
      <c r="O63" s="2">
        <v>81000</v>
      </c>
      <c r="P63" s="2">
        <v>18000</v>
      </c>
      <c r="Q63" s="2">
        <v>3000</v>
      </c>
      <c r="R63" s="2">
        <v>0</v>
      </c>
      <c r="S63" s="2">
        <v>0</v>
      </c>
      <c r="T63" s="2">
        <v>197000</v>
      </c>
      <c r="U63" s="2">
        <v>1000</v>
      </c>
      <c r="V63" s="2">
        <v>2000</v>
      </c>
      <c r="W63" s="2">
        <v>0</v>
      </c>
      <c r="X63" s="2">
        <v>618000</v>
      </c>
      <c r="Y63" s="2">
        <v>394000</v>
      </c>
      <c r="Z63" s="2">
        <v>269000</v>
      </c>
      <c r="AA63" s="2">
        <v>104000</v>
      </c>
      <c r="AB63" s="2">
        <v>19000</v>
      </c>
      <c r="AC63" s="2">
        <v>139000</v>
      </c>
      <c r="AD63" s="2">
        <v>1000</v>
      </c>
      <c r="AE63" s="2">
        <v>118000</v>
      </c>
      <c r="AF63" s="2">
        <v>281000</v>
      </c>
      <c r="AG63" s="2">
        <v>190000</v>
      </c>
      <c r="AH63" s="2">
        <v>0</v>
      </c>
      <c r="AI63" s="2">
        <v>1000</v>
      </c>
      <c r="AJ63" s="2">
        <v>69000</v>
      </c>
      <c r="AK63" s="2">
        <v>24000</v>
      </c>
      <c r="AL63" s="2">
        <v>17000</v>
      </c>
      <c r="AM63" s="2">
        <v>0</v>
      </c>
      <c r="AN63" s="2">
        <v>9000</v>
      </c>
      <c r="AO63" s="2">
        <v>57000</v>
      </c>
      <c r="AP63" s="2">
        <v>0</v>
      </c>
      <c r="AQ63" s="2">
        <v>1000</v>
      </c>
      <c r="AR63" s="2">
        <v>24000</v>
      </c>
      <c r="AS63" s="2">
        <v>0</v>
      </c>
      <c r="AT63" s="2">
        <v>1000</v>
      </c>
      <c r="AU63" s="2">
        <v>59000</v>
      </c>
      <c r="AV63" s="2">
        <v>0</v>
      </c>
      <c r="AW63" s="2">
        <v>1000</v>
      </c>
      <c r="AX63" s="2">
        <v>0</v>
      </c>
      <c r="AY63" s="2">
        <v>102000</v>
      </c>
      <c r="AZ63" s="2">
        <v>95000</v>
      </c>
      <c r="BA63" s="2">
        <v>0</v>
      </c>
      <c r="BB63" s="2">
        <v>0</v>
      </c>
      <c r="BC63" s="2">
        <v>24000</v>
      </c>
      <c r="BD63" s="2">
        <v>0</v>
      </c>
      <c r="BE63" s="2">
        <v>0</v>
      </c>
      <c r="BF63" s="2">
        <v>0</v>
      </c>
      <c r="BG63" s="2">
        <v>1000</v>
      </c>
      <c r="BH63" s="2">
        <v>0</v>
      </c>
      <c r="BI63" s="2">
        <v>0</v>
      </c>
      <c r="BJ63" s="2">
        <v>0</v>
      </c>
      <c r="BK63" s="2">
        <v>232000</v>
      </c>
      <c r="BL63" s="2">
        <v>2914000</v>
      </c>
      <c r="BM63" s="2">
        <v>1412000</v>
      </c>
      <c r="BN63" s="2">
        <v>68000</v>
      </c>
      <c r="BO63" s="2">
        <v>96000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4000</v>
      </c>
      <c r="CE63" s="2">
        <v>0</v>
      </c>
      <c r="CF63" s="2">
        <v>24000</v>
      </c>
      <c r="CG63" s="2">
        <v>447000</v>
      </c>
      <c r="CH63" s="2">
        <v>0</v>
      </c>
      <c r="CI63" s="2">
        <v>0</v>
      </c>
      <c r="CJ63" s="2">
        <v>5000</v>
      </c>
      <c r="CK63" s="2">
        <v>922000</v>
      </c>
      <c r="CL63" s="2">
        <v>209000</v>
      </c>
      <c r="CM63" s="2">
        <v>778000</v>
      </c>
      <c r="CN63" s="2">
        <v>615000</v>
      </c>
      <c r="CO63" s="2">
        <v>28000</v>
      </c>
      <c r="CP63" s="2">
        <v>264000</v>
      </c>
      <c r="CQ63" s="2">
        <v>2370000</v>
      </c>
      <c r="CR63" s="2">
        <v>1651000</v>
      </c>
      <c r="CS63" s="2">
        <v>10206000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</row>
    <row r="64" spans="1:106" x14ac:dyDescent="0.35">
      <c r="A64" s="62" t="s">
        <v>511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</row>
    <row r="65" spans="1:106" ht="22" x14ac:dyDescent="0.35">
      <c r="A65" s="62" t="s">
        <v>1131</v>
      </c>
      <c r="B65" s="2">
        <v>38742000</v>
      </c>
      <c r="C65" s="2">
        <v>47381000</v>
      </c>
      <c r="D65" s="2">
        <v>44218000</v>
      </c>
      <c r="E65" s="2">
        <v>43376000</v>
      </c>
      <c r="F65" s="2">
        <v>52380000</v>
      </c>
      <c r="G65" s="2">
        <v>41456000</v>
      </c>
      <c r="H65" s="2">
        <v>30856000</v>
      </c>
      <c r="I65" s="2">
        <v>52546000</v>
      </c>
      <c r="J65" s="2">
        <v>38168000</v>
      </c>
      <c r="K65" s="2">
        <v>38816000</v>
      </c>
      <c r="L65" s="2">
        <v>49493000</v>
      </c>
      <c r="M65" s="2">
        <v>40608000</v>
      </c>
      <c r="N65" s="2">
        <v>24546000</v>
      </c>
      <c r="O65" s="2">
        <v>38193000</v>
      </c>
      <c r="P65" s="2">
        <v>43913000</v>
      </c>
      <c r="Q65" s="2">
        <v>33098000</v>
      </c>
      <c r="R65" s="2">
        <v>23620000</v>
      </c>
      <c r="S65" s="2">
        <v>20818000</v>
      </c>
      <c r="T65" s="2">
        <v>11936000</v>
      </c>
      <c r="U65" s="2">
        <v>14095000</v>
      </c>
      <c r="V65" s="2">
        <v>16509000</v>
      </c>
      <c r="W65" s="2">
        <v>32257000</v>
      </c>
      <c r="X65" s="2">
        <v>22380000</v>
      </c>
      <c r="Y65" s="2">
        <v>26234000</v>
      </c>
      <c r="Z65" s="2">
        <v>35730000</v>
      </c>
      <c r="AA65" s="2">
        <v>28813000</v>
      </c>
      <c r="AB65" s="2">
        <v>39157000</v>
      </c>
      <c r="AC65" s="2">
        <v>43596000</v>
      </c>
      <c r="AD65" s="2">
        <v>34767000</v>
      </c>
      <c r="AE65" s="2">
        <v>34342000</v>
      </c>
      <c r="AF65" s="2">
        <v>42204000</v>
      </c>
      <c r="AG65" s="2">
        <v>26019000</v>
      </c>
      <c r="AH65" s="2">
        <v>26265000</v>
      </c>
      <c r="AI65" s="2">
        <v>31616000</v>
      </c>
      <c r="AJ65" s="2">
        <v>18814000</v>
      </c>
      <c r="AK65" s="2">
        <v>15585000</v>
      </c>
      <c r="AL65" s="2">
        <v>11051000</v>
      </c>
      <c r="AM65" s="2">
        <v>8701000</v>
      </c>
      <c r="AN65" s="2">
        <v>11761000</v>
      </c>
      <c r="AO65" s="2">
        <v>14078000</v>
      </c>
      <c r="AP65" s="2">
        <v>18597000</v>
      </c>
      <c r="AQ65" s="2">
        <v>21759000</v>
      </c>
      <c r="AR65" s="2">
        <v>12711000</v>
      </c>
      <c r="AS65" s="2">
        <v>25670000</v>
      </c>
      <c r="AT65" s="2">
        <v>19983000</v>
      </c>
      <c r="AU65" s="2">
        <v>31053000</v>
      </c>
      <c r="AV65" s="2">
        <v>21529000</v>
      </c>
      <c r="AW65" s="2">
        <v>18825000</v>
      </c>
      <c r="AX65" s="2">
        <v>13997000</v>
      </c>
      <c r="AY65" s="2">
        <v>39993000</v>
      </c>
      <c r="AZ65" s="2">
        <v>62512000</v>
      </c>
      <c r="BA65" s="2">
        <v>46406000</v>
      </c>
      <c r="BB65" s="2">
        <v>24820000</v>
      </c>
      <c r="BC65" s="2">
        <v>93333000</v>
      </c>
      <c r="BD65" s="2">
        <v>101081000</v>
      </c>
      <c r="BE65" s="2">
        <v>66224000</v>
      </c>
      <c r="BF65" s="2">
        <v>78155000</v>
      </c>
      <c r="BG65" s="2">
        <v>76849000</v>
      </c>
      <c r="BH65" s="2">
        <v>74275000</v>
      </c>
      <c r="BI65" s="2">
        <v>38547000</v>
      </c>
      <c r="BJ65" s="2">
        <v>32749000</v>
      </c>
      <c r="BK65" s="2">
        <v>56865000</v>
      </c>
      <c r="BL65" s="2">
        <v>46992000</v>
      </c>
      <c r="BM65" s="2">
        <v>76274000</v>
      </c>
      <c r="BN65" s="2">
        <v>43923000</v>
      </c>
      <c r="BO65" s="2">
        <v>35511000</v>
      </c>
      <c r="BP65" s="2">
        <v>28323000</v>
      </c>
      <c r="BQ65" s="2">
        <v>19251000</v>
      </c>
      <c r="BR65" s="2">
        <v>26499000</v>
      </c>
      <c r="BS65" s="2">
        <v>28058000</v>
      </c>
      <c r="BT65" s="2">
        <v>32041000</v>
      </c>
      <c r="BU65" s="2">
        <v>26996000</v>
      </c>
      <c r="BV65" s="2">
        <v>23054000</v>
      </c>
      <c r="BW65" s="2">
        <v>26218000</v>
      </c>
      <c r="BX65" s="2">
        <v>39012000</v>
      </c>
      <c r="BY65" s="2">
        <v>26914000</v>
      </c>
      <c r="BZ65" s="2">
        <v>25053000</v>
      </c>
      <c r="CA65" s="2">
        <v>29567000</v>
      </c>
      <c r="CB65" s="2">
        <v>29200000</v>
      </c>
      <c r="CC65" s="2">
        <v>22056000</v>
      </c>
      <c r="CD65" s="2">
        <v>26380000</v>
      </c>
      <c r="CE65" s="2">
        <v>20543000</v>
      </c>
      <c r="CF65" s="2">
        <v>22230000</v>
      </c>
      <c r="CG65" s="2">
        <v>13996000</v>
      </c>
      <c r="CH65" s="2">
        <v>18562000</v>
      </c>
      <c r="CI65" s="2">
        <v>13716000</v>
      </c>
      <c r="CJ65" s="2">
        <v>12694000</v>
      </c>
      <c r="CK65" s="2">
        <v>11505000</v>
      </c>
      <c r="CL65" s="2">
        <v>9598000</v>
      </c>
      <c r="CM65" s="2">
        <v>5890000</v>
      </c>
      <c r="CN65" s="2">
        <v>3875000</v>
      </c>
      <c r="CO65" s="2">
        <v>8034000</v>
      </c>
      <c r="CP65" s="2">
        <v>8802000</v>
      </c>
      <c r="CQ65" s="2">
        <v>17986000</v>
      </c>
      <c r="CR65" s="2">
        <v>12457000</v>
      </c>
      <c r="CS65" s="2">
        <v>9018000</v>
      </c>
      <c r="CT65" s="2">
        <v>2943000</v>
      </c>
      <c r="CU65" s="2">
        <v>5107000</v>
      </c>
      <c r="CV65" s="2">
        <v>4879000</v>
      </c>
      <c r="CW65" s="2">
        <v>4621000</v>
      </c>
      <c r="CX65" s="2">
        <v>4318000</v>
      </c>
      <c r="CY65" s="2">
        <v>6492000</v>
      </c>
      <c r="CZ65" s="2">
        <v>8307000</v>
      </c>
      <c r="DA65" s="2">
        <v>3828000</v>
      </c>
      <c r="DB65" s="2">
        <v>0</v>
      </c>
    </row>
    <row r="66" spans="1:106" x14ac:dyDescent="0.35">
      <c r="A66" s="60" t="s">
        <v>295</v>
      </c>
      <c r="B66" s="2">
        <v>7636000</v>
      </c>
      <c r="C66" s="2">
        <v>4332000</v>
      </c>
      <c r="D66" s="2">
        <v>7217000</v>
      </c>
      <c r="E66" s="2">
        <v>1977000</v>
      </c>
      <c r="F66" s="2">
        <v>2463000</v>
      </c>
      <c r="G66" s="2">
        <v>1694000</v>
      </c>
      <c r="H66" s="2">
        <v>3271000</v>
      </c>
      <c r="I66" s="2">
        <v>3410000</v>
      </c>
      <c r="J66" s="2">
        <v>2402000</v>
      </c>
      <c r="K66" s="2">
        <v>3735000</v>
      </c>
      <c r="L66" s="2">
        <v>3748000</v>
      </c>
      <c r="M66" s="2">
        <v>3521000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10642000</v>
      </c>
      <c r="AA66" s="2">
        <v>11428000</v>
      </c>
      <c r="AB66" s="2">
        <v>10582000</v>
      </c>
      <c r="AC66" s="2">
        <v>13593000</v>
      </c>
      <c r="AD66" s="2">
        <v>8714000</v>
      </c>
      <c r="AE66" s="2">
        <v>5342000</v>
      </c>
      <c r="AF66" s="2">
        <v>11215000</v>
      </c>
      <c r="AG66" s="2">
        <v>9008000</v>
      </c>
      <c r="AH66" s="2">
        <v>12100000</v>
      </c>
      <c r="AI66" s="2">
        <v>15372000</v>
      </c>
      <c r="AJ66" s="2">
        <v>10954000</v>
      </c>
      <c r="AK66" s="2">
        <v>15282000</v>
      </c>
      <c r="AL66" s="2">
        <v>13348000</v>
      </c>
      <c r="AM66" s="2">
        <v>14034000</v>
      </c>
      <c r="AN66" s="2">
        <v>14839000</v>
      </c>
      <c r="AO66" s="2">
        <v>5438000</v>
      </c>
      <c r="AP66" s="2">
        <v>880000</v>
      </c>
      <c r="AQ66" s="2">
        <v>2467000</v>
      </c>
      <c r="AR66" s="2">
        <v>7026000</v>
      </c>
      <c r="AS66" s="2">
        <v>7481000</v>
      </c>
      <c r="AT66" s="2">
        <v>14794000</v>
      </c>
      <c r="AU66" s="2">
        <v>7112000</v>
      </c>
      <c r="AV66" s="2">
        <v>6183000</v>
      </c>
      <c r="AW66" s="2">
        <v>11693000</v>
      </c>
      <c r="AX66" s="2">
        <v>4524000</v>
      </c>
      <c r="AY66" s="2">
        <v>5041000</v>
      </c>
      <c r="AZ66" s="2">
        <v>5682000</v>
      </c>
      <c r="BA66" s="2">
        <v>10131000</v>
      </c>
      <c r="BB66" s="2">
        <v>4549000</v>
      </c>
      <c r="BC66" s="2">
        <v>9905000</v>
      </c>
      <c r="BD66" s="2">
        <v>8456000</v>
      </c>
      <c r="BE66" s="2">
        <v>10412000</v>
      </c>
      <c r="BF66" s="2">
        <v>13593000</v>
      </c>
      <c r="BG66" s="2">
        <v>14164000</v>
      </c>
      <c r="BH66" s="2">
        <v>11814000</v>
      </c>
      <c r="BI66" s="2">
        <v>10893000</v>
      </c>
      <c r="BJ66" s="2">
        <v>5025000</v>
      </c>
      <c r="BK66" s="2">
        <v>7093000</v>
      </c>
      <c r="BL66" s="2">
        <v>5101000</v>
      </c>
      <c r="BM66" s="2">
        <v>5820000</v>
      </c>
      <c r="BN66" s="2">
        <v>1122000</v>
      </c>
      <c r="BO66" s="2">
        <v>1011000</v>
      </c>
      <c r="BP66" s="2">
        <v>4059000</v>
      </c>
      <c r="BQ66" s="2">
        <v>7797000</v>
      </c>
      <c r="BR66" s="2">
        <v>3234000</v>
      </c>
      <c r="BS66" s="2">
        <v>3083000</v>
      </c>
      <c r="BT66" s="2">
        <v>1888000</v>
      </c>
      <c r="BU66" s="2">
        <v>3200000</v>
      </c>
      <c r="BV66" s="2">
        <v>4076000</v>
      </c>
      <c r="BW66" s="2">
        <v>3723000</v>
      </c>
      <c r="BX66" s="2">
        <v>754000</v>
      </c>
      <c r="BY66" s="2">
        <v>0</v>
      </c>
      <c r="BZ66" s="2">
        <v>1091000</v>
      </c>
      <c r="CA66" s="2">
        <v>13000</v>
      </c>
      <c r="CB66" s="2">
        <v>294000</v>
      </c>
      <c r="CC66" s="2">
        <v>0</v>
      </c>
      <c r="CD66" s="2">
        <v>6075000</v>
      </c>
      <c r="CE66" s="2">
        <v>2150000</v>
      </c>
      <c r="CF66" s="2">
        <v>7514000</v>
      </c>
      <c r="CG66" s="2">
        <v>2988000</v>
      </c>
      <c r="CH66" s="2">
        <v>0</v>
      </c>
      <c r="CI66" s="2">
        <v>3427000</v>
      </c>
      <c r="CJ66" s="2">
        <v>9750000</v>
      </c>
      <c r="CK66" s="2">
        <v>536000</v>
      </c>
      <c r="CL66" s="2">
        <v>4455000</v>
      </c>
      <c r="CM66" s="2">
        <v>0</v>
      </c>
      <c r="CN66" s="2">
        <v>5092000</v>
      </c>
      <c r="CO66" s="2">
        <v>0</v>
      </c>
      <c r="CP66" s="2">
        <v>6639000</v>
      </c>
      <c r="CQ66" s="2">
        <v>0</v>
      </c>
      <c r="CR66" s="2">
        <v>0</v>
      </c>
      <c r="CS66" s="2">
        <v>40000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</row>
    <row r="67" spans="1:106" x14ac:dyDescent="0.35">
      <c r="A67" s="62" t="s">
        <v>1132</v>
      </c>
      <c r="B67" s="2">
        <v>424000</v>
      </c>
      <c r="C67" s="2">
        <v>2446000</v>
      </c>
      <c r="D67" s="2">
        <v>2279000</v>
      </c>
      <c r="E67" s="2">
        <v>1283000</v>
      </c>
      <c r="F67" s="2">
        <v>1539000</v>
      </c>
      <c r="G67" s="2">
        <v>3364000</v>
      </c>
      <c r="H67" s="2">
        <v>2772000</v>
      </c>
      <c r="I67" s="2">
        <v>4156000</v>
      </c>
      <c r="J67" s="2">
        <v>3349000</v>
      </c>
      <c r="K67" s="2">
        <v>3771000</v>
      </c>
      <c r="L67" s="2">
        <v>2538000</v>
      </c>
      <c r="M67" s="2">
        <v>2702000</v>
      </c>
      <c r="N67" s="2">
        <v>4050000</v>
      </c>
      <c r="O67" s="2">
        <v>3038000</v>
      </c>
      <c r="P67" s="2">
        <v>5590000</v>
      </c>
      <c r="Q67" s="2">
        <v>5145000</v>
      </c>
      <c r="R67" s="2">
        <v>3861000</v>
      </c>
      <c r="S67" s="2">
        <v>4993000</v>
      </c>
      <c r="T67" s="2">
        <v>3937000</v>
      </c>
      <c r="U67" s="2">
        <v>4186000</v>
      </c>
      <c r="V67" s="2">
        <v>1872000</v>
      </c>
      <c r="W67" s="2">
        <v>2678000</v>
      </c>
      <c r="X67" s="2">
        <v>1348000</v>
      </c>
      <c r="Y67" s="2">
        <v>1272000</v>
      </c>
      <c r="Z67" s="2">
        <v>3339000</v>
      </c>
      <c r="AA67" s="2">
        <v>1116000</v>
      </c>
      <c r="AB67" s="2">
        <v>4771000</v>
      </c>
      <c r="AC67" s="2">
        <v>6128000</v>
      </c>
      <c r="AD67" s="2">
        <v>4798000</v>
      </c>
      <c r="AE67" s="2">
        <v>7237000</v>
      </c>
      <c r="AF67" s="2">
        <v>4370000</v>
      </c>
      <c r="AG67" s="2">
        <v>2243000</v>
      </c>
      <c r="AH67" s="2">
        <v>4200000</v>
      </c>
      <c r="AI67" s="2">
        <v>3597000</v>
      </c>
      <c r="AJ67" s="2">
        <v>4186000</v>
      </c>
      <c r="AK67" s="2">
        <v>2392000</v>
      </c>
      <c r="AL67" s="2">
        <v>6447000</v>
      </c>
      <c r="AM67" s="2">
        <v>6602000</v>
      </c>
      <c r="AN67" s="2">
        <v>1911000</v>
      </c>
      <c r="AO67" s="2">
        <v>273000</v>
      </c>
      <c r="AP67" s="2">
        <v>2324000</v>
      </c>
      <c r="AQ67" s="2">
        <v>3490000</v>
      </c>
      <c r="AR67" s="2">
        <v>6202000</v>
      </c>
      <c r="AS67" s="2">
        <v>5461000</v>
      </c>
      <c r="AT67" s="2">
        <v>3824000</v>
      </c>
      <c r="AU67" s="2">
        <v>2049000</v>
      </c>
      <c r="AV67" s="2">
        <v>1808000</v>
      </c>
      <c r="AW67" s="2">
        <v>1851000</v>
      </c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</row>
    <row r="68" spans="1:106" x14ac:dyDescent="0.35">
      <c r="A68" s="60" t="s">
        <v>259</v>
      </c>
      <c r="B68" s="2">
        <v>1444000</v>
      </c>
      <c r="C68" s="2">
        <v>2490000</v>
      </c>
      <c r="D68" s="2">
        <v>1500000</v>
      </c>
      <c r="E68" s="2">
        <v>1481000</v>
      </c>
      <c r="F68" s="2">
        <v>3282000</v>
      </c>
      <c r="G68" s="2">
        <v>3460000</v>
      </c>
      <c r="H68" s="2">
        <v>3574000</v>
      </c>
      <c r="I68" s="2">
        <v>3175000</v>
      </c>
      <c r="J68" s="2">
        <v>5626000</v>
      </c>
      <c r="K68" s="2">
        <v>7380000</v>
      </c>
      <c r="L68" s="2">
        <v>3688000</v>
      </c>
      <c r="M68" s="2">
        <v>3430000</v>
      </c>
      <c r="N68" s="2">
        <v>4887000</v>
      </c>
      <c r="O68" s="2">
        <v>6453000</v>
      </c>
      <c r="P68" s="2">
        <v>8389000</v>
      </c>
      <c r="Q68" s="2">
        <v>7464000</v>
      </c>
      <c r="R68" s="2">
        <v>10402000</v>
      </c>
      <c r="S68" s="2">
        <v>7774000</v>
      </c>
      <c r="T68" s="2">
        <v>6694000</v>
      </c>
      <c r="U68" s="2">
        <v>5627000</v>
      </c>
      <c r="V68" s="2">
        <v>6198000</v>
      </c>
      <c r="W68" s="2">
        <v>7953000</v>
      </c>
      <c r="X68" s="2">
        <v>9300000</v>
      </c>
      <c r="Y68" s="2">
        <v>5453000</v>
      </c>
      <c r="Z68" s="2">
        <v>1705000</v>
      </c>
      <c r="AA68" s="2">
        <v>4142000</v>
      </c>
      <c r="AB68" s="2">
        <v>5358000</v>
      </c>
      <c r="AC68" s="2">
        <v>7504000</v>
      </c>
      <c r="AD68" s="2">
        <v>5325000</v>
      </c>
      <c r="AE68" s="2">
        <v>1409000</v>
      </c>
      <c r="AF68" s="2">
        <v>10249000</v>
      </c>
      <c r="AG68" s="2">
        <v>4157000</v>
      </c>
      <c r="AH68" s="2">
        <v>4971000</v>
      </c>
      <c r="AI68" s="2">
        <v>6943000</v>
      </c>
      <c r="AJ68" s="2">
        <v>4731000</v>
      </c>
      <c r="AK68" s="2">
        <v>933000</v>
      </c>
      <c r="AL68" s="2">
        <v>1861000</v>
      </c>
      <c r="AM68" s="2">
        <v>1532000</v>
      </c>
      <c r="AN68" s="2">
        <v>2791000</v>
      </c>
      <c r="AO68" s="2">
        <v>1681000</v>
      </c>
      <c r="AP68" s="2">
        <v>1223000</v>
      </c>
      <c r="AQ68" s="2">
        <v>2720000</v>
      </c>
      <c r="AR68" s="2">
        <v>2679000</v>
      </c>
      <c r="AS68" s="2">
        <v>3430000</v>
      </c>
      <c r="AT68" s="2">
        <v>3657000</v>
      </c>
      <c r="AU68" s="2">
        <v>4365000</v>
      </c>
      <c r="AV68" s="2">
        <v>1390000</v>
      </c>
      <c r="AW68" s="2">
        <v>1060000</v>
      </c>
      <c r="AX68" s="2">
        <v>6320000</v>
      </c>
      <c r="AY68" s="2">
        <v>3561000</v>
      </c>
      <c r="AZ68" s="2">
        <v>4756000</v>
      </c>
      <c r="BA68" s="2">
        <v>8769000</v>
      </c>
      <c r="BB68" s="2">
        <v>3797000</v>
      </c>
      <c r="BC68" s="2">
        <v>3835000</v>
      </c>
      <c r="BD68" s="2">
        <v>10864000</v>
      </c>
      <c r="BE68" s="2">
        <v>8875000</v>
      </c>
      <c r="BF68" s="2">
        <v>4455000</v>
      </c>
      <c r="BG68" s="2">
        <v>7279000</v>
      </c>
      <c r="BH68" s="2">
        <v>3779000</v>
      </c>
      <c r="BI68" s="2">
        <v>1248000</v>
      </c>
      <c r="BJ68" s="2">
        <v>3857000</v>
      </c>
      <c r="BK68" s="2">
        <v>3402000</v>
      </c>
      <c r="BL68" s="2">
        <v>6421000</v>
      </c>
      <c r="BM68" s="2">
        <v>9377000</v>
      </c>
      <c r="BN68" s="2">
        <v>5276000</v>
      </c>
      <c r="BO68" s="2">
        <v>7368000</v>
      </c>
      <c r="BP68" s="2">
        <v>4005000</v>
      </c>
      <c r="BQ68" s="2">
        <v>5466000</v>
      </c>
      <c r="BR68" s="2">
        <v>6127000</v>
      </c>
      <c r="BS68" s="2">
        <v>4991000</v>
      </c>
      <c r="BT68" s="2">
        <v>6266000</v>
      </c>
      <c r="BU68" s="2">
        <v>1834000</v>
      </c>
      <c r="BV68" s="2">
        <v>2577000</v>
      </c>
      <c r="BW68" s="2">
        <v>3742000</v>
      </c>
      <c r="BX68" s="2">
        <v>2446000</v>
      </c>
      <c r="BY68" s="2">
        <v>2026000</v>
      </c>
      <c r="BZ68" s="2">
        <v>4910000</v>
      </c>
      <c r="CA68" s="2">
        <v>4428000</v>
      </c>
      <c r="CB68" s="2">
        <v>4429000</v>
      </c>
      <c r="CC68" s="2">
        <v>4848000</v>
      </c>
      <c r="CD68" s="2">
        <v>4600000</v>
      </c>
      <c r="CE68" s="2">
        <v>9133000</v>
      </c>
      <c r="CF68" s="2">
        <v>2387000</v>
      </c>
      <c r="CG68" s="2">
        <v>3523000</v>
      </c>
      <c r="CH68" s="2">
        <v>3465000</v>
      </c>
      <c r="CI68" s="2">
        <v>6403000</v>
      </c>
      <c r="CJ68" s="2">
        <v>5323000</v>
      </c>
      <c r="CK68" s="2">
        <v>4667000</v>
      </c>
      <c r="CL68" s="2">
        <v>4087000</v>
      </c>
      <c r="CM68" s="2">
        <v>2085000</v>
      </c>
      <c r="CN68" s="2">
        <v>4686000</v>
      </c>
      <c r="CO68" s="2">
        <v>5647000</v>
      </c>
      <c r="CP68" s="2">
        <v>3932000</v>
      </c>
      <c r="CQ68" s="2">
        <v>4258000</v>
      </c>
      <c r="CR68" s="2">
        <v>3445000</v>
      </c>
      <c r="CS68" s="2">
        <v>2464000</v>
      </c>
      <c r="CT68" s="2">
        <v>3887000</v>
      </c>
      <c r="CU68" s="2">
        <v>2963000</v>
      </c>
      <c r="CV68" s="2">
        <v>3194000</v>
      </c>
      <c r="CW68" s="2">
        <v>9798000</v>
      </c>
      <c r="CX68" s="2">
        <v>3650000</v>
      </c>
      <c r="CY68" s="2">
        <v>1992000</v>
      </c>
      <c r="CZ68" s="2">
        <v>6018000</v>
      </c>
      <c r="DA68" s="2">
        <v>2599000</v>
      </c>
      <c r="DB68" s="2">
        <v>0</v>
      </c>
    </row>
    <row r="69" spans="1:106" x14ac:dyDescent="0.35">
      <c r="A69" s="60" t="s">
        <v>307</v>
      </c>
      <c r="B69" s="2">
        <v>56000</v>
      </c>
      <c r="C69" s="2">
        <v>66000</v>
      </c>
      <c r="D69" s="2">
        <v>37000</v>
      </c>
      <c r="E69" s="2">
        <v>89000</v>
      </c>
      <c r="F69" s="2">
        <v>171000</v>
      </c>
      <c r="G69" s="2">
        <v>125000</v>
      </c>
      <c r="H69" s="2">
        <v>48000</v>
      </c>
      <c r="I69" s="2">
        <v>71000</v>
      </c>
      <c r="J69" s="2">
        <v>174000</v>
      </c>
      <c r="K69" s="2">
        <v>57000</v>
      </c>
      <c r="L69" s="2">
        <v>127000</v>
      </c>
      <c r="M69" s="2">
        <v>10000</v>
      </c>
      <c r="N69" s="2">
        <v>100000</v>
      </c>
      <c r="O69" s="2">
        <v>88000</v>
      </c>
      <c r="P69" s="2">
        <v>0</v>
      </c>
      <c r="Q69" s="2">
        <v>124000</v>
      </c>
      <c r="R69" s="2">
        <v>0</v>
      </c>
      <c r="S69" s="2">
        <v>0</v>
      </c>
      <c r="T69" s="2">
        <v>48000</v>
      </c>
      <c r="U69" s="2">
        <v>60000</v>
      </c>
      <c r="V69" s="2">
        <v>155000</v>
      </c>
      <c r="W69" s="2">
        <v>59000</v>
      </c>
      <c r="X69" s="2">
        <v>60000</v>
      </c>
      <c r="Y69" s="2">
        <v>16000</v>
      </c>
      <c r="Z69" s="2">
        <v>93000</v>
      </c>
      <c r="AA69" s="2">
        <v>75000</v>
      </c>
      <c r="AB69" s="2">
        <v>32000</v>
      </c>
      <c r="AC69" s="2">
        <v>0</v>
      </c>
      <c r="AD69" s="2">
        <v>0</v>
      </c>
      <c r="AE69" s="2">
        <v>0</v>
      </c>
      <c r="AF69" s="2">
        <v>103000</v>
      </c>
      <c r="AG69" s="2">
        <v>102000</v>
      </c>
      <c r="AH69" s="2">
        <v>38000</v>
      </c>
      <c r="AI69" s="2">
        <v>38000</v>
      </c>
      <c r="AJ69" s="2">
        <v>31000</v>
      </c>
      <c r="AK69" s="2">
        <v>4000</v>
      </c>
      <c r="AL69" s="2">
        <v>2000</v>
      </c>
      <c r="AM69" s="2">
        <v>10000</v>
      </c>
      <c r="AN69" s="2">
        <v>3000</v>
      </c>
      <c r="AO69" s="2">
        <v>0</v>
      </c>
      <c r="AP69" s="2">
        <v>3000</v>
      </c>
      <c r="AQ69" s="2">
        <v>3000</v>
      </c>
      <c r="AR69" s="2">
        <v>9000</v>
      </c>
      <c r="AS69" s="2">
        <v>5000</v>
      </c>
      <c r="AT69" s="2">
        <v>1000</v>
      </c>
      <c r="AU69" s="2">
        <v>114000</v>
      </c>
      <c r="AV69" s="2">
        <v>43000</v>
      </c>
      <c r="AW69" s="2">
        <v>137000</v>
      </c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</row>
    <row r="70" spans="1:106" x14ac:dyDescent="0.35">
      <c r="A70" s="62" t="s">
        <v>245</v>
      </c>
      <c r="B70" s="2">
        <v>8597000</v>
      </c>
      <c r="C70" s="2">
        <v>7135000</v>
      </c>
      <c r="D70" s="2">
        <v>5736000</v>
      </c>
      <c r="E70" s="2">
        <v>5193000</v>
      </c>
      <c r="F70" s="2">
        <v>5537000</v>
      </c>
      <c r="G70" s="2">
        <v>6195000</v>
      </c>
      <c r="H70" s="2">
        <v>4737000</v>
      </c>
      <c r="I70" s="2">
        <v>7401000</v>
      </c>
      <c r="J70" s="2">
        <v>14791000</v>
      </c>
      <c r="K70" s="2">
        <v>10806000</v>
      </c>
      <c r="L70" s="2">
        <v>7825000</v>
      </c>
      <c r="M70" s="2">
        <v>7269000</v>
      </c>
      <c r="N70" s="2">
        <v>6773000</v>
      </c>
      <c r="O70" s="2">
        <v>8488000</v>
      </c>
      <c r="P70" s="2">
        <v>8896000</v>
      </c>
      <c r="Q70" s="2">
        <v>11314000</v>
      </c>
      <c r="R70" s="2">
        <v>12452000</v>
      </c>
      <c r="S70" s="2">
        <v>9676000</v>
      </c>
      <c r="T70" s="2">
        <v>6389000</v>
      </c>
      <c r="U70" s="2">
        <v>9629000</v>
      </c>
      <c r="V70" s="2">
        <v>12023000</v>
      </c>
      <c r="W70" s="2">
        <v>13529000</v>
      </c>
      <c r="X70" s="2">
        <v>8858000</v>
      </c>
      <c r="Y70" s="2">
        <v>13168000</v>
      </c>
      <c r="Z70" s="2">
        <v>972000</v>
      </c>
      <c r="AA70" s="2">
        <v>16056000</v>
      </c>
      <c r="AB70" s="2">
        <v>11090000</v>
      </c>
      <c r="AC70" s="2">
        <v>4493000</v>
      </c>
      <c r="AD70" s="2">
        <v>3244000</v>
      </c>
      <c r="AE70" s="2">
        <v>1613000</v>
      </c>
      <c r="AF70" s="2">
        <v>17003000</v>
      </c>
      <c r="AG70" s="2">
        <v>9085000</v>
      </c>
      <c r="AH70" s="2">
        <v>12675000</v>
      </c>
      <c r="AI70" s="2">
        <v>11426000</v>
      </c>
      <c r="AJ70" s="2">
        <v>4795000</v>
      </c>
      <c r="AK70" s="2">
        <v>4329000</v>
      </c>
      <c r="AL70" s="2">
        <v>3171000</v>
      </c>
      <c r="AM70" s="2">
        <v>2777000</v>
      </c>
      <c r="AN70" s="2">
        <v>7174000</v>
      </c>
      <c r="AO70" s="2">
        <v>2839000</v>
      </c>
      <c r="AP70" s="2">
        <v>3576000</v>
      </c>
      <c r="AQ70" s="2">
        <v>2353000</v>
      </c>
      <c r="AR70" s="2">
        <v>6786000</v>
      </c>
      <c r="AS70" s="2">
        <v>8690000</v>
      </c>
      <c r="AT70" s="2">
        <v>4038000</v>
      </c>
      <c r="AU70" s="2">
        <v>9992000</v>
      </c>
      <c r="AV70" s="2">
        <v>2932000</v>
      </c>
      <c r="AW70" s="2">
        <v>2078000</v>
      </c>
      <c r="AX70" s="2">
        <v>6631000</v>
      </c>
      <c r="AY70" s="2">
        <v>13804000</v>
      </c>
      <c r="AZ70" s="2">
        <v>8208000</v>
      </c>
      <c r="BA70" s="2">
        <v>15903000</v>
      </c>
      <c r="BB70" s="2">
        <v>9938000</v>
      </c>
      <c r="BC70" s="2">
        <v>17044000</v>
      </c>
      <c r="BD70" s="2">
        <v>21066000</v>
      </c>
      <c r="BE70" s="2">
        <v>13147000</v>
      </c>
      <c r="BF70" s="2">
        <v>5224000</v>
      </c>
      <c r="BG70" s="2">
        <v>18690000</v>
      </c>
      <c r="BH70" s="2">
        <v>10927000</v>
      </c>
      <c r="BI70" s="2">
        <v>4569000</v>
      </c>
      <c r="BJ70" s="2">
        <v>27180000</v>
      </c>
      <c r="BK70" s="2">
        <v>9834000</v>
      </c>
      <c r="BL70" s="2">
        <v>17235000</v>
      </c>
      <c r="BM70" s="2">
        <v>41280000</v>
      </c>
      <c r="BN70" s="2">
        <v>23279000</v>
      </c>
      <c r="BO70" s="2">
        <v>10365000</v>
      </c>
      <c r="BP70" s="2">
        <v>15881000</v>
      </c>
      <c r="BQ70" s="2">
        <v>6901000</v>
      </c>
      <c r="BR70" s="2">
        <v>4661000</v>
      </c>
      <c r="BS70" s="2">
        <v>17403000</v>
      </c>
      <c r="BT70" s="2">
        <v>13898000</v>
      </c>
      <c r="BU70" s="2">
        <v>6806000</v>
      </c>
      <c r="BV70" s="2">
        <v>11203000</v>
      </c>
      <c r="BW70" s="2">
        <v>9260000</v>
      </c>
      <c r="BX70" s="2">
        <v>5023000</v>
      </c>
      <c r="BY70" s="2">
        <v>11080000</v>
      </c>
      <c r="BZ70" s="2">
        <v>12721000</v>
      </c>
      <c r="CA70" s="2">
        <v>7755000</v>
      </c>
      <c r="CB70" s="2">
        <v>13885000</v>
      </c>
      <c r="CC70" s="2">
        <v>13158000</v>
      </c>
      <c r="CD70" s="2">
        <v>10780000</v>
      </c>
      <c r="CE70" s="2">
        <v>5080000</v>
      </c>
      <c r="CF70" s="2">
        <v>15374000</v>
      </c>
      <c r="CG70" s="2">
        <v>3404000</v>
      </c>
      <c r="CH70" s="2">
        <v>15274000</v>
      </c>
      <c r="CI70" s="2">
        <v>9153000</v>
      </c>
      <c r="CJ70" s="2">
        <v>5931000</v>
      </c>
      <c r="CK70" s="2">
        <v>14825000</v>
      </c>
      <c r="CL70" s="2">
        <v>8919000</v>
      </c>
      <c r="CM70" s="2">
        <v>24012000</v>
      </c>
      <c r="CN70" s="2">
        <v>14944000</v>
      </c>
      <c r="CO70" s="2">
        <v>15685000</v>
      </c>
      <c r="CP70" s="2">
        <v>3482000</v>
      </c>
      <c r="CQ70" s="2">
        <v>31748000</v>
      </c>
      <c r="CR70" s="2">
        <v>1434000</v>
      </c>
      <c r="CS70" s="2">
        <v>1419000</v>
      </c>
      <c r="CT70" s="2">
        <v>34592000</v>
      </c>
      <c r="CU70" s="2">
        <v>9961000</v>
      </c>
      <c r="CV70" s="2">
        <v>3511000</v>
      </c>
      <c r="CW70" s="2">
        <v>23170000</v>
      </c>
      <c r="CX70" s="2">
        <v>6920000</v>
      </c>
      <c r="CY70" s="2">
        <v>2147000</v>
      </c>
      <c r="CZ70" s="2">
        <v>27838000</v>
      </c>
      <c r="DA70" s="2">
        <v>5749000</v>
      </c>
      <c r="DB70" s="2">
        <v>0</v>
      </c>
    </row>
    <row r="71" spans="1:106" x14ac:dyDescent="0.35">
      <c r="A71" s="62" t="s">
        <v>269</v>
      </c>
      <c r="B71" s="2">
        <v>855000</v>
      </c>
      <c r="C71" s="2">
        <v>2216000</v>
      </c>
      <c r="D71" s="2">
        <v>2970000</v>
      </c>
      <c r="E71" s="2">
        <v>2907000</v>
      </c>
      <c r="F71" s="2">
        <v>2340000</v>
      </c>
      <c r="G71" s="2">
        <v>2758000</v>
      </c>
      <c r="H71" s="2">
        <v>1980000</v>
      </c>
      <c r="I71" s="2">
        <v>826000</v>
      </c>
      <c r="J71" s="2">
        <v>2263000</v>
      </c>
      <c r="K71" s="2">
        <v>3021000</v>
      </c>
      <c r="L71" s="2">
        <v>3118000</v>
      </c>
      <c r="M71" s="2">
        <v>1439000</v>
      </c>
      <c r="N71" s="2">
        <v>2843000</v>
      </c>
      <c r="O71" s="2">
        <v>1710000</v>
      </c>
      <c r="P71" s="2">
        <v>2627000</v>
      </c>
      <c r="Q71" s="2">
        <v>2695000</v>
      </c>
      <c r="R71" s="2">
        <v>2716000</v>
      </c>
      <c r="S71" s="2">
        <v>3672000</v>
      </c>
      <c r="T71" s="2">
        <v>2632000</v>
      </c>
      <c r="U71" s="2">
        <v>1454000</v>
      </c>
      <c r="V71" s="2">
        <v>2787000</v>
      </c>
      <c r="W71" s="2">
        <v>3997000</v>
      </c>
      <c r="X71" s="2">
        <v>2642000</v>
      </c>
      <c r="Y71" s="2">
        <v>1868000</v>
      </c>
      <c r="Z71" s="2">
        <v>1439000</v>
      </c>
      <c r="AA71" s="2">
        <v>2305000</v>
      </c>
      <c r="AB71" s="2">
        <v>3164000</v>
      </c>
      <c r="AC71" s="2">
        <v>3373000</v>
      </c>
      <c r="AD71" s="2">
        <v>3646000</v>
      </c>
      <c r="AE71" s="2">
        <v>3264000</v>
      </c>
      <c r="AF71" s="2">
        <v>2795000</v>
      </c>
      <c r="AG71" s="2">
        <v>1082000</v>
      </c>
      <c r="AH71" s="2">
        <v>3062000</v>
      </c>
      <c r="AI71" s="2">
        <v>2823000</v>
      </c>
      <c r="AJ71" s="2">
        <v>2784000</v>
      </c>
      <c r="AK71" s="2">
        <v>1682000</v>
      </c>
      <c r="AL71" s="2">
        <v>1642000</v>
      </c>
      <c r="AM71" s="2">
        <v>2151000</v>
      </c>
      <c r="AN71" s="2">
        <v>1334000</v>
      </c>
      <c r="AO71" s="2">
        <v>728000</v>
      </c>
      <c r="AP71" s="2">
        <v>2135000</v>
      </c>
      <c r="AQ71" s="2">
        <v>3639000</v>
      </c>
      <c r="AR71" s="2">
        <v>2875000</v>
      </c>
      <c r="AS71" s="2">
        <v>925000</v>
      </c>
      <c r="AT71" s="2">
        <v>3376000</v>
      </c>
      <c r="AU71" s="2">
        <v>3172000</v>
      </c>
      <c r="AV71" s="2">
        <v>3271000</v>
      </c>
      <c r="AW71" s="2">
        <v>2919000</v>
      </c>
      <c r="AX71" s="2">
        <v>3470000</v>
      </c>
      <c r="AY71" s="2">
        <v>2756000</v>
      </c>
      <c r="AZ71" s="2">
        <v>4070000</v>
      </c>
      <c r="BA71" s="2">
        <v>4267000</v>
      </c>
      <c r="BB71" s="2">
        <v>5423000</v>
      </c>
      <c r="BC71" s="2">
        <v>6719000</v>
      </c>
      <c r="BD71" s="2">
        <v>4756000</v>
      </c>
      <c r="BE71" s="2">
        <v>1336000</v>
      </c>
      <c r="BF71" s="2">
        <v>4877000</v>
      </c>
      <c r="BG71" s="2">
        <v>6049000</v>
      </c>
      <c r="BH71" s="2">
        <v>5944000</v>
      </c>
      <c r="BI71" s="2">
        <v>1886000</v>
      </c>
      <c r="BJ71" s="2">
        <v>2619000</v>
      </c>
      <c r="BK71" s="2">
        <v>4431000</v>
      </c>
      <c r="BL71" s="2">
        <v>5356000</v>
      </c>
      <c r="BM71" s="2">
        <v>5308000</v>
      </c>
      <c r="BN71" s="2">
        <v>6441000</v>
      </c>
      <c r="BO71" s="2">
        <v>6083000</v>
      </c>
      <c r="BP71" s="2">
        <v>5051000</v>
      </c>
      <c r="BQ71" s="2">
        <v>1943000</v>
      </c>
      <c r="BR71" s="2">
        <v>5775000</v>
      </c>
      <c r="BS71" s="2">
        <v>5643000</v>
      </c>
      <c r="BT71" s="2">
        <v>7042000</v>
      </c>
      <c r="BU71" s="2">
        <v>3829000</v>
      </c>
      <c r="BV71" s="2">
        <v>3430000</v>
      </c>
      <c r="BW71" s="2">
        <v>5429000</v>
      </c>
      <c r="BX71" s="2">
        <v>5566000</v>
      </c>
      <c r="BY71" s="2">
        <v>5382000</v>
      </c>
      <c r="BZ71" s="2">
        <v>3977000</v>
      </c>
      <c r="CA71" s="2">
        <v>3035000</v>
      </c>
      <c r="CB71" s="2">
        <v>3105000</v>
      </c>
      <c r="CC71" s="2">
        <v>1968000</v>
      </c>
      <c r="CD71" s="2">
        <v>3220000</v>
      </c>
      <c r="CE71" s="2">
        <v>3952000</v>
      </c>
      <c r="CF71" s="2">
        <v>2786000</v>
      </c>
      <c r="CG71" s="2">
        <v>1837000</v>
      </c>
      <c r="CH71" s="2">
        <v>1190000</v>
      </c>
      <c r="CI71" s="2">
        <v>2826000</v>
      </c>
      <c r="CJ71" s="2">
        <v>3318000</v>
      </c>
      <c r="CK71" s="2">
        <v>2686000</v>
      </c>
      <c r="CL71" s="2">
        <v>2320000</v>
      </c>
      <c r="CM71" s="2">
        <v>2998000</v>
      </c>
      <c r="CN71" s="2">
        <v>1593000</v>
      </c>
      <c r="CO71" s="2">
        <v>762000</v>
      </c>
      <c r="CP71" s="2">
        <v>3031000</v>
      </c>
      <c r="CQ71" s="2">
        <v>4704000</v>
      </c>
      <c r="CR71" s="2">
        <v>2558000</v>
      </c>
      <c r="CS71" s="2">
        <v>1309000</v>
      </c>
      <c r="CT71" s="2">
        <v>2181000</v>
      </c>
      <c r="CU71" s="2">
        <v>3243000</v>
      </c>
      <c r="CV71" s="2">
        <v>2581000</v>
      </c>
      <c r="CW71" s="2">
        <v>3156000</v>
      </c>
      <c r="CX71" s="2">
        <v>3230000</v>
      </c>
      <c r="CY71" s="2">
        <v>3242000</v>
      </c>
      <c r="CZ71" s="2">
        <v>3053000</v>
      </c>
      <c r="DA71" s="2">
        <v>0</v>
      </c>
      <c r="DB71" s="2">
        <v>0</v>
      </c>
    </row>
    <row r="72" spans="1:106" x14ac:dyDescent="0.35">
      <c r="A72" s="62" t="s">
        <v>299</v>
      </c>
      <c r="B72" s="2">
        <v>1301000</v>
      </c>
      <c r="C72" s="2">
        <v>510000</v>
      </c>
      <c r="D72" s="2">
        <v>2519000</v>
      </c>
      <c r="E72" s="2">
        <v>2174000</v>
      </c>
      <c r="F72" s="2">
        <v>468000</v>
      </c>
      <c r="G72" s="2">
        <v>1725000</v>
      </c>
      <c r="H72" s="2">
        <v>660000</v>
      </c>
      <c r="I72" s="2">
        <v>573000</v>
      </c>
      <c r="J72" s="2">
        <v>1885000</v>
      </c>
      <c r="K72" s="2">
        <v>1436000</v>
      </c>
      <c r="L72" s="2">
        <v>2154000</v>
      </c>
      <c r="M72" s="2">
        <v>1204000</v>
      </c>
      <c r="N72" s="2">
        <v>119000</v>
      </c>
      <c r="O72" s="2">
        <v>547000</v>
      </c>
      <c r="P72" s="2">
        <v>260000</v>
      </c>
      <c r="Q72" s="2">
        <v>2982000</v>
      </c>
      <c r="R72" s="2">
        <v>2477000</v>
      </c>
      <c r="S72" s="2">
        <v>1958000</v>
      </c>
      <c r="T72" s="2">
        <v>2067000</v>
      </c>
      <c r="U72" s="2">
        <v>1513000</v>
      </c>
      <c r="V72" s="2">
        <v>1924000</v>
      </c>
      <c r="W72" s="2">
        <v>1821000</v>
      </c>
      <c r="X72" s="2">
        <v>1770000</v>
      </c>
      <c r="Y72" s="2">
        <v>1023000</v>
      </c>
      <c r="Z72" s="2">
        <v>4141000</v>
      </c>
      <c r="AA72" s="2">
        <v>1523000</v>
      </c>
      <c r="AB72" s="2">
        <v>3404000</v>
      </c>
      <c r="AC72" s="2">
        <v>3695000</v>
      </c>
      <c r="AD72" s="2">
        <v>2020000</v>
      </c>
      <c r="AE72" s="2">
        <v>1529000</v>
      </c>
      <c r="AF72" s="2">
        <v>1306000</v>
      </c>
      <c r="AG72" s="2">
        <v>1842000</v>
      </c>
      <c r="AH72" s="2">
        <v>1306000</v>
      </c>
      <c r="AI72" s="2">
        <v>1812000</v>
      </c>
      <c r="AJ72" s="2">
        <v>1320000</v>
      </c>
      <c r="AK72" s="2">
        <v>562000</v>
      </c>
      <c r="AL72" s="2">
        <v>652000</v>
      </c>
      <c r="AM72" s="2">
        <v>2853000</v>
      </c>
      <c r="AN72" s="2">
        <v>3062000</v>
      </c>
      <c r="AO72" s="2">
        <v>3079000</v>
      </c>
      <c r="AP72" s="2">
        <v>1679000</v>
      </c>
      <c r="AQ72" s="2">
        <v>1007000</v>
      </c>
      <c r="AR72" s="2">
        <v>2075000</v>
      </c>
      <c r="AS72" s="2">
        <v>1584000</v>
      </c>
      <c r="AT72" s="2">
        <v>582000</v>
      </c>
      <c r="AU72" s="2">
        <v>730000</v>
      </c>
      <c r="AV72" s="2">
        <v>1442000</v>
      </c>
      <c r="AW72" s="2">
        <v>2317000</v>
      </c>
      <c r="AX72" s="2">
        <v>819000</v>
      </c>
      <c r="AY72" s="2">
        <v>1548000</v>
      </c>
      <c r="AZ72" s="2">
        <v>1630000</v>
      </c>
      <c r="BA72" s="2">
        <v>2216000</v>
      </c>
      <c r="BB72" s="2">
        <v>1234000</v>
      </c>
      <c r="BC72" s="2">
        <v>1192000</v>
      </c>
      <c r="BD72" s="2">
        <v>2176000</v>
      </c>
      <c r="BE72" s="2">
        <v>2111000</v>
      </c>
      <c r="BF72" s="2">
        <v>1920000</v>
      </c>
      <c r="BG72" s="2">
        <v>2253000</v>
      </c>
      <c r="BH72" s="2">
        <v>2130000</v>
      </c>
      <c r="BI72" s="2">
        <v>1077000</v>
      </c>
      <c r="BJ72" s="2">
        <v>4109000</v>
      </c>
      <c r="BK72" s="2">
        <v>1889000</v>
      </c>
      <c r="BL72" s="2">
        <v>3018000</v>
      </c>
      <c r="BM72" s="2">
        <v>4883000</v>
      </c>
      <c r="BN72" s="2">
        <v>3585000</v>
      </c>
      <c r="BO72" s="2">
        <v>2513000</v>
      </c>
      <c r="BP72" s="2">
        <v>1632000</v>
      </c>
      <c r="BQ72" s="2">
        <v>2026000</v>
      </c>
      <c r="BR72" s="2">
        <v>5067000</v>
      </c>
      <c r="BS72" s="2">
        <v>3835000</v>
      </c>
      <c r="BT72" s="2">
        <v>3010000</v>
      </c>
      <c r="BU72" s="2">
        <v>3140000</v>
      </c>
      <c r="BV72" s="2">
        <v>4030000</v>
      </c>
      <c r="BW72" s="2">
        <v>3299000</v>
      </c>
      <c r="BX72" s="2">
        <v>1590000</v>
      </c>
      <c r="BY72" s="2">
        <v>651000</v>
      </c>
      <c r="BZ72" s="2">
        <v>948000</v>
      </c>
      <c r="CA72" s="2">
        <v>1007000</v>
      </c>
      <c r="CB72" s="2">
        <v>1054000</v>
      </c>
      <c r="CC72" s="2">
        <v>2459000</v>
      </c>
      <c r="CD72" s="2">
        <v>1986000</v>
      </c>
      <c r="CE72" s="2">
        <v>1929000</v>
      </c>
      <c r="CF72" s="2">
        <v>1868000</v>
      </c>
      <c r="CG72" s="2">
        <v>1074000</v>
      </c>
      <c r="CH72" s="2">
        <v>2452000</v>
      </c>
      <c r="CI72" s="2">
        <v>1562000</v>
      </c>
      <c r="CJ72" s="2">
        <v>2039000</v>
      </c>
      <c r="CK72" s="2">
        <v>5756000</v>
      </c>
      <c r="CL72" s="2">
        <v>4328000</v>
      </c>
      <c r="CM72" s="2">
        <v>1166000</v>
      </c>
      <c r="CN72" s="2">
        <v>2523000</v>
      </c>
      <c r="CO72" s="2">
        <v>4312000</v>
      </c>
      <c r="CP72" s="2">
        <v>1643000</v>
      </c>
      <c r="CQ72" s="2">
        <v>2021000</v>
      </c>
      <c r="CR72" s="2">
        <v>1420000</v>
      </c>
      <c r="CS72" s="2">
        <v>2075000</v>
      </c>
      <c r="CT72" s="2">
        <v>6659000</v>
      </c>
      <c r="CU72" s="2">
        <v>2562000</v>
      </c>
      <c r="CV72" s="2">
        <v>3351000</v>
      </c>
      <c r="CW72" s="2">
        <v>5569000</v>
      </c>
      <c r="CX72" s="2">
        <v>1794000</v>
      </c>
      <c r="CY72" s="2">
        <v>2026000</v>
      </c>
      <c r="CZ72" s="2">
        <v>1797000</v>
      </c>
      <c r="DA72" s="2">
        <v>1672000</v>
      </c>
      <c r="DB72" s="2">
        <v>0</v>
      </c>
    </row>
    <row r="73" spans="1:106" x14ac:dyDescent="0.35">
      <c r="A73" s="62" t="s">
        <v>300</v>
      </c>
      <c r="B73" s="2">
        <v>345000</v>
      </c>
      <c r="C73" s="2">
        <v>607000</v>
      </c>
      <c r="D73" s="2">
        <v>909000</v>
      </c>
      <c r="E73" s="2">
        <v>791000</v>
      </c>
      <c r="F73" s="2">
        <v>877000</v>
      </c>
      <c r="G73" s="2">
        <v>1000000</v>
      </c>
      <c r="H73" s="2">
        <v>985000</v>
      </c>
      <c r="I73" s="2">
        <v>1509000</v>
      </c>
      <c r="J73" s="2">
        <v>1863000</v>
      </c>
      <c r="K73" s="2">
        <v>916000</v>
      </c>
      <c r="L73" s="2">
        <v>918000</v>
      </c>
      <c r="M73" s="2">
        <v>515000</v>
      </c>
      <c r="N73" s="2">
        <v>526000</v>
      </c>
      <c r="O73" s="2">
        <v>888000</v>
      </c>
      <c r="P73" s="2">
        <v>503000</v>
      </c>
      <c r="Q73" s="2">
        <v>1136000</v>
      </c>
      <c r="R73" s="2">
        <v>1063000</v>
      </c>
      <c r="S73" s="2">
        <v>1291000</v>
      </c>
      <c r="T73" s="2">
        <v>727000</v>
      </c>
      <c r="U73" s="2">
        <v>1090000</v>
      </c>
      <c r="V73" s="2">
        <v>707000</v>
      </c>
      <c r="W73" s="2">
        <v>475000</v>
      </c>
      <c r="X73" s="2">
        <v>576000</v>
      </c>
      <c r="Y73" s="2">
        <v>867000</v>
      </c>
      <c r="Z73" s="2">
        <v>546000</v>
      </c>
      <c r="AA73" s="2">
        <v>621000</v>
      </c>
      <c r="AB73" s="2">
        <v>982000</v>
      </c>
      <c r="AC73" s="2">
        <v>615000</v>
      </c>
      <c r="AD73" s="2">
        <v>787000</v>
      </c>
      <c r="AE73" s="2">
        <v>990000</v>
      </c>
      <c r="AF73" s="2">
        <v>814000</v>
      </c>
      <c r="AG73" s="2">
        <v>1104000</v>
      </c>
      <c r="AH73" s="2">
        <v>935000</v>
      </c>
      <c r="AI73" s="2">
        <v>1257000</v>
      </c>
      <c r="AJ73" s="2">
        <v>840000</v>
      </c>
      <c r="AK73" s="2">
        <v>768000</v>
      </c>
      <c r="AL73" s="2">
        <v>518000</v>
      </c>
      <c r="AM73" s="2">
        <v>514000</v>
      </c>
      <c r="AN73" s="2">
        <v>977000</v>
      </c>
      <c r="AO73" s="2">
        <v>2125000</v>
      </c>
      <c r="AP73" s="2">
        <v>915000</v>
      </c>
      <c r="AQ73" s="2">
        <v>1146000</v>
      </c>
      <c r="AR73" s="2">
        <v>1287000</v>
      </c>
      <c r="AS73" s="2">
        <v>1079000</v>
      </c>
      <c r="AT73" s="2">
        <v>627000</v>
      </c>
      <c r="AU73" s="2">
        <v>800000</v>
      </c>
      <c r="AV73" s="2">
        <v>854000</v>
      </c>
      <c r="AW73" s="2">
        <v>629000</v>
      </c>
      <c r="AX73" s="2">
        <v>616000</v>
      </c>
      <c r="AY73" s="2">
        <v>563000</v>
      </c>
      <c r="AZ73" s="2">
        <v>1320000</v>
      </c>
      <c r="BA73" s="2">
        <v>982000</v>
      </c>
      <c r="BB73" s="2">
        <v>591000</v>
      </c>
      <c r="BC73" s="2">
        <v>1132000</v>
      </c>
      <c r="BD73" s="2">
        <v>1381000</v>
      </c>
      <c r="BE73" s="2">
        <v>757000</v>
      </c>
      <c r="BF73" s="2">
        <v>969000</v>
      </c>
      <c r="BG73" s="2">
        <v>1231000</v>
      </c>
      <c r="BH73" s="2">
        <v>1090000</v>
      </c>
      <c r="BI73" s="2">
        <v>1332000</v>
      </c>
      <c r="BJ73" s="2">
        <v>595000</v>
      </c>
      <c r="BK73" s="2">
        <v>432000</v>
      </c>
      <c r="BL73" s="2">
        <v>656000</v>
      </c>
      <c r="BM73" s="2">
        <v>1241000</v>
      </c>
      <c r="BN73" s="2">
        <v>1289000</v>
      </c>
      <c r="BO73" s="2">
        <v>536000</v>
      </c>
      <c r="BP73" s="2">
        <v>361000</v>
      </c>
      <c r="BQ73" s="2">
        <v>1196000</v>
      </c>
      <c r="BR73" s="2">
        <v>630000</v>
      </c>
      <c r="BS73" s="2">
        <v>571000</v>
      </c>
      <c r="BT73" s="2">
        <v>1216000</v>
      </c>
      <c r="BU73" s="2">
        <v>1072000</v>
      </c>
      <c r="BV73" s="2">
        <v>786000</v>
      </c>
      <c r="BW73" s="2">
        <v>1114000</v>
      </c>
      <c r="BX73" s="2">
        <v>784000</v>
      </c>
      <c r="BY73" s="2">
        <v>1246000</v>
      </c>
      <c r="BZ73" s="2">
        <v>1160000</v>
      </c>
      <c r="CA73" s="2">
        <v>1869000</v>
      </c>
      <c r="CB73" s="2">
        <v>1027000</v>
      </c>
      <c r="CC73" s="2">
        <v>990000</v>
      </c>
      <c r="CD73" s="2">
        <v>1641000</v>
      </c>
      <c r="CE73" s="2">
        <v>583000</v>
      </c>
      <c r="CF73" s="2">
        <v>991000</v>
      </c>
      <c r="CG73" s="2">
        <v>1011000</v>
      </c>
      <c r="CH73" s="2">
        <v>730000</v>
      </c>
      <c r="CI73" s="2">
        <v>811000</v>
      </c>
      <c r="CJ73" s="2">
        <v>1465000</v>
      </c>
      <c r="CK73" s="2">
        <v>1043000</v>
      </c>
      <c r="CL73" s="2">
        <v>2081000</v>
      </c>
      <c r="CM73" s="2">
        <v>719000</v>
      </c>
      <c r="CN73" s="2">
        <v>719000</v>
      </c>
      <c r="CO73" s="2">
        <v>2141000</v>
      </c>
      <c r="CP73" s="2">
        <v>753000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</row>
    <row r="74" spans="1:106" x14ac:dyDescent="0.35">
      <c r="A74" s="62" t="s">
        <v>232</v>
      </c>
      <c r="B74" s="2">
        <v>5714000</v>
      </c>
      <c r="C74" s="2">
        <v>6009000</v>
      </c>
      <c r="D74" s="2">
        <v>15085000</v>
      </c>
      <c r="E74" s="2">
        <v>21670000</v>
      </c>
      <c r="F74" s="2">
        <v>16765000</v>
      </c>
      <c r="G74" s="2">
        <v>5375000</v>
      </c>
      <c r="H74" s="2">
        <v>1285000</v>
      </c>
      <c r="I74" s="2">
        <v>4240000</v>
      </c>
      <c r="J74" s="2">
        <v>5732000</v>
      </c>
      <c r="K74" s="2">
        <v>3604000</v>
      </c>
      <c r="L74" s="2">
        <v>11227000</v>
      </c>
      <c r="M74" s="2">
        <v>10357000</v>
      </c>
      <c r="N74" s="2">
        <v>11365000</v>
      </c>
      <c r="O74" s="2">
        <v>11784000</v>
      </c>
      <c r="P74" s="2">
        <v>29463000</v>
      </c>
      <c r="Q74" s="2">
        <v>18331000</v>
      </c>
      <c r="R74" s="2">
        <v>22624000</v>
      </c>
      <c r="S74" s="2">
        <v>32659000</v>
      </c>
      <c r="T74" s="2">
        <v>15438000</v>
      </c>
      <c r="U74" s="2">
        <v>6931000</v>
      </c>
      <c r="V74" s="2">
        <v>7650000</v>
      </c>
      <c r="W74" s="2">
        <v>9504000</v>
      </c>
      <c r="X74" s="2">
        <v>17810000</v>
      </c>
      <c r="Y74" s="2">
        <v>9204000</v>
      </c>
      <c r="Z74" s="2">
        <v>13471000</v>
      </c>
      <c r="AA74" s="2">
        <v>6870000</v>
      </c>
      <c r="AB74" s="2">
        <v>5567000</v>
      </c>
      <c r="AC74" s="2">
        <v>4848000</v>
      </c>
      <c r="AD74" s="2">
        <v>9991000</v>
      </c>
      <c r="AE74" s="2">
        <v>9590000</v>
      </c>
      <c r="AF74" s="2">
        <v>9242000</v>
      </c>
      <c r="AG74" s="2">
        <v>15227000</v>
      </c>
      <c r="AH74" s="2">
        <v>1193000</v>
      </c>
      <c r="AI74" s="2">
        <v>94000</v>
      </c>
      <c r="AJ74" s="2">
        <v>3974000</v>
      </c>
      <c r="AK74" s="2">
        <v>2572000</v>
      </c>
      <c r="AL74" s="2">
        <v>2714000</v>
      </c>
      <c r="AM74" s="2">
        <v>4621000</v>
      </c>
      <c r="AN74" s="2">
        <v>4829000</v>
      </c>
      <c r="AO74" s="2">
        <v>9312000</v>
      </c>
      <c r="AP74" s="2">
        <v>4068000</v>
      </c>
      <c r="AQ74" s="2">
        <v>1793000</v>
      </c>
      <c r="AR74" s="2">
        <v>2173000</v>
      </c>
      <c r="AS74" s="2">
        <v>1981000</v>
      </c>
      <c r="AT74" s="2">
        <v>1315000</v>
      </c>
      <c r="AU74" s="2">
        <v>4966000</v>
      </c>
      <c r="AV74" s="2">
        <v>4194000</v>
      </c>
      <c r="AW74" s="2">
        <v>1279000</v>
      </c>
      <c r="AX74" s="2">
        <v>5010000</v>
      </c>
      <c r="AY74" s="2">
        <v>3842000</v>
      </c>
      <c r="AZ74" s="2">
        <v>4795000</v>
      </c>
      <c r="BA74" s="2">
        <v>2817000</v>
      </c>
      <c r="BB74" s="2">
        <v>1588000</v>
      </c>
      <c r="BC74" s="2">
        <v>167000</v>
      </c>
      <c r="BD74" s="2">
        <v>4287000</v>
      </c>
      <c r="BE74" s="2">
        <v>656000</v>
      </c>
      <c r="BF74" s="2">
        <v>2019000</v>
      </c>
      <c r="BG74" s="2">
        <v>1893000</v>
      </c>
      <c r="BH74" s="2">
        <v>3399000</v>
      </c>
      <c r="BI74" s="2">
        <v>4379000</v>
      </c>
      <c r="BJ74" s="2">
        <v>7348000</v>
      </c>
      <c r="BK74" s="2">
        <v>5670000</v>
      </c>
      <c r="BL74" s="2">
        <v>1749000</v>
      </c>
      <c r="BM74" s="2">
        <v>1917000</v>
      </c>
      <c r="BN74" s="2">
        <v>753000</v>
      </c>
      <c r="BO74" s="2">
        <v>832000</v>
      </c>
      <c r="BP74" s="2">
        <v>785000</v>
      </c>
      <c r="BQ74" s="2">
        <v>527000</v>
      </c>
      <c r="BR74" s="2">
        <v>1755000</v>
      </c>
      <c r="BS74" s="2">
        <v>754000</v>
      </c>
      <c r="BT74" s="2">
        <v>245000</v>
      </c>
      <c r="BU74" s="2">
        <v>438000</v>
      </c>
      <c r="BV74" s="2">
        <v>1145000</v>
      </c>
      <c r="BW74" s="2">
        <v>563000</v>
      </c>
      <c r="BX74" s="2">
        <v>1770000</v>
      </c>
      <c r="BY74" s="2">
        <v>2087000</v>
      </c>
      <c r="BZ74" s="2">
        <v>324000</v>
      </c>
      <c r="CA74" s="2">
        <v>484000</v>
      </c>
      <c r="CB74" s="2">
        <v>514000</v>
      </c>
      <c r="CC74" s="2">
        <v>1296000</v>
      </c>
      <c r="CD74" s="2">
        <v>875000</v>
      </c>
      <c r="CE74" s="2">
        <v>2298000</v>
      </c>
      <c r="CF74" s="2">
        <v>1542000</v>
      </c>
      <c r="CG74" s="2">
        <v>2110000</v>
      </c>
      <c r="CH74" s="2">
        <v>1631000</v>
      </c>
      <c r="CI74" s="2">
        <v>2004000</v>
      </c>
      <c r="CJ74" s="2">
        <v>913000</v>
      </c>
      <c r="CK74" s="2">
        <v>1454000</v>
      </c>
      <c r="CL74" s="2">
        <v>2238000</v>
      </c>
      <c r="CM74" s="2">
        <v>933000</v>
      </c>
      <c r="CN74" s="2">
        <v>2134000</v>
      </c>
      <c r="CO74" s="2">
        <v>2586000</v>
      </c>
      <c r="CP74" s="2">
        <v>1130000</v>
      </c>
      <c r="CQ74" s="2">
        <v>1464000</v>
      </c>
      <c r="CR74" s="2">
        <v>2158000</v>
      </c>
      <c r="CS74" s="2">
        <v>1245000</v>
      </c>
      <c r="CT74" s="2">
        <v>986000</v>
      </c>
      <c r="CU74" s="2">
        <v>2445000</v>
      </c>
      <c r="CV74" s="2">
        <v>900000</v>
      </c>
      <c r="CW74" s="2">
        <v>1044000</v>
      </c>
      <c r="CX74" s="2">
        <v>1333000</v>
      </c>
      <c r="CY74" s="2">
        <v>1820000</v>
      </c>
      <c r="CZ74" s="2">
        <v>1408000</v>
      </c>
      <c r="DA74" s="2">
        <v>1843000</v>
      </c>
      <c r="DB74" s="2">
        <v>0</v>
      </c>
    </row>
    <row r="75" spans="1:106" x14ac:dyDescent="0.35">
      <c r="A75" s="62" t="s">
        <v>542</v>
      </c>
      <c r="B75" s="2">
        <v>64000</v>
      </c>
      <c r="C75" s="2">
        <v>232000</v>
      </c>
      <c r="D75" s="2">
        <v>1214000</v>
      </c>
      <c r="E75" s="2">
        <v>13000</v>
      </c>
      <c r="F75" s="2">
        <v>3991000</v>
      </c>
      <c r="G75" s="2">
        <v>149000</v>
      </c>
      <c r="H75" s="2">
        <v>15000</v>
      </c>
      <c r="I75" s="2">
        <v>41000</v>
      </c>
      <c r="J75" s="2">
        <v>120000</v>
      </c>
      <c r="K75" s="2">
        <v>63000</v>
      </c>
      <c r="L75" s="2">
        <v>162000</v>
      </c>
      <c r="M75" s="2">
        <v>267000</v>
      </c>
      <c r="N75" s="2">
        <v>67000</v>
      </c>
      <c r="O75" s="2">
        <v>138000</v>
      </c>
      <c r="P75" s="2">
        <v>73000</v>
      </c>
      <c r="Q75" s="2">
        <v>44000</v>
      </c>
      <c r="R75" s="2">
        <v>102000</v>
      </c>
      <c r="S75" s="2">
        <v>74000</v>
      </c>
      <c r="T75" s="2">
        <v>52000</v>
      </c>
      <c r="U75" s="2">
        <v>94000</v>
      </c>
      <c r="V75" s="2">
        <v>172000</v>
      </c>
      <c r="W75" s="2">
        <v>193000</v>
      </c>
      <c r="X75" s="2">
        <v>296000</v>
      </c>
      <c r="Y75" s="2">
        <v>69000</v>
      </c>
      <c r="Z75" s="2">
        <v>360000</v>
      </c>
      <c r="AA75" s="2">
        <v>262000</v>
      </c>
      <c r="AB75" s="2">
        <v>171000</v>
      </c>
      <c r="AC75" s="2">
        <v>41000</v>
      </c>
      <c r="AD75" s="2">
        <v>46000</v>
      </c>
      <c r="AE75" s="2">
        <v>1089000</v>
      </c>
      <c r="AF75" s="2">
        <v>139000</v>
      </c>
      <c r="AG75" s="2">
        <v>48000</v>
      </c>
      <c r="AH75" s="2">
        <v>0</v>
      </c>
      <c r="AI75" s="2">
        <v>55000</v>
      </c>
      <c r="AJ75" s="2">
        <v>74000</v>
      </c>
      <c r="AK75" s="2">
        <v>0</v>
      </c>
      <c r="AL75" s="2">
        <v>561000</v>
      </c>
      <c r="AM75" s="2">
        <v>199000</v>
      </c>
      <c r="AN75" s="2">
        <v>343000</v>
      </c>
      <c r="AO75" s="2">
        <v>93000</v>
      </c>
      <c r="AP75" s="2">
        <v>147000</v>
      </c>
      <c r="AQ75" s="2">
        <v>361000</v>
      </c>
      <c r="AR75" s="2">
        <v>217000</v>
      </c>
      <c r="AS75" s="2">
        <v>250000</v>
      </c>
      <c r="AT75" s="2">
        <v>339000</v>
      </c>
      <c r="AU75" s="2">
        <v>509000</v>
      </c>
      <c r="AV75" s="2">
        <v>858000</v>
      </c>
      <c r="AW75" s="2">
        <v>469000</v>
      </c>
      <c r="AX75" s="2">
        <v>1036000</v>
      </c>
      <c r="AY75" s="2">
        <v>973000</v>
      </c>
      <c r="AZ75" s="2">
        <v>2139000</v>
      </c>
      <c r="BA75" s="2">
        <v>2068000</v>
      </c>
      <c r="BB75" s="2">
        <v>1493000</v>
      </c>
      <c r="BC75" s="2">
        <v>3352000</v>
      </c>
      <c r="BD75" s="2">
        <v>2513000</v>
      </c>
      <c r="BE75" s="2">
        <v>1515000</v>
      </c>
      <c r="BF75" s="2">
        <v>752000</v>
      </c>
      <c r="BG75" s="2">
        <v>1930000</v>
      </c>
      <c r="BH75" s="2">
        <v>2711000</v>
      </c>
      <c r="BI75" s="2">
        <v>2379000</v>
      </c>
      <c r="BJ75" s="2">
        <v>2552000</v>
      </c>
      <c r="BK75" s="2">
        <v>2519000</v>
      </c>
      <c r="BL75" s="2">
        <v>2740000</v>
      </c>
      <c r="BM75" s="2">
        <v>2027000</v>
      </c>
      <c r="BN75" s="2">
        <v>5186000</v>
      </c>
      <c r="BO75" s="2">
        <v>4256000</v>
      </c>
      <c r="BP75" s="2">
        <v>5908000</v>
      </c>
      <c r="BQ75" s="2">
        <v>6160000</v>
      </c>
      <c r="BR75" s="2">
        <v>6894000</v>
      </c>
      <c r="BS75" s="2">
        <v>4423000</v>
      </c>
      <c r="BT75" s="2">
        <v>5796000</v>
      </c>
      <c r="BU75" s="2">
        <v>4393000</v>
      </c>
      <c r="BV75" s="2">
        <v>3311000</v>
      </c>
      <c r="BW75" s="2">
        <v>4620000</v>
      </c>
      <c r="BX75" s="2">
        <v>2955000</v>
      </c>
      <c r="BY75" s="2">
        <v>4253000</v>
      </c>
      <c r="BZ75" s="2">
        <v>5814000</v>
      </c>
      <c r="CA75" s="2">
        <v>2765000</v>
      </c>
      <c r="CB75" s="2">
        <v>4081000</v>
      </c>
      <c r="CC75" s="2">
        <v>2711000</v>
      </c>
      <c r="CD75" s="2">
        <v>3765000</v>
      </c>
      <c r="CE75" s="2">
        <v>6363000</v>
      </c>
      <c r="CF75" s="2">
        <v>3651000</v>
      </c>
      <c r="CG75" s="2">
        <v>5262000</v>
      </c>
      <c r="CH75" s="2">
        <v>4627000</v>
      </c>
      <c r="CI75" s="2">
        <v>3895000</v>
      </c>
      <c r="CJ75" s="2">
        <v>4182000</v>
      </c>
      <c r="CK75" s="2">
        <v>3203000</v>
      </c>
      <c r="CL75" s="2">
        <v>3084000</v>
      </c>
      <c r="CM75" s="2">
        <v>8369000</v>
      </c>
      <c r="CN75" s="2">
        <v>10321000</v>
      </c>
      <c r="CO75" s="2">
        <v>2177000</v>
      </c>
      <c r="CP75" s="2">
        <v>2452000</v>
      </c>
      <c r="CQ75" s="2">
        <v>3730000</v>
      </c>
      <c r="CR75" s="2">
        <v>3939000</v>
      </c>
      <c r="CS75" s="2">
        <v>3654000</v>
      </c>
      <c r="CT75" s="2">
        <v>2761000</v>
      </c>
      <c r="CU75" s="2">
        <v>5934000</v>
      </c>
      <c r="CV75" s="2">
        <v>3862000</v>
      </c>
      <c r="CW75" s="2">
        <v>3519000</v>
      </c>
      <c r="CX75" s="2">
        <v>2884000</v>
      </c>
      <c r="CY75" s="2">
        <v>3837000</v>
      </c>
      <c r="CZ75" s="2">
        <v>3136000</v>
      </c>
      <c r="DA75" s="2">
        <v>0</v>
      </c>
      <c r="DB75" s="2">
        <v>0</v>
      </c>
    </row>
    <row r="76" spans="1:106" x14ac:dyDescent="0.35">
      <c r="A76" s="60" t="s">
        <v>550</v>
      </c>
      <c r="B76" s="2">
        <v>518000</v>
      </c>
      <c r="C76" s="2">
        <v>262000</v>
      </c>
      <c r="D76" s="2">
        <v>1538000</v>
      </c>
      <c r="E76" s="2">
        <v>0</v>
      </c>
      <c r="F76" s="2">
        <v>748000</v>
      </c>
      <c r="G76" s="2">
        <v>0</v>
      </c>
      <c r="H76" s="2">
        <v>435000</v>
      </c>
      <c r="I76" s="2">
        <v>0</v>
      </c>
      <c r="J76" s="2">
        <v>558000</v>
      </c>
      <c r="K76" s="2">
        <v>215000</v>
      </c>
      <c r="L76" s="2">
        <v>138000</v>
      </c>
      <c r="M76" s="2">
        <v>1056000</v>
      </c>
      <c r="N76" s="2">
        <v>1380000</v>
      </c>
      <c r="O76" s="2">
        <v>1798000</v>
      </c>
      <c r="P76" s="2">
        <v>533000</v>
      </c>
      <c r="Q76" s="2">
        <v>1474000</v>
      </c>
      <c r="R76" s="2">
        <v>2177000</v>
      </c>
      <c r="S76" s="2">
        <v>1878000</v>
      </c>
      <c r="T76" s="2">
        <v>1841000</v>
      </c>
      <c r="U76" s="2">
        <v>1021000</v>
      </c>
      <c r="V76" s="2">
        <v>940000</v>
      </c>
      <c r="W76" s="2">
        <v>565000</v>
      </c>
      <c r="X76" s="2">
        <v>187000</v>
      </c>
      <c r="Y76" s="2">
        <v>940000</v>
      </c>
      <c r="Z76" s="2">
        <v>81000</v>
      </c>
      <c r="AA76" s="2">
        <v>1566000</v>
      </c>
      <c r="AB76" s="2">
        <v>134000</v>
      </c>
      <c r="AC76" s="2">
        <v>287000</v>
      </c>
      <c r="AD76" s="2">
        <v>1552000</v>
      </c>
      <c r="AE76" s="2">
        <v>1087000</v>
      </c>
      <c r="AF76" s="2">
        <v>1865000</v>
      </c>
      <c r="AG76" s="2">
        <v>566000</v>
      </c>
      <c r="AH76" s="2">
        <v>1107000</v>
      </c>
      <c r="AI76" s="2">
        <v>1131000</v>
      </c>
      <c r="AJ76" s="2">
        <v>386000</v>
      </c>
      <c r="AK76" s="2">
        <v>1586000</v>
      </c>
      <c r="AL76" s="2">
        <v>2009000</v>
      </c>
      <c r="AM76" s="2">
        <v>465000</v>
      </c>
      <c r="AN76" s="2">
        <v>123000</v>
      </c>
      <c r="AO76" s="2">
        <v>1121000</v>
      </c>
      <c r="AP76" s="2">
        <v>1653000</v>
      </c>
      <c r="AQ76" s="2">
        <v>1211000</v>
      </c>
      <c r="AR76" s="2">
        <v>2231000</v>
      </c>
      <c r="AS76" s="2">
        <v>95000</v>
      </c>
      <c r="AT76" s="2">
        <v>1334000</v>
      </c>
      <c r="AU76" s="2">
        <v>536000</v>
      </c>
      <c r="AV76" s="2">
        <v>1232000</v>
      </c>
      <c r="AW76" s="2">
        <v>102000</v>
      </c>
      <c r="AX76" s="2">
        <v>1650000</v>
      </c>
      <c r="AY76" s="2">
        <v>379000</v>
      </c>
      <c r="AZ76" s="2">
        <v>4067000</v>
      </c>
      <c r="BA76" s="2">
        <v>1187000</v>
      </c>
      <c r="BB76" s="2">
        <v>334000</v>
      </c>
      <c r="BC76" s="2">
        <v>1335000</v>
      </c>
      <c r="BD76" s="2">
        <v>2396000</v>
      </c>
      <c r="BE76" s="2">
        <v>2144000</v>
      </c>
      <c r="BF76" s="2">
        <v>1654000</v>
      </c>
      <c r="BG76" s="2">
        <v>2784000</v>
      </c>
      <c r="BH76" s="2">
        <v>2018000</v>
      </c>
      <c r="BI76" s="2">
        <v>3097000</v>
      </c>
      <c r="BJ76" s="2">
        <v>3553000</v>
      </c>
      <c r="BK76" s="2">
        <v>1865000</v>
      </c>
      <c r="BL76" s="2">
        <v>6281000</v>
      </c>
      <c r="BM76" s="2">
        <v>11758000</v>
      </c>
      <c r="BN76" s="2">
        <v>5888000</v>
      </c>
      <c r="BO76" s="2">
        <v>144000</v>
      </c>
      <c r="BP76" s="2">
        <v>2744000</v>
      </c>
      <c r="BQ76" s="2">
        <v>1320000</v>
      </c>
      <c r="BR76" s="2">
        <v>1678000</v>
      </c>
      <c r="BS76" s="2">
        <v>1787000</v>
      </c>
      <c r="BT76" s="2">
        <v>4307000</v>
      </c>
      <c r="BU76" s="2">
        <v>3632000</v>
      </c>
      <c r="BV76" s="2">
        <v>2349000</v>
      </c>
      <c r="BW76" s="2">
        <v>4191000</v>
      </c>
      <c r="BX76" s="2">
        <v>1040000</v>
      </c>
      <c r="BY76" s="2">
        <v>3816000</v>
      </c>
      <c r="BZ76" s="2">
        <v>688000</v>
      </c>
      <c r="CA76" s="2">
        <v>619000</v>
      </c>
      <c r="CB76" s="2">
        <v>2085000</v>
      </c>
      <c r="CC76" s="2">
        <v>950000</v>
      </c>
      <c r="CD76" s="2">
        <v>2117000</v>
      </c>
      <c r="CE76" s="2">
        <v>916000</v>
      </c>
      <c r="CF76" s="2">
        <v>3084000</v>
      </c>
      <c r="CG76" s="2">
        <v>3173000</v>
      </c>
      <c r="CH76" s="2">
        <v>274000</v>
      </c>
      <c r="CI76" s="2">
        <v>1352000</v>
      </c>
      <c r="CJ76" s="2">
        <v>3331000</v>
      </c>
      <c r="CK76" s="2">
        <v>1512000</v>
      </c>
      <c r="CL76" s="2">
        <v>3479000</v>
      </c>
      <c r="CM76" s="2">
        <v>2601000</v>
      </c>
      <c r="CN76" s="2">
        <v>2748000</v>
      </c>
      <c r="CO76" s="2">
        <v>641000</v>
      </c>
      <c r="CP76" s="2">
        <v>2806000</v>
      </c>
      <c r="CQ76" s="2">
        <v>771000</v>
      </c>
      <c r="CR76" s="2">
        <v>2107000</v>
      </c>
      <c r="CS76" s="2">
        <v>3298000</v>
      </c>
      <c r="CT76" s="2">
        <v>1564000</v>
      </c>
      <c r="CU76" s="2">
        <v>1616000</v>
      </c>
      <c r="CV76" s="2">
        <v>3240000</v>
      </c>
      <c r="CW76" s="2">
        <v>3359000</v>
      </c>
      <c r="CX76" s="2">
        <v>775000</v>
      </c>
      <c r="CY76" s="2">
        <v>4570000</v>
      </c>
      <c r="CZ76" s="2">
        <v>4697000</v>
      </c>
      <c r="DA76" s="2">
        <v>0</v>
      </c>
      <c r="DB76" s="2">
        <v>0</v>
      </c>
    </row>
    <row r="77" spans="1:106" x14ac:dyDescent="0.35">
      <c r="A77" s="60" t="s">
        <v>306</v>
      </c>
      <c r="B77" s="2">
        <v>574000</v>
      </c>
      <c r="C77" s="2">
        <v>262000</v>
      </c>
      <c r="D77" s="2">
        <v>736000</v>
      </c>
      <c r="E77" s="2">
        <v>449000</v>
      </c>
      <c r="F77" s="2">
        <v>633000</v>
      </c>
      <c r="G77" s="2">
        <v>520000</v>
      </c>
      <c r="H77" s="2">
        <v>430000</v>
      </c>
      <c r="I77" s="2">
        <v>170000</v>
      </c>
      <c r="J77" s="2">
        <v>248000</v>
      </c>
      <c r="K77" s="2">
        <v>745000</v>
      </c>
      <c r="L77" s="2">
        <v>2032000</v>
      </c>
      <c r="M77" s="2">
        <v>932000</v>
      </c>
      <c r="N77" s="2">
        <v>961000</v>
      </c>
      <c r="O77" s="2">
        <v>1093000</v>
      </c>
      <c r="P77" s="2">
        <v>1068000</v>
      </c>
      <c r="Q77" s="2">
        <v>437000</v>
      </c>
      <c r="R77" s="2">
        <v>416000</v>
      </c>
      <c r="S77" s="2">
        <v>1275000</v>
      </c>
      <c r="T77" s="2">
        <v>1531000</v>
      </c>
      <c r="U77" s="2">
        <v>1374000</v>
      </c>
      <c r="V77" s="2">
        <v>2797000</v>
      </c>
      <c r="W77" s="2">
        <v>1737000</v>
      </c>
      <c r="X77" s="2">
        <v>1004000</v>
      </c>
      <c r="Y77" s="2">
        <v>1989000</v>
      </c>
      <c r="Z77" s="2">
        <v>1138000</v>
      </c>
      <c r="AA77" s="2">
        <v>2180000</v>
      </c>
      <c r="AB77" s="2">
        <v>1105000</v>
      </c>
      <c r="AC77" s="2">
        <v>920000</v>
      </c>
      <c r="AD77" s="2">
        <v>2771000</v>
      </c>
      <c r="AE77" s="2">
        <v>1112000</v>
      </c>
      <c r="AF77" s="2">
        <v>1322000</v>
      </c>
      <c r="AG77" s="2">
        <v>1555000</v>
      </c>
      <c r="AH77" s="2">
        <v>1096000</v>
      </c>
      <c r="AI77" s="2">
        <v>1612000</v>
      </c>
      <c r="AJ77" s="2">
        <v>736000</v>
      </c>
      <c r="AK77" s="2">
        <v>1891000</v>
      </c>
      <c r="AL77" s="2">
        <v>646000</v>
      </c>
      <c r="AM77" s="2">
        <v>2605000</v>
      </c>
      <c r="AN77" s="2">
        <v>613000</v>
      </c>
      <c r="AO77" s="2">
        <v>1688000</v>
      </c>
      <c r="AP77" s="2">
        <v>1514000</v>
      </c>
      <c r="AQ77" s="2">
        <v>720000</v>
      </c>
      <c r="AR77" s="2">
        <v>499000</v>
      </c>
      <c r="AS77" s="2">
        <v>716000</v>
      </c>
      <c r="AT77" s="2">
        <v>904000</v>
      </c>
      <c r="AU77" s="2">
        <v>1936000</v>
      </c>
      <c r="AV77" s="2">
        <v>1415000</v>
      </c>
      <c r="AW77" s="2">
        <v>1888000</v>
      </c>
      <c r="AX77" s="2">
        <v>468000</v>
      </c>
      <c r="AY77" s="2">
        <v>332000</v>
      </c>
      <c r="AZ77" s="2">
        <v>187000</v>
      </c>
      <c r="BA77" s="2">
        <v>801000</v>
      </c>
      <c r="BB77" s="2">
        <v>426000</v>
      </c>
      <c r="BC77" s="2">
        <v>177000</v>
      </c>
      <c r="BD77" s="2">
        <v>2717000</v>
      </c>
      <c r="BE77" s="2">
        <v>1070000</v>
      </c>
      <c r="BF77" s="2">
        <v>234000</v>
      </c>
      <c r="BG77" s="2">
        <v>3311000</v>
      </c>
      <c r="BH77" s="2">
        <v>2244000</v>
      </c>
      <c r="BI77" s="2">
        <v>826000</v>
      </c>
      <c r="BJ77" s="2">
        <v>2652000</v>
      </c>
      <c r="BK77" s="2">
        <v>959000</v>
      </c>
      <c r="BL77" s="2">
        <v>603000</v>
      </c>
      <c r="BM77" s="2">
        <v>1418000</v>
      </c>
      <c r="BN77" s="2">
        <v>3000000</v>
      </c>
      <c r="BO77" s="2">
        <v>241000</v>
      </c>
      <c r="BP77" s="2">
        <v>8401000</v>
      </c>
      <c r="BQ77" s="2">
        <v>2085000</v>
      </c>
      <c r="BR77" s="2">
        <v>406000</v>
      </c>
      <c r="BS77" s="2">
        <v>177000</v>
      </c>
      <c r="BT77" s="2">
        <v>2051000</v>
      </c>
      <c r="BU77" s="2">
        <v>618000</v>
      </c>
      <c r="BV77" s="2">
        <v>514000</v>
      </c>
      <c r="BW77" s="2">
        <v>798000</v>
      </c>
      <c r="BX77" s="2">
        <v>1970000</v>
      </c>
      <c r="BY77" s="2">
        <v>1353000</v>
      </c>
      <c r="BZ77" s="2">
        <v>424000</v>
      </c>
      <c r="CA77" s="2">
        <v>445000</v>
      </c>
      <c r="CB77" s="2">
        <v>983000</v>
      </c>
      <c r="CC77" s="2">
        <v>950000</v>
      </c>
      <c r="CD77" s="2">
        <v>1587000</v>
      </c>
      <c r="CE77" s="2">
        <v>1294000</v>
      </c>
      <c r="CF77" s="2">
        <v>1377000</v>
      </c>
      <c r="CG77" s="2">
        <v>1504000</v>
      </c>
      <c r="CH77" s="2">
        <v>546000</v>
      </c>
      <c r="CI77" s="2">
        <v>2719000</v>
      </c>
      <c r="CJ77" s="2">
        <v>536000</v>
      </c>
      <c r="CK77" s="2">
        <v>1917000</v>
      </c>
      <c r="CL77" s="2">
        <v>2056000</v>
      </c>
      <c r="CM77" s="2">
        <v>928000</v>
      </c>
      <c r="CN77" s="2">
        <v>2237000</v>
      </c>
      <c r="CO77" s="2">
        <v>2035000</v>
      </c>
      <c r="CP77" s="2">
        <v>553000</v>
      </c>
      <c r="CQ77" s="2">
        <v>3053000</v>
      </c>
      <c r="CR77" s="2">
        <v>194000</v>
      </c>
      <c r="CS77" s="2">
        <v>1429000</v>
      </c>
      <c r="CT77" s="2">
        <v>280000</v>
      </c>
      <c r="CU77" s="2">
        <v>1586000</v>
      </c>
      <c r="CV77" s="2">
        <v>1496000</v>
      </c>
      <c r="CW77" s="2">
        <v>1037000</v>
      </c>
      <c r="CX77" s="2">
        <v>1600000</v>
      </c>
      <c r="CY77" s="2">
        <v>1027000</v>
      </c>
      <c r="CZ77" s="2">
        <v>0</v>
      </c>
      <c r="DA77" s="2">
        <v>0</v>
      </c>
      <c r="DB77" s="2">
        <v>0</v>
      </c>
    </row>
    <row r="78" spans="1:106" x14ac:dyDescent="0.35">
      <c r="A78" s="62" t="s">
        <v>556</v>
      </c>
      <c r="B78" s="2">
        <v>394000</v>
      </c>
      <c r="C78" s="2">
        <v>362000</v>
      </c>
      <c r="D78" s="2">
        <v>2860000</v>
      </c>
      <c r="E78" s="2">
        <v>1885000</v>
      </c>
      <c r="F78" s="2">
        <v>7077000</v>
      </c>
      <c r="G78" s="2">
        <v>3977000</v>
      </c>
      <c r="H78" s="2">
        <v>5488000</v>
      </c>
      <c r="I78" s="2">
        <v>7271000</v>
      </c>
      <c r="J78" s="2">
        <v>2460000</v>
      </c>
      <c r="K78" s="2">
        <v>2577000</v>
      </c>
      <c r="L78" s="2">
        <v>1220000</v>
      </c>
      <c r="M78" s="2">
        <v>94000</v>
      </c>
      <c r="N78" s="2">
        <v>1183000</v>
      </c>
      <c r="O78" s="2">
        <v>4144000</v>
      </c>
      <c r="P78" s="2">
        <v>9194000</v>
      </c>
      <c r="Q78" s="2">
        <v>10173000</v>
      </c>
      <c r="R78" s="2">
        <v>20093000</v>
      </c>
      <c r="S78" s="2">
        <v>7335000</v>
      </c>
      <c r="T78" s="2">
        <v>10046000</v>
      </c>
      <c r="U78" s="2">
        <v>12384000</v>
      </c>
      <c r="V78" s="2">
        <v>2658000</v>
      </c>
      <c r="W78" s="2">
        <v>2731000</v>
      </c>
      <c r="X78" s="2">
        <v>528000</v>
      </c>
      <c r="Y78" s="2">
        <v>3010000</v>
      </c>
      <c r="Z78" s="2">
        <v>2703000</v>
      </c>
      <c r="AA78" s="2">
        <v>5554000</v>
      </c>
      <c r="AB78" s="2">
        <v>9500000</v>
      </c>
      <c r="AC78" s="2">
        <v>11799000</v>
      </c>
      <c r="AD78" s="2">
        <v>23098000</v>
      </c>
      <c r="AE78" s="2">
        <v>14268000</v>
      </c>
      <c r="AF78" s="2">
        <v>11580000</v>
      </c>
      <c r="AG78" s="2">
        <v>13211000</v>
      </c>
      <c r="AH78" s="2">
        <v>8688000</v>
      </c>
      <c r="AI78" s="2">
        <v>6817000</v>
      </c>
      <c r="AJ78" s="2">
        <v>4082000</v>
      </c>
      <c r="AK78" s="2">
        <v>939000</v>
      </c>
      <c r="AL78" s="2">
        <v>3030000</v>
      </c>
      <c r="AM78" s="2">
        <v>2687000</v>
      </c>
      <c r="AN78" s="2">
        <v>13457000</v>
      </c>
      <c r="AO78" s="2">
        <v>17156000</v>
      </c>
      <c r="AP78" s="2">
        <v>13736000</v>
      </c>
      <c r="AQ78" s="2">
        <v>8342000</v>
      </c>
      <c r="AR78" s="2">
        <v>10884000</v>
      </c>
      <c r="AS78" s="2">
        <v>12848000</v>
      </c>
      <c r="AT78" s="2">
        <v>11511000</v>
      </c>
      <c r="AU78" s="2">
        <v>7260000</v>
      </c>
      <c r="AV78" s="2">
        <v>1664000</v>
      </c>
      <c r="AW78" s="2">
        <v>871000</v>
      </c>
      <c r="AX78" s="2">
        <v>484000</v>
      </c>
      <c r="AY78" s="2">
        <v>3105000</v>
      </c>
      <c r="AZ78" s="2">
        <v>13043000</v>
      </c>
      <c r="BA78" s="2">
        <v>10749000</v>
      </c>
      <c r="BB78" s="2">
        <v>15184000</v>
      </c>
      <c r="BC78" s="2">
        <v>25667000</v>
      </c>
      <c r="BD78" s="2">
        <v>25909000</v>
      </c>
      <c r="BE78" s="2">
        <v>37995000</v>
      </c>
      <c r="BF78" s="2">
        <v>14751000</v>
      </c>
      <c r="BG78" s="2">
        <v>10287000</v>
      </c>
      <c r="BH78" s="2">
        <v>4915000</v>
      </c>
      <c r="BI78" s="2">
        <v>932000</v>
      </c>
      <c r="BJ78" s="2">
        <v>9903000</v>
      </c>
      <c r="BK78" s="2">
        <v>12141000</v>
      </c>
      <c r="BL78" s="2">
        <v>31102000</v>
      </c>
      <c r="BM78" s="2">
        <v>37306000</v>
      </c>
      <c r="BN78" s="2">
        <v>34808000</v>
      </c>
      <c r="BO78" s="2">
        <v>25237000</v>
      </c>
      <c r="BP78" s="2">
        <v>22154000</v>
      </c>
      <c r="BQ78" s="2">
        <v>13614000</v>
      </c>
      <c r="BR78" s="2">
        <v>10169000</v>
      </c>
      <c r="BS78" s="2">
        <v>10651000</v>
      </c>
      <c r="BT78" s="2">
        <v>6838000</v>
      </c>
      <c r="BU78" s="2">
        <v>7442000</v>
      </c>
      <c r="BV78" s="2">
        <v>953000</v>
      </c>
      <c r="BW78" s="2">
        <v>4162000</v>
      </c>
      <c r="BX78" s="2">
        <v>14802000</v>
      </c>
      <c r="BY78" s="2">
        <v>19756000</v>
      </c>
      <c r="BZ78" s="2">
        <v>21416000</v>
      </c>
      <c r="CA78" s="2">
        <v>26859000</v>
      </c>
      <c r="CB78" s="2">
        <v>14878000</v>
      </c>
      <c r="CC78" s="2">
        <v>16854000</v>
      </c>
      <c r="CD78" s="2">
        <v>18918000</v>
      </c>
      <c r="CE78" s="2">
        <v>12155000</v>
      </c>
      <c r="CF78" s="2">
        <v>3048000</v>
      </c>
      <c r="CG78" s="2">
        <v>6320000</v>
      </c>
      <c r="CH78" s="2">
        <v>10448000</v>
      </c>
      <c r="CI78" s="2">
        <v>8993000</v>
      </c>
      <c r="CJ78" s="2">
        <v>11219000</v>
      </c>
      <c r="CK78" s="2">
        <v>20701000</v>
      </c>
      <c r="CL78" s="2">
        <v>19359000</v>
      </c>
      <c r="CM78" s="2">
        <v>20861000</v>
      </c>
      <c r="CN78" s="2">
        <v>20139000</v>
      </c>
      <c r="CO78" s="2">
        <v>26589000</v>
      </c>
      <c r="CP78" s="2">
        <v>24912000</v>
      </c>
      <c r="CQ78" s="2">
        <v>7943000</v>
      </c>
      <c r="CR78" s="2">
        <v>6550000</v>
      </c>
      <c r="CS78" s="2">
        <v>4182000</v>
      </c>
      <c r="CT78" s="2">
        <v>12974000</v>
      </c>
      <c r="CU78" s="2">
        <v>14341000</v>
      </c>
      <c r="CV78" s="2">
        <v>21277000</v>
      </c>
      <c r="CW78" s="2">
        <v>31372000</v>
      </c>
      <c r="CX78" s="2">
        <v>31400000</v>
      </c>
      <c r="CY78" s="2">
        <v>29429000</v>
      </c>
      <c r="CZ78" s="2">
        <v>18158000</v>
      </c>
      <c r="DA78" s="2">
        <v>18205000</v>
      </c>
      <c r="DB78" s="2">
        <v>0</v>
      </c>
    </row>
    <row r="79" spans="1:106" x14ac:dyDescent="0.35">
      <c r="A79" s="60" t="s">
        <v>296</v>
      </c>
      <c r="B79" s="2">
        <v>92000</v>
      </c>
      <c r="C79" s="2">
        <v>15000</v>
      </c>
      <c r="D79" s="2">
        <v>69000</v>
      </c>
      <c r="E79" s="2">
        <v>2247000</v>
      </c>
      <c r="F79" s="2">
        <v>104000</v>
      </c>
      <c r="G79" s="2">
        <v>1719000</v>
      </c>
      <c r="H79" s="2">
        <v>6002000</v>
      </c>
      <c r="I79" s="2">
        <v>490000</v>
      </c>
      <c r="J79" s="2">
        <v>4611000</v>
      </c>
      <c r="K79" s="2">
        <v>4053000</v>
      </c>
      <c r="L79" s="2">
        <v>1512000</v>
      </c>
      <c r="M79" s="2">
        <v>10271000</v>
      </c>
      <c r="N79" s="2">
        <v>1947000</v>
      </c>
      <c r="O79" s="2">
        <v>0</v>
      </c>
      <c r="P79" s="2">
        <v>0</v>
      </c>
      <c r="Q79" s="2">
        <v>47000</v>
      </c>
      <c r="R79" s="2">
        <v>68000</v>
      </c>
      <c r="S79" s="2">
        <v>839000</v>
      </c>
      <c r="T79" s="2">
        <v>1946000</v>
      </c>
      <c r="U79" s="2">
        <v>1273000</v>
      </c>
      <c r="V79" s="2">
        <v>106000</v>
      </c>
      <c r="W79" s="2">
        <v>1373000</v>
      </c>
      <c r="X79" s="2">
        <v>3452000</v>
      </c>
      <c r="Y79" s="2">
        <v>1674000</v>
      </c>
      <c r="Z79" s="2">
        <v>7736000</v>
      </c>
      <c r="AA79" s="2">
        <v>193000</v>
      </c>
      <c r="AB79" s="2">
        <v>11498000</v>
      </c>
      <c r="AC79" s="2">
        <v>96000</v>
      </c>
      <c r="AD79" s="2">
        <v>3059000</v>
      </c>
      <c r="AE79" s="2">
        <v>3576000</v>
      </c>
      <c r="AF79" s="2">
        <v>1260000</v>
      </c>
      <c r="AG79" s="2">
        <v>30000</v>
      </c>
      <c r="AH79" s="2">
        <v>2514000</v>
      </c>
      <c r="AI79" s="2">
        <v>1521000</v>
      </c>
      <c r="AJ79" s="2">
        <v>4632000</v>
      </c>
      <c r="AK79" s="2">
        <v>3785000</v>
      </c>
      <c r="AL79" s="2">
        <v>10000</v>
      </c>
      <c r="AM79" s="2">
        <v>3166000</v>
      </c>
      <c r="AN79" s="2">
        <v>3179000</v>
      </c>
      <c r="AO79" s="2">
        <v>24000</v>
      </c>
      <c r="AP79" s="2">
        <v>1332000</v>
      </c>
      <c r="AQ79" s="2">
        <v>0</v>
      </c>
      <c r="AR79" s="2">
        <v>46000</v>
      </c>
      <c r="AS79" s="2">
        <v>1975000</v>
      </c>
      <c r="AT79" s="2">
        <v>492000</v>
      </c>
      <c r="AU79" s="2">
        <v>2218000</v>
      </c>
      <c r="AV79" s="2">
        <v>4093000</v>
      </c>
      <c r="AW79" s="2">
        <v>4000</v>
      </c>
      <c r="AX79" s="2">
        <v>0</v>
      </c>
      <c r="AY79" s="2">
        <v>8000</v>
      </c>
      <c r="AZ79" s="2">
        <v>43000</v>
      </c>
      <c r="BA79" s="2">
        <v>31000</v>
      </c>
      <c r="BB79" s="2">
        <v>17000</v>
      </c>
      <c r="BC79" s="2">
        <v>16000</v>
      </c>
      <c r="BD79" s="2">
        <v>23000</v>
      </c>
      <c r="BE79" s="2">
        <v>35000</v>
      </c>
      <c r="BF79" s="2">
        <v>62000</v>
      </c>
      <c r="BG79" s="2">
        <v>134000</v>
      </c>
      <c r="BH79" s="2">
        <v>6468000</v>
      </c>
      <c r="BI79" s="2">
        <v>0</v>
      </c>
      <c r="BJ79" s="2">
        <v>0</v>
      </c>
      <c r="BK79" s="2">
        <v>0</v>
      </c>
      <c r="BL79" s="2">
        <v>0</v>
      </c>
      <c r="BM79" s="2">
        <v>4000</v>
      </c>
      <c r="BN79" s="2">
        <v>47000</v>
      </c>
      <c r="BO79" s="2">
        <v>83000</v>
      </c>
      <c r="BP79" s="2">
        <v>5372000</v>
      </c>
      <c r="BQ79" s="2">
        <v>20000</v>
      </c>
      <c r="BR79" s="2">
        <v>0</v>
      </c>
      <c r="BS79" s="2">
        <v>3460000</v>
      </c>
      <c r="BT79" s="2">
        <v>135000</v>
      </c>
      <c r="BU79" s="2">
        <v>4549000</v>
      </c>
      <c r="BV79" s="2">
        <v>0</v>
      </c>
      <c r="BW79" s="2">
        <v>0</v>
      </c>
      <c r="BX79" s="2">
        <v>0</v>
      </c>
      <c r="BY79" s="2">
        <v>0</v>
      </c>
      <c r="BZ79" s="2">
        <v>103000</v>
      </c>
      <c r="CA79" s="2">
        <v>2447000</v>
      </c>
      <c r="CB79" s="2">
        <v>15000</v>
      </c>
      <c r="CC79" s="2">
        <v>6836000</v>
      </c>
      <c r="CD79" s="2">
        <v>1991000</v>
      </c>
      <c r="CE79" s="2">
        <v>3800000</v>
      </c>
      <c r="CF79" s="2">
        <v>2563000</v>
      </c>
      <c r="CG79" s="2">
        <v>2645000</v>
      </c>
      <c r="CH79" s="2">
        <v>0</v>
      </c>
      <c r="CI79" s="2">
        <v>9000</v>
      </c>
      <c r="CJ79" s="2">
        <v>0</v>
      </c>
      <c r="CK79" s="2">
        <v>18000</v>
      </c>
      <c r="CL79" s="2">
        <v>1057000</v>
      </c>
      <c r="CM79" s="2">
        <v>40000</v>
      </c>
      <c r="CN79" s="2">
        <v>7000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</row>
    <row r="80" spans="1:106" x14ac:dyDescent="0.35">
      <c r="A80" s="60" t="s">
        <v>305</v>
      </c>
      <c r="B80" s="2">
        <v>328000</v>
      </c>
      <c r="C80" s="2">
        <v>571000</v>
      </c>
      <c r="D80" s="2">
        <v>164000</v>
      </c>
      <c r="E80" s="2">
        <v>219000</v>
      </c>
      <c r="F80" s="2">
        <v>440000</v>
      </c>
      <c r="G80" s="2">
        <v>460000</v>
      </c>
      <c r="H80" s="2">
        <v>358000</v>
      </c>
      <c r="I80" s="2">
        <v>562000</v>
      </c>
      <c r="J80" s="2">
        <v>455000</v>
      </c>
      <c r="K80" s="2">
        <v>380000</v>
      </c>
      <c r="L80" s="2">
        <v>519000</v>
      </c>
      <c r="M80" s="2">
        <v>274000</v>
      </c>
      <c r="N80" s="2">
        <v>478000</v>
      </c>
      <c r="O80" s="2">
        <v>623000</v>
      </c>
      <c r="P80" s="2">
        <v>448000</v>
      </c>
      <c r="Q80" s="2">
        <v>622000</v>
      </c>
      <c r="R80" s="2">
        <v>421000</v>
      </c>
      <c r="S80" s="2">
        <v>518000</v>
      </c>
      <c r="T80" s="2">
        <v>521000</v>
      </c>
      <c r="U80" s="2">
        <v>498000</v>
      </c>
      <c r="V80" s="2">
        <v>387000</v>
      </c>
      <c r="W80" s="2">
        <v>491000</v>
      </c>
      <c r="X80" s="2">
        <v>330000</v>
      </c>
      <c r="Y80" s="2">
        <v>92000</v>
      </c>
      <c r="Z80" s="2">
        <v>321000</v>
      </c>
      <c r="AA80" s="2">
        <v>544000</v>
      </c>
      <c r="AB80" s="2">
        <v>367000</v>
      </c>
      <c r="AC80" s="2">
        <v>373000</v>
      </c>
      <c r="AD80" s="2">
        <v>341000</v>
      </c>
      <c r="AE80" s="2">
        <v>321000</v>
      </c>
      <c r="AF80" s="2">
        <v>329000</v>
      </c>
      <c r="AG80" s="2">
        <v>463000</v>
      </c>
      <c r="AH80" s="2">
        <v>579000</v>
      </c>
      <c r="AI80" s="2">
        <v>324000</v>
      </c>
      <c r="AJ80" s="2">
        <v>444000</v>
      </c>
      <c r="AK80" s="2">
        <v>169000</v>
      </c>
      <c r="AL80" s="2">
        <v>246000</v>
      </c>
      <c r="AM80" s="2">
        <v>343000</v>
      </c>
      <c r="AN80" s="2">
        <v>539000</v>
      </c>
      <c r="AO80" s="2">
        <v>0</v>
      </c>
      <c r="AP80" s="2">
        <v>325000</v>
      </c>
      <c r="AQ80" s="2">
        <v>489000</v>
      </c>
      <c r="AR80" s="2">
        <v>505000</v>
      </c>
      <c r="AS80" s="2">
        <v>453000</v>
      </c>
      <c r="AT80" s="2">
        <v>516000</v>
      </c>
      <c r="AU80" s="2">
        <v>399000</v>
      </c>
      <c r="AV80" s="2">
        <v>577000</v>
      </c>
      <c r="AW80" s="2">
        <v>323000</v>
      </c>
      <c r="AX80" s="2">
        <v>1436000</v>
      </c>
      <c r="AY80" s="2">
        <v>480000</v>
      </c>
      <c r="AZ80" s="2">
        <v>289000</v>
      </c>
      <c r="BA80" s="2">
        <v>264000</v>
      </c>
      <c r="BB80" s="2">
        <v>529000</v>
      </c>
      <c r="BC80" s="2">
        <v>421000</v>
      </c>
      <c r="BD80" s="2">
        <v>577000</v>
      </c>
      <c r="BE80" s="2">
        <v>896000</v>
      </c>
      <c r="BF80" s="2">
        <v>423000</v>
      </c>
      <c r="BG80" s="2">
        <v>443000</v>
      </c>
      <c r="BH80" s="2">
        <v>486000</v>
      </c>
      <c r="BI80" s="2">
        <v>293000</v>
      </c>
      <c r="BJ80" s="2">
        <v>248000</v>
      </c>
      <c r="BK80" s="2">
        <v>624000</v>
      </c>
      <c r="BL80" s="2">
        <v>618000</v>
      </c>
      <c r="BM80" s="2">
        <v>258000</v>
      </c>
      <c r="BN80" s="2">
        <v>270000</v>
      </c>
      <c r="BO80" s="2">
        <v>395000</v>
      </c>
      <c r="BP80" s="2">
        <v>176000</v>
      </c>
      <c r="BQ80" s="2">
        <v>209000</v>
      </c>
      <c r="BR80" s="2">
        <v>505000</v>
      </c>
      <c r="BS80" s="2">
        <v>231000</v>
      </c>
      <c r="BT80" s="2">
        <v>347000</v>
      </c>
      <c r="BU80" s="2">
        <v>53000</v>
      </c>
      <c r="BV80" s="2">
        <v>202000</v>
      </c>
      <c r="BW80" s="2">
        <v>162000</v>
      </c>
      <c r="BX80" s="2">
        <v>290000</v>
      </c>
      <c r="BY80" s="2">
        <v>118000</v>
      </c>
      <c r="BZ80" s="2">
        <v>366000</v>
      </c>
      <c r="CA80" s="2">
        <v>343000</v>
      </c>
      <c r="CB80" s="2">
        <v>230000</v>
      </c>
      <c r="CC80" s="2">
        <v>285000</v>
      </c>
      <c r="CD80" s="2">
        <v>270000</v>
      </c>
      <c r="CE80" s="2">
        <v>315000</v>
      </c>
      <c r="CF80" s="2">
        <v>497000</v>
      </c>
      <c r="CG80" s="2">
        <v>256000</v>
      </c>
      <c r="CH80" s="2">
        <v>216000</v>
      </c>
      <c r="CI80" s="2">
        <v>762000</v>
      </c>
      <c r="CJ80" s="2">
        <v>95000</v>
      </c>
      <c r="CK80" s="2">
        <v>231000</v>
      </c>
      <c r="CL80" s="2">
        <v>351000</v>
      </c>
      <c r="CM80" s="2">
        <v>233000</v>
      </c>
      <c r="CN80" s="2">
        <v>200000</v>
      </c>
      <c r="CO80" s="2">
        <v>146000</v>
      </c>
      <c r="CP80" s="2">
        <v>257000</v>
      </c>
      <c r="CQ80" s="2">
        <v>361000</v>
      </c>
      <c r="CR80" s="2">
        <v>601000</v>
      </c>
      <c r="CS80" s="2">
        <v>204000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</row>
    <row r="81" spans="1:106" x14ac:dyDescent="0.35">
      <c r="A81" s="60" t="s">
        <v>262</v>
      </c>
      <c r="B81" s="2">
        <v>10585000</v>
      </c>
      <c r="C81" s="2">
        <v>10457000</v>
      </c>
      <c r="D81" s="2">
        <v>14422000</v>
      </c>
      <c r="E81" s="2">
        <v>14762000</v>
      </c>
      <c r="F81" s="2">
        <v>10774000</v>
      </c>
      <c r="G81" s="2">
        <v>15380000</v>
      </c>
      <c r="H81" s="2">
        <v>12271000</v>
      </c>
      <c r="I81" s="2">
        <v>8663000</v>
      </c>
      <c r="J81" s="2">
        <v>13719000</v>
      </c>
      <c r="K81" s="2">
        <v>12321000</v>
      </c>
      <c r="L81" s="2">
        <v>45034000</v>
      </c>
      <c r="M81" s="2">
        <v>16272000</v>
      </c>
      <c r="N81" s="2">
        <v>37133000</v>
      </c>
      <c r="O81" s="2">
        <v>24430000</v>
      </c>
      <c r="P81" s="2">
        <v>22407000</v>
      </c>
      <c r="Q81" s="2">
        <v>28340000</v>
      </c>
      <c r="R81" s="2">
        <v>36038000</v>
      </c>
      <c r="S81" s="2">
        <v>17238000</v>
      </c>
      <c r="T81" s="2">
        <v>14540000</v>
      </c>
      <c r="U81" s="2">
        <v>6276000</v>
      </c>
      <c r="V81" s="2">
        <v>9610000</v>
      </c>
      <c r="W81" s="2">
        <v>43259000</v>
      </c>
      <c r="X81" s="2">
        <v>14063000</v>
      </c>
      <c r="Y81" s="2">
        <v>19630000</v>
      </c>
      <c r="Z81" s="2">
        <v>15872000</v>
      </c>
      <c r="AA81" s="2">
        <v>35350000</v>
      </c>
      <c r="AB81" s="2">
        <v>11762000</v>
      </c>
      <c r="AC81" s="2">
        <v>27997000</v>
      </c>
      <c r="AD81" s="2">
        <v>18329000</v>
      </c>
      <c r="AE81" s="2">
        <v>9720000</v>
      </c>
      <c r="AF81" s="2">
        <v>25015000</v>
      </c>
      <c r="AG81" s="2">
        <v>6585000</v>
      </c>
      <c r="AH81" s="2">
        <v>21207000</v>
      </c>
      <c r="AI81" s="2">
        <v>10908000</v>
      </c>
      <c r="AJ81" s="2">
        <v>8029000</v>
      </c>
      <c r="AK81" s="2">
        <v>6913000</v>
      </c>
      <c r="AL81" s="2">
        <v>8017000</v>
      </c>
      <c r="AM81" s="2">
        <v>7950000</v>
      </c>
      <c r="AN81" s="2">
        <v>11456000</v>
      </c>
      <c r="AO81" s="2">
        <v>9332000</v>
      </c>
      <c r="AP81" s="2">
        <v>12623000</v>
      </c>
      <c r="AQ81" s="2">
        <v>9963000</v>
      </c>
      <c r="AR81" s="2">
        <v>7983000</v>
      </c>
      <c r="AS81" s="2">
        <v>8090000</v>
      </c>
      <c r="AT81" s="2">
        <v>14609000</v>
      </c>
      <c r="AU81" s="2">
        <v>14909000</v>
      </c>
      <c r="AV81" s="2">
        <v>6310000</v>
      </c>
      <c r="AW81" s="2">
        <v>13314000</v>
      </c>
      <c r="AX81" s="2">
        <v>9949000</v>
      </c>
      <c r="AY81" s="2">
        <v>6044000</v>
      </c>
      <c r="AZ81" s="2">
        <v>7921000</v>
      </c>
      <c r="BA81" s="2">
        <v>28823000</v>
      </c>
      <c r="BB81" s="2">
        <v>15087000</v>
      </c>
      <c r="BC81" s="2">
        <v>12837000</v>
      </c>
      <c r="BD81" s="2">
        <v>19208000</v>
      </c>
      <c r="BE81" s="2">
        <v>20131000</v>
      </c>
      <c r="BF81" s="2">
        <v>40818000</v>
      </c>
      <c r="BG81" s="2">
        <v>25135000</v>
      </c>
      <c r="BH81" s="2">
        <v>8494000</v>
      </c>
      <c r="BI81" s="2">
        <v>6546000</v>
      </c>
      <c r="BJ81" s="2">
        <v>27409000</v>
      </c>
      <c r="BK81" s="2">
        <v>41625000</v>
      </c>
      <c r="BL81" s="2">
        <v>24924000</v>
      </c>
      <c r="BM81" s="2">
        <v>21942000</v>
      </c>
      <c r="BN81" s="2">
        <v>24976000</v>
      </c>
      <c r="BO81" s="2">
        <v>59868000</v>
      </c>
      <c r="BP81" s="2">
        <v>21549000</v>
      </c>
      <c r="BQ81" s="2">
        <v>21165000</v>
      </c>
      <c r="BR81" s="2">
        <v>23761000</v>
      </c>
      <c r="BS81" s="2">
        <v>36988000</v>
      </c>
      <c r="BT81" s="2">
        <v>27754000</v>
      </c>
      <c r="BU81" s="2">
        <v>24624000</v>
      </c>
      <c r="BV81" s="2">
        <v>24809000</v>
      </c>
      <c r="BW81" s="2">
        <v>22000000</v>
      </c>
      <c r="BX81" s="2">
        <v>12331000</v>
      </c>
      <c r="BY81" s="2">
        <v>47663000</v>
      </c>
      <c r="BZ81" s="2">
        <v>11892000</v>
      </c>
      <c r="CA81" s="2">
        <v>23953000</v>
      </c>
      <c r="CB81" s="2">
        <v>15931000</v>
      </c>
      <c r="CC81" s="2">
        <v>25095000</v>
      </c>
      <c r="CD81" s="2">
        <v>14945000</v>
      </c>
      <c r="CE81" s="2">
        <v>14542000</v>
      </c>
      <c r="CF81" s="2">
        <v>31430000</v>
      </c>
      <c r="CG81" s="2">
        <v>28372000</v>
      </c>
      <c r="CH81" s="2">
        <v>9954000</v>
      </c>
      <c r="CI81" s="2">
        <v>20316000</v>
      </c>
      <c r="CJ81" s="2">
        <v>13921000</v>
      </c>
      <c r="CK81" s="2">
        <v>15737000</v>
      </c>
      <c r="CL81" s="2">
        <v>39121000</v>
      </c>
      <c r="CM81" s="2">
        <v>16986000</v>
      </c>
      <c r="CN81" s="2">
        <v>17436000</v>
      </c>
      <c r="CO81" s="2">
        <v>28767000</v>
      </c>
      <c r="CP81" s="2">
        <v>14108000</v>
      </c>
      <c r="CQ81" s="2">
        <v>21433000</v>
      </c>
      <c r="CR81" s="2">
        <v>18613000</v>
      </c>
      <c r="CS81" s="2">
        <v>20451000</v>
      </c>
      <c r="CT81" s="2">
        <v>18070000</v>
      </c>
      <c r="CU81" s="2">
        <v>11034000</v>
      </c>
      <c r="CV81" s="2">
        <v>17657000</v>
      </c>
      <c r="CW81" s="2">
        <v>18175000</v>
      </c>
      <c r="CX81" s="2">
        <v>19074000</v>
      </c>
      <c r="CY81" s="2">
        <v>13983000</v>
      </c>
      <c r="CZ81" s="2">
        <v>16942000</v>
      </c>
      <c r="DA81" s="2">
        <v>0</v>
      </c>
      <c r="DB81" s="2">
        <v>0</v>
      </c>
    </row>
    <row r="82" spans="1:106" x14ac:dyDescent="0.35">
      <c r="A82" s="60" t="s">
        <v>287</v>
      </c>
      <c r="B82" s="2">
        <v>13000</v>
      </c>
      <c r="C82" s="2">
        <v>666000</v>
      </c>
      <c r="D82" s="2">
        <v>1058000</v>
      </c>
      <c r="E82" s="2">
        <v>97000</v>
      </c>
      <c r="F82" s="2">
        <v>27000</v>
      </c>
      <c r="G82" s="2">
        <v>87000</v>
      </c>
      <c r="H82" s="2">
        <v>129000</v>
      </c>
      <c r="I82" s="2">
        <v>34000</v>
      </c>
      <c r="J82" s="2">
        <v>135000</v>
      </c>
      <c r="K82" s="2">
        <v>55000</v>
      </c>
      <c r="L82" s="2">
        <v>206000</v>
      </c>
      <c r="M82" s="2">
        <v>721000</v>
      </c>
      <c r="N82" s="2">
        <v>1493000</v>
      </c>
      <c r="O82" s="2">
        <v>1481000</v>
      </c>
      <c r="P82" s="2">
        <v>519000</v>
      </c>
      <c r="Q82" s="2">
        <v>516000</v>
      </c>
      <c r="R82" s="2">
        <v>561000</v>
      </c>
      <c r="S82" s="2">
        <v>408000</v>
      </c>
      <c r="T82" s="2">
        <v>57000</v>
      </c>
      <c r="U82" s="2">
        <v>145000</v>
      </c>
      <c r="V82" s="2">
        <v>34000</v>
      </c>
      <c r="W82" s="2">
        <v>187000</v>
      </c>
      <c r="X82" s="2">
        <v>42000</v>
      </c>
      <c r="Y82" s="2">
        <v>0</v>
      </c>
      <c r="Z82" s="2">
        <v>0</v>
      </c>
      <c r="AA82" s="2">
        <v>5000</v>
      </c>
      <c r="AB82" s="2">
        <v>3000</v>
      </c>
      <c r="AC82" s="2">
        <v>0</v>
      </c>
      <c r="AD82" s="2">
        <v>2000</v>
      </c>
      <c r="AE82" s="2">
        <v>2000</v>
      </c>
      <c r="AF82" s="2">
        <v>16000</v>
      </c>
      <c r="AG82" s="2">
        <v>11000</v>
      </c>
      <c r="AH82" s="2">
        <v>191000</v>
      </c>
      <c r="AI82" s="2">
        <v>54000</v>
      </c>
      <c r="AJ82" s="2">
        <v>57000</v>
      </c>
      <c r="AK82" s="2">
        <v>16000</v>
      </c>
      <c r="AL82" s="2">
        <v>65000</v>
      </c>
      <c r="AM82" s="2">
        <v>1000</v>
      </c>
      <c r="AN82" s="2">
        <v>16000</v>
      </c>
      <c r="AO82" s="2">
        <v>24000</v>
      </c>
      <c r="AP82" s="2">
        <v>38000</v>
      </c>
      <c r="AQ82" s="2">
        <v>0</v>
      </c>
      <c r="AR82" s="2">
        <v>3000</v>
      </c>
      <c r="AS82" s="2">
        <v>4000</v>
      </c>
      <c r="AT82" s="2">
        <v>3000</v>
      </c>
      <c r="AU82" s="2">
        <v>5000</v>
      </c>
      <c r="AV82" s="2">
        <v>0</v>
      </c>
      <c r="AW82" s="2">
        <v>2000</v>
      </c>
      <c r="AX82" s="2">
        <v>3000</v>
      </c>
      <c r="AY82" s="2">
        <v>2000</v>
      </c>
      <c r="AZ82" s="2">
        <v>1000</v>
      </c>
      <c r="BA82" s="2">
        <v>9000</v>
      </c>
      <c r="BB82" s="2">
        <v>26000</v>
      </c>
      <c r="BC82" s="2">
        <v>29000</v>
      </c>
      <c r="BD82" s="2">
        <v>13000</v>
      </c>
      <c r="BE82" s="2">
        <v>0</v>
      </c>
      <c r="BF82" s="2">
        <v>74000</v>
      </c>
      <c r="BG82" s="2">
        <v>34000</v>
      </c>
      <c r="BH82" s="2">
        <v>35000</v>
      </c>
      <c r="BI82" s="2">
        <v>88000</v>
      </c>
      <c r="BJ82" s="2">
        <v>0</v>
      </c>
      <c r="BK82" s="2">
        <v>175000</v>
      </c>
      <c r="BL82" s="2">
        <v>0</v>
      </c>
      <c r="BM82" s="2">
        <v>7000</v>
      </c>
      <c r="BN82" s="2">
        <v>6000</v>
      </c>
      <c r="BO82" s="2">
        <v>5000</v>
      </c>
      <c r="BP82" s="2">
        <v>0</v>
      </c>
      <c r="BQ82" s="2">
        <v>40000</v>
      </c>
      <c r="BR82" s="2">
        <v>338000</v>
      </c>
      <c r="BS82" s="2">
        <v>1092000</v>
      </c>
      <c r="BT82" s="2">
        <v>0</v>
      </c>
      <c r="BU82" s="2">
        <v>1000</v>
      </c>
      <c r="BV82" s="2">
        <v>0</v>
      </c>
      <c r="BW82" s="2">
        <v>298000</v>
      </c>
      <c r="BX82" s="2">
        <v>0</v>
      </c>
      <c r="BY82" s="2">
        <v>0</v>
      </c>
      <c r="BZ82" s="2">
        <v>402000</v>
      </c>
      <c r="CA82" s="2">
        <v>4000</v>
      </c>
      <c r="CB82" s="2">
        <v>0</v>
      </c>
      <c r="CC82" s="2">
        <v>0</v>
      </c>
      <c r="CD82" s="2">
        <v>824000</v>
      </c>
      <c r="CE82" s="2">
        <v>318000</v>
      </c>
      <c r="CF82" s="2">
        <v>0</v>
      </c>
      <c r="CG82" s="2">
        <v>464000</v>
      </c>
      <c r="CH82" s="2">
        <v>293000</v>
      </c>
      <c r="CI82" s="2">
        <v>4000</v>
      </c>
      <c r="CJ82" s="2">
        <v>737000</v>
      </c>
      <c r="CK82" s="2">
        <v>0</v>
      </c>
      <c r="CL82" s="2">
        <v>512000</v>
      </c>
      <c r="CM82" s="2">
        <v>559000</v>
      </c>
      <c r="CN82" s="2">
        <v>931000</v>
      </c>
      <c r="CO82" s="2">
        <v>365000</v>
      </c>
      <c r="CP82" s="2">
        <v>527000</v>
      </c>
      <c r="CQ82" s="2">
        <v>73000</v>
      </c>
      <c r="CR82" s="2">
        <v>245000</v>
      </c>
      <c r="CS82" s="2">
        <v>108000</v>
      </c>
      <c r="CT82" s="2">
        <v>4000</v>
      </c>
      <c r="CU82" s="2">
        <v>86000</v>
      </c>
      <c r="CV82" s="2">
        <v>6000</v>
      </c>
      <c r="CW82" s="2">
        <v>12000</v>
      </c>
      <c r="CX82" s="2">
        <v>0</v>
      </c>
      <c r="CY82" s="2">
        <v>204000</v>
      </c>
      <c r="CZ82" s="2">
        <v>8000</v>
      </c>
      <c r="DA82" s="2">
        <v>217000</v>
      </c>
      <c r="DB82" s="2">
        <v>0</v>
      </c>
    </row>
    <row r="83" spans="1:106" x14ac:dyDescent="0.35">
      <c r="A83" s="62" t="s">
        <v>280</v>
      </c>
      <c r="B83" s="2">
        <v>3738000</v>
      </c>
      <c r="C83" s="2">
        <v>2336000</v>
      </c>
      <c r="D83" s="2">
        <v>2400000</v>
      </c>
      <c r="E83" s="2">
        <v>2488000</v>
      </c>
      <c r="F83" s="2">
        <v>3394000</v>
      </c>
      <c r="G83" s="2">
        <v>2659000</v>
      </c>
      <c r="H83" s="2">
        <v>2930000</v>
      </c>
      <c r="I83" s="2">
        <v>3227000</v>
      </c>
      <c r="J83" s="2">
        <v>2993000</v>
      </c>
      <c r="K83" s="2">
        <v>2539000</v>
      </c>
      <c r="L83" s="2">
        <v>2978000</v>
      </c>
      <c r="M83" s="2">
        <v>5197000</v>
      </c>
      <c r="N83" s="2">
        <v>3251000</v>
      </c>
      <c r="O83" s="2">
        <v>3393000</v>
      </c>
      <c r="P83" s="2">
        <v>3886000</v>
      </c>
      <c r="Q83" s="2">
        <v>3828000</v>
      </c>
      <c r="R83" s="2">
        <v>3880000</v>
      </c>
      <c r="S83" s="2">
        <v>1548000</v>
      </c>
      <c r="T83" s="2">
        <v>3746000</v>
      </c>
      <c r="U83" s="2">
        <v>1661000</v>
      </c>
      <c r="V83" s="2">
        <v>2710000</v>
      </c>
      <c r="W83" s="2">
        <v>1898000</v>
      </c>
      <c r="X83" s="2">
        <v>4014000</v>
      </c>
      <c r="Y83" s="2">
        <v>1660000</v>
      </c>
      <c r="Z83" s="2">
        <v>2259000</v>
      </c>
      <c r="AA83" s="2">
        <v>3294000</v>
      </c>
      <c r="AB83" s="2">
        <v>2642000</v>
      </c>
      <c r="AC83" s="2">
        <v>1879000</v>
      </c>
      <c r="AD83" s="2">
        <v>2141000</v>
      </c>
      <c r="AE83" s="2">
        <v>4426000</v>
      </c>
      <c r="AF83" s="2">
        <v>2654000</v>
      </c>
      <c r="AG83" s="2">
        <v>2591000</v>
      </c>
      <c r="AH83" s="2">
        <v>1430000</v>
      </c>
      <c r="AI83" s="2">
        <v>3144000</v>
      </c>
      <c r="AJ83" s="2">
        <v>3970000</v>
      </c>
      <c r="AK83" s="2">
        <v>1511000</v>
      </c>
      <c r="AL83" s="2">
        <v>3791000</v>
      </c>
      <c r="AM83" s="2">
        <v>4252000</v>
      </c>
      <c r="AN83" s="2">
        <v>4780000</v>
      </c>
      <c r="AO83" s="2">
        <v>3271000</v>
      </c>
      <c r="AP83" s="2">
        <v>2868000</v>
      </c>
      <c r="AQ83" s="2">
        <v>3044000</v>
      </c>
      <c r="AR83" s="2">
        <v>2618000</v>
      </c>
      <c r="AS83" s="2">
        <v>3490000</v>
      </c>
      <c r="AT83" s="2">
        <v>2441000</v>
      </c>
      <c r="AU83" s="2">
        <v>4530000</v>
      </c>
      <c r="AV83" s="2">
        <v>3591000</v>
      </c>
      <c r="AW83" s="2">
        <v>2721000</v>
      </c>
      <c r="AX83" s="2">
        <v>3871000</v>
      </c>
      <c r="AY83" s="2">
        <v>3945000</v>
      </c>
      <c r="AZ83" s="2">
        <v>5364000</v>
      </c>
      <c r="BA83" s="2">
        <v>5454000</v>
      </c>
      <c r="BB83" s="2">
        <v>8733000</v>
      </c>
      <c r="BC83" s="2">
        <v>4318000</v>
      </c>
      <c r="BD83" s="2">
        <v>6056000</v>
      </c>
      <c r="BE83" s="2">
        <v>4833000</v>
      </c>
      <c r="BF83" s="2">
        <v>5562000</v>
      </c>
      <c r="BG83" s="2">
        <v>11397000</v>
      </c>
      <c r="BH83" s="2">
        <v>4646000</v>
      </c>
      <c r="BI83" s="2">
        <v>2373000</v>
      </c>
      <c r="BJ83" s="2">
        <v>4350000</v>
      </c>
      <c r="BK83" s="2">
        <v>4402000</v>
      </c>
      <c r="BL83" s="2">
        <v>3502000</v>
      </c>
      <c r="BM83" s="2">
        <v>3754000</v>
      </c>
      <c r="BN83" s="2">
        <v>6618000</v>
      </c>
      <c r="BO83" s="2">
        <v>10095000</v>
      </c>
      <c r="BP83" s="2">
        <v>4569000</v>
      </c>
      <c r="BQ83" s="2">
        <v>2900000</v>
      </c>
      <c r="BR83" s="2">
        <v>3657000</v>
      </c>
      <c r="BS83" s="2">
        <v>4384000</v>
      </c>
      <c r="BT83" s="2">
        <v>5498000</v>
      </c>
      <c r="BU83" s="2">
        <v>4795000</v>
      </c>
      <c r="BV83" s="2">
        <v>4444000</v>
      </c>
      <c r="BW83" s="2">
        <v>6084000</v>
      </c>
      <c r="BX83" s="2">
        <v>7743000</v>
      </c>
      <c r="BY83" s="2">
        <v>5197000</v>
      </c>
      <c r="BZ83" s="2">
        <v>7772000</v>
      </c>
      <c r="CA83" s="2">
        <v>8854000</v>
      </c>
      <c r="CB83" s="2">
        <v>7964000</v>
      </c>
      <c r="CC83" s="2">
        <v>8444000</v>
      </c>
      <c r="CD83" s="2">
        <v>4682000</v>
      </c>
      <c r="CE83" s="2">
        <v>5550000</v>
      </c>
      <c r="CF83" s="2">
        <v>7276000</v>
      </c>
      <c r="CG83" s="2">
        <v>4282000</v>
      </c>
      <c r="CH83" s="2">
        <v>7093000</v>
      </c>
      <c r="CI83" s="2">
        <v>8341000</v>
      </c>
      <c r="CJ83" s="2">
        <v>5350000</v>
      </c>
      <c r="CK83" s="2">
        <v>7604000</v>
      </c>
      <c r="CL83" s="2">
        <v>6750000</v>
      </c>
      <c r="CM83" s="2">
        <v>6850000</v>
      </c>
      <c r="CN83" s="2">
        <v>5756000</v>
      </c>
      <c r="CO83" s="2">
        <v>6675000</v>
      </c>
      <c r="CP83" s="2">
        <v>4908000</v>
      </c>
      <c r="CQ83" s="2">
        <v>6611000</v>
      </c>
      <c r="CR83" s="2">
        <v>7155000</v>
      </c>
      <c r="CS83" s="2">
        <v>6312000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</row>
    <row r="84" spans="1:106" x14ac:dyDescent="0.35">
      <c r="A84" s="60" t="s">
        <v>302</v>
      </c>
      <c r="B84" s="2">
        <v>566000</v>
      </c>
      <c r="C84" s="2">
        <v>380000</v>
      </c>
      <c r="D84" s="2">
        <v>535000</v>
      </c>
      <c r="E84" s="2">
        <v>1035000</v>
      </c>
      <c r="F84" s="2">
        <v>563000</v>
      </c>
      <c r="G84" s="2">
        <v>505000</v>
      </c>
      <c r="H84" s="2">
        <v>1586000</v>
      </c>
      <c r="I84" s="2">
        <v>855000</v>
      </c>
      <c r="J84" s="2">
        <v>423000</v>
      </c>
      <c r="K84" s="2">
        <v>595000</v>
      </c>
      <c r="L84" s="2">
        <v>764000</v>
      </c>
      <c r="M84" s="2">
        <v>841000</v>
      </c>
      <c r="N84" s="2">
        <v>1898000</v>
      </c>
      <c r="O84" s="2">
        <v>1334000</v>
      </c>
      <c r="P84" s="2">
        <v>2116000</v>
      </c>
      <c r="Q84" s="2">
        <v>2423000</v>
      </c>
      <c r="R84" s="2">
        <v>1276000</v>
      </c>
      <c r="S84" s="2">
        <v>1433000</v>
      </c>
      <c r="T84" s="2">
        <v>1900000</v>
      </c>
      <c r="U84" s="2">
        <v>1923000</v>
      </c>
      <c r="V84" s="2">
        <v>1808000</v>
      </c>
      <c r="W84" s="2">
        <v>2937000</v>
      </c>
      <c r="X84" s="2">
        <v>2401000</v>
      </c>
      <c r="Y84" s="2">
        <v>2404000</v>
      </c>
      <c r="Z84" s="2">
        <v>2092000</v>
      </c>
      <c r="AA84" s="2">
        <v>1786000</v>
      </c>
      <c r="AB84" s="2">
        <v>4140000</v>
      </c>
      <c r="AC84" s="2">
        <v>1858000</v>
      </c>
      <c r="AD84" s="2">
        <v>1528000</v>
      </c>
      <c r="AE84" s="2">
        <v>1891000</v>
      </c>
      <c r="AF84" s="2">
        <v>543000</v>
      </c>
      <c r="AG84" s="2">
        <v>1115000</v>
      </c>
      <c r="AH84" s="2">
        <v>1076000</v>
      </c>
      <c r="AI84" s="2">
        <v>1829000</v>
      </c>
      <c r="AJ84" s="2">
        <v>1647000</v>
      </c>
      <c r="AK84" s="2">
        <v>857000</v>
      </c>
      <c r="AL84" s="2">
        <v>609000</v>
      </c>
      <c r="AM84" s="2">
        <v>305000</v>
      </c>
      <c r="AN84" s="2">
        <v>1357000</v>
      </c>
      <c r="AO84" s="2">
        <v>2283000</v>
      </c>
      <c r="AP84" s="2">
        <v>1415000</v>
      </c>
      <c r="AQ84" s="2">
        <v>1185000</v>
      </c>
      <c r="AR84" s="2">
        <v>675000</v>
      </c>
      <c r="AS84" s="2">
        <v>692000</v>
      </c>
      <c r="AT84" s="2">
        <v>622000</v>
      </c>
      <c r="AU84" s="2">
        <v>1132000</v>
      </c>
      <c r="AV84" s="2">
        <v>1159000</v>
      </c>
      <c r="AW84" s="2">
        <v>446000</v>
      </c>
      <c r="AX84" s="2">
        <v>2063000</v>
      </c>
      <c r="AY84" s="2">
        <v>941000</v>
      </c>
      <c r="AZ84" s="2">
        <v>1246000</v>
      </c>
      <c r="BA84" s="2">
        <v>1646000</v>
      </c>
      <c r="BB84" s="2">
        <v>1431000</v>
      </c>
      <c r="BC84" s="2">
        <v>708000</v>
      </c>
      <c r="BD84" s="2">
        <v>1053000</v>
      </c>
      <c r="BE84" s="2">
        <v>1996000</v>
      </c>
      <c r="BF84" s="2">
        <v>1493000</v>
      </c>
      <c r="BG84" s="2">
        <v>1270000</v>
      </c>
      <c r="BH84" s="2">
        <v>1766000</v>
      </c>
      <c r="BI84" s="2">
        <v>607000</v>
      </c>
      <c r="BJ84" s="2">
        <v>3140000</v>
      </c>
      <c r="BK84" s="2">
        <v>1913000</v>
      </c>
      <c r="BL84" s="2">
        <v>2957000</v>
      </c>
      <c r="BM84" s="2">
        <v>2004000</v>
      </c>
      <c r="BN84" s="2">
        <v>817000</v>
      </c>
      <c r="BO84" s="2">
        <v>2003000</v>
      </c>
      <c r="BP84" s="2">
        <v>1991000</v>
      </c>
      <c r="BQ84" s="2">
        <v>1543000</v>
      </c>
      <c r="BR84" s="2">
        <v>2639000</v>
      </c>
      <c r="BS84" s="2">
        <v>1070000</v>
      </c>
      <c r="BT84" s="2">
        <v>1334000</v>
      </c>
      <c r="BU84" s="2">
        <v>1236000</v>
      </c>
      <c r="BV84" s="2">
        <v>759000</v>
      </c>
      <c r="BW84" s="2">
        <v>746000</v>
      </c>
      <c r="BX84" s="2">
        <v>1125000</v>
      </c>
      <c r="BY84" s="2">
        <v>904000</v>
      </c>
      <c r="BZ84" s="2">
        <v>1129000</v>
      </c>
      <c r="CA84" s="2">
        <v>524000</v>
      </c>
      <c r="CB84" s="2">
        <v>343000</v>
      </c>
      <c r="CC84" s="2">
        <v>217000</v>
      </c>
      <c r="CD84" s="2">
        <v>224000</v>
      </c>
      <c r="CE84" s="2">
        <v>542000</v>
      </c>
      <c r="CF84" s="2">
        <v>131000</v>
      </c>
      <c r="CG84" s="2">
        <v>414000</v>
      </c>
      <c r="CH84" s="2">
        <v>263000</v>
      </c>
      <c r="CI84" s="2">
        <v>397000</v>
      </c>
      <c r="CJ84" s="2">
        <v>182000</v>
      </c>
      <c r="CK84" s="2">
        <v>672000</v>
      </c>
      <c r="CL84" s="2">
        <v>525000</v>
      </c>
      <c r="CM84" s="2">
        <v>742000</v>
      </c>
      <c r="CN84" s="2">
        <v>407000</v>
      </c>
      <c r="CO84" s="2">
        <v>1078000</v>
      </c>
      <c r="CP84" s="2">
        <v>211000</v>
      </c>
      <c r="CQ84" s="2">
        <v>1160000</v>
      </c>
      <c r="CR84" s="2">
        <v>1113000</v>
      </c>
      <c r="CS84" s="2">
        <v>791000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</row>
    <row r="85" spans="1:106" x14ac:dyDescent="0.35">
      <c r="A85" s="60" t="s">
        <v>303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96000</v>
      </c>
      <c r="L85" s="2">
        <v>0</v>
      </c>
      <c r="M85" s="2">
        <v>0</v>
      </c>
      <c r="N85" s="2">
        <v>4000</v>
      </c>
      <c r="O85" s="2">
        <v>0</v>
      </c>
      <c r="P85" s="2">
        <v>0</v>
      </c>
      <c r="Q85" s="2">
        <v>0</v>
      </c>
      <c r="R85" s="2">
        <v>4468000</v>
      </c>
      <c r="S85" s="2">
        <v>10000</v>
      </c>
      <c r="T85" s="2">
        <v>1000</v>
      </c>
      <c r="U85" s="2">
        <v>11000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659000</v>
      </c>
      <c r="AD85" s="2">
        <v>14000</v>
      </c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9000</v>
      </c>
      <c r="BE85" s="2">
        <v>29000</v>
      </c>
      <c r="BF85" s="2">
        <v>1000</v>
      </c>
      <c r="BG85" s="2">
        <v>17000</v>
      </c>
      <c r="BH85" s="2">
        <v>12000</v>
      </c>
      <c r="BI85" s="2">
        <v>6000</v>
      </c>
      <c r="BJ85" s="2">
        <v>2000</v>
      </c>
      <c r="BK85" s="2">
        <v>0</v>
      </c>
      <c r="BL85" s="2">
        <v>0</v>
      </c>
      <c r="BM85" s="2">
        <v>0</v>
      </c>
      <c r="BN85" s="2">
        <v>0</v>
      </c>
      <c r="BO85" s="2">
        <v>259000</v>
      </c>
      <c r="BP85" s="2">
        <v>38000</v>
      </c>
      <c r="BQ85" s="2">
        <v>244000</v>
      </c>
      <c r="BR85" s="2">
        <v>0</v>
      </c>
      <c r="BS85" s="2">
        <v>5271000</v>
      </c>
      <c r="BT85" s="2">
        <v>5166000</v>
      </c>
      <c r="BU85" s="2">
        <v>2000</v>
      </c>
      <c r="BV85" s="2">
        <v>0</v>
      </c>
      <c r="BW85" s="2">
        <v>1127000</v>
      </c>
      <c r="BX85" s="2">
        <v>4000</v>
      </c>
      <c r="BY85" s="2">
        <v>1452000</v>
      </c>
      <c r="BZ85" s="2">
        <v>2000</v>
      </c>
      <c r="CA85" s="2">
        <v>0</v>
      </c>
      <c r="CB85" s="2">
        <v>496000</v>
      </c>
      <c r="CC85" s="2">
        <v>5392000</v>
      </c>
      <c r="CD85" s="2">
        <v>637000</v>
      </c>
      <c r="CE85" s="2">
        <v>50000</v>
      </c>
      <c r="CF85" s="2">
        <v>0</v>
      </c>
      <c r="CG85" s="2">
        <v>0</v>
      </c>
      <c r="CH85" s="2">
        <v>22000</v>
      </c>
      <c r="CI85" s="2">
        <v>15000</v>
      </c>
      <c r="CJ85" s="2">
        <v>0</v>
      </c>
      <c r="CK85" s="2">
        <v>1146000</v>
      </c>
      <c r="CL85" s="2">
        <v>502000</v>
      </c>
      <c r="CM85" s="2">
        <v>71000</v>
      </c>
      <c r="CN85" s="2">
        <v>125000</v>
      </c>
      <c r="CO85" s="2">
        <v>287000</v>
      </c>
      <c r="CP85" s="2">
        <v>597000</v>
      </c>
      <c r="CQ85" s="2">
        <v>0</v>
      </c>
      <c r="CR85" s="2">
        <v>36000</v>
      </c>
      <c r="CS85" s="2">
        <v>0</v>
      </c>
      <c r="CT85" s="2">
        <v>0</v>
      </c>
      <c r="CU85" s="2">
        <v>7000</v>
      </c>
      <c r="CV85" s="2">
        <v>469000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</row>
    <row r="86" spans="1:106" x14ac:dyDescent="0.35">
      <c r="A86" s="60" t="s">
        <v>244</v>
      </c>
      <c r="B86" s="2">
        <v>1186000</v>
      </c>
      <c r="C86" s="2">
        <v>1763000</v>
      </c>
      <c r="D86" s="2">
        <v>1300000</v>
      </c>
      <c r="E86" s="2">
        <v>3780000</v>
      </c>
      <c r="F86" s="2">
        <v>1905000</v>
      </c>
      <c r="G86" s="2">
        <v>5063000</v>
      </c>
      <c r="H86" s="2">
        <v>1751000</v>
      </c>
      <c r="I86" s="2">
        <v>2299000</v>
      </c>
      <c r="J86" s="2">
        <v>2522000</v>
      </c>
      <c r="K86" s="2">
        <v>2430000</v>
      </c>
      <c r="L86" s="2">
        <v>4143000</v>
      </c>
      <c r="M86" s="2">
        <v>3080000</v>
      </c>
      <c r="N86" s="2">
        <v>5359000</v>
      </c>
      <c r="O86" s="2">
        <v>1364000</v>
      </c>
      <c r="P86" s="2">
        <v>3328000</v>
      </c>
      <c r="Q86" s="2">
        <v>4415000</v>
      </c>
      <c r="R86" s="2">
        <v>3286000</v>
      </c>
      <c r="S86" s="2">
        <v>5215000</v>
      </c>
      <c r="T86" s="2">
        <v>3141000</v>
      </c>
      <c r="U86" s="2">
        <v>6820000</v>
      </c>
      <c r="V86" s="2">
        <v>6418000</v>
      </c>
      <c r="W86" s="2">
        <v>1897000</v>
      </c>
      <c r="X86" s="2">
        <v>2196000</v>
      </c>
      <c r="Y86" s="2">
        <v>3556000</v>
      </c>
      <c r="Z86" s="2">
        <v>4317000</v>
      </c>
      <c r="AA86" s="2">
        <v>2640000</v>
      </c>
      <c r="AB86" s="2">
        <v>3726000</v>
      </c>
      <c r="AC86" s="2">
        <v>2562000</v>
      </c>
      <c r="AD86" s="2">
        <v>2977000</v>
      </c>
      <c r="AE86" s="2">
        <v>1918000</v>
      </c>
      <c r="AF86" s="2">
        <v>1549000</v>
      </c>
      <c r="AG86" s="2">
        <v>594000</v>
      </c>
      <c r="AH86" s="2">
        <v>3811000</v>
      </c>
      <c r="AI86" s="2">
        <v>4203000</v>
      </c>
      <c r="AJ86" s="2">
        <v>649000</v>
      </c>
      <c r="AK86" s="2">
        <v>269000</v>
      </c>
      <c r="AL86" s="2">
        <v>4734000</v>
      </c>
      <c r="AM86" s="2">
        <v>1406000</v>
      </c>
      <c r="AN86" s="2">
        <v>590000</v>
      </c>
      <c r="AO86" s="2">
        <v>3509000</v>
      </c>
      <c r="AP86" s="2">
        <v>3417000</v>
      </c>
      <c r="AQ86" s="2">
        <v>1087000</v>
      </c>
      <c r="AR86" s="2">
        <v>2148000</v>
      </c>
      <c r="AS86" s="2">
        <v>5567000</v>
      </c>
      <c r="AT86" s="2">
        <v>2681000</v>
      </c>
      <c r="AU86" s="2">
        <v>2249000</v>
      </c>
      <c r="AV86" s="2">
        <v>1428000</v>
      </c>
      <c r="AW86" s="2">
        <v>746000</v>
      </c>
      <c r="AX86" s="2">
        <v>2787000</v>
      </c>
      <c r="AY86" s="2">
        <v>665000</v>
      </c>
      <c r="AZ86" s="2">
        <v>3747000</v>
      </c>
      <c r="BA86" s="2">
        <v>4383000</v>
      </c>
      <c r="BB86" s="2">
        <v>1040000</v>
      </c>
      <c r="BC86" s="2">
        <v>4642000</v>
      </c>
      <c r="BD86" s="2">
        <v>8976000</v>
      </c>
      <c r="BE86" s="2">
        <v>3516000</v>
      </c>
      <c r="BF86" s="2">
        <v>2056000</v>
      </c>
      <c r="BG86" s="2">
        <v>6729000</v>
      </c>
      <c r="BH86" s="2">
        <v>4353000</v>
      </c>
      <c r="BI86" s="2">
        <v>2768000</v>
      </c>
      <c r="BJ86" s="2">
        <v>5486000</v>
      </c>
      <c r="BK86" s="2">
        <v>6770000</v>
      </c>
      <c r="BL86" s="2">
        <v>9218000</v>
      </c>
      <c r="BM86" s="2">
        <v>3310000</v>
      </c>
      <c r="BN86" s="2">
        <v>5054000</v>
      </c>
      <c r="BO86" s="2">
        <v>15524000</v>
      </c>
      <c r="BP86" s="2">
        <v>8873000</v>
      </c>
      <c r="BQ86" s="2">
        <v>7291000</v>
      </c>
      <c r="BR86" s="2">
        <v>5015000</v>
      </c>
      <c r="BS86" s="2">
        <v>2962000</v>
      </c>
      <c r="BT86" s="2">
        <v>5199000</v>
      </c>
      <c r="BU86" s="2">
        <v>490000</v>
      </c>
      <c r="BV86" s="2">
        <v>5370000</v>
      </c>
      <c r="BW86" s="2">
        <v>3851000</v>
      </c>
      <c r="BX86" s="2">
        <v>2275000</v>
      </c>
      <c r="BY86" s="2">
        <v>648000</v>
      </c>
      <c r="BZ86" s="2">
        <v>4101000</v>
      </c>
      <c r="CA86" s="2">
        <v>3438000</v>
      </c>
      <c r="CB86" s="2">
        <v>2026000</v>
      </c>
      <c r="CC86" s="2">
        <v>2161000</v>
      </c>
      <c r="CD86" s="2">
        <v>1954000</v>
      </c>
      <c r="CE86" s="2">
        <v>2010000</v>
      </c>
      <c r="CF86" s="2">
        <v>355000</v>
      </c>
      <c r="CG86" s="2">
        <v>208000</v>
      </c>
      <c r="CH86" s="2">
        <v>1336000</v>
      </c>
      <c r="CI86" s="2">
        <v>2669000</v>
      </c>
      <c r="CJ86" s="2">
        <v>225000</v>
      </c>
      <c r="CK86" s="2">
        <v>1170000</v>
      </c>
      <c r="CL86" s="2">
        <v>3003000</v>
      </c>
      <c r="CM86" s="2">
        <v>1759000</v>
      </c>
      <c r="CN86" s="2">
        <v>1564000</v>
      </c>
      <c r="CO86" s="2">
        <v>3261000</v>
      </c>
      <c r="CP86" s="2">
        <v>3687000</v>
      </c>
      <c r="CQ86" s="2">
        <v>853000</v>
      </c>
      <c r="CR86" s="2">
        <v>2599000</v>
      </c>
      <c r="CS86" s="2">
        <v>751000</v>
      </c>
      <c r="CT86" s="2">
        <v>2285000</v>
      </c>
      <c r="CU86" s="2">
        <v>2895000</v>
      </c>
      <c r="CV86" s="2">
        <v>2387000</v>
      </c>
      <c r="CW86" s="2">
        <v>3400000</v>
      </c>
      <c r="CX86" s="2">
        <v>1088000</v>
      </c>
      <c r="CY86" s="2">
        <v>4263000</v>
      </c>
      <c r="CZ86" s="2">
        <v>2069000</v>
      </c>
      <c r="DA86" s="2">
        <v>704000</v>
      </c>
      <c r="DB86" s="2">
        <v>0</v>
      </c>
    </row>
    <row r="87" spans="1:106" x14ac:dyDescent="0.35">
      <c r="A87" s="62" t="s">
        <v>324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</row>
    <row r="88" spans="1:106" x14ac:dyDescent="0.35">
      <c r="A88" s="62" t="s">
        <v>567</v>
      </c>
      <c r="B88" s="2">
        <v>50000</v>
      </c>
      <c r="C88" s="2">
        <v>6614000</v>
      </c>
      <c r="D88" s="2">
        <v>13866000</v>
      </c>
      <c r="E88" s="2">
        <v>461000</v>
      </c>
      <c r="F88" s="2">
        <v>8839000</v>
      </c>
      <c r="G88" s="2">
        <v>28000</v>
      </c>
      <c r="H88" s="2">
        <v>3942000</v>
      </c>
      <c r="I88" s="2">
        <v>105000</v>
      </c>
      <c r="J88" s="2">
        <v>16000</v>
      </c>
      <c r="K88" s="2">
        <v>4119000</v>
      </c>
      <c r="L88" s="2">
        <v>1295000</v>
      </c>
      <c r="M88" s="2">
        <v>2630000</v>
      </c>
      <c r="N88" s="2">
        <v>65000</v>
      </c>
      <c r="O88" s="2">
        <v>6039000</v>
      </c>
      <c r="P88" s="2">
        <v>4883000</v>
      </c>
      <c r="Q88" s="2">
        <v>29000</v>
      </c>
      <c r="R88" s="2">
        <v>616000</v>
      </c>
      <c r="S88" s="2">
        <v>62000</v>
      </c>
      <c r="T88" s="2">
        <v>10946000</v>
      </c>
      <c r="U88" s="2">
        <v>2294000</v>
      </c>
      <c r="V88" s="2">
        <v>2156000</v>
      </c>
      <c r="W88" s="2">
        <v>823000</v>
      </c>
      <c r="X88" s="2">
        <v>167000</v>
      </c>
      <c r="Y88" s="2">
        <v>93000</v>
      </c>
      <c r="Z88" s="2">
        <v>53000</v>
      </c>
      <c r="AA88" s="2">
        <v>309000</v>
      </c>
      <c r="AB88" s="2">
        <v>2878000</v>
      </c>
      <c r="AC88" s="2">
        <v>4204000</v>
      </c>
      <c r="AD88" s="2">
        <v>2018000</v>
      </c>
      <c r="AE88" s="2">
        <v>1428000</v>
      </c>
      <c r="AF88" s="2">
        <v>6000</v>
      </c>
      <c r="AG88" s="2">
        <v>1747000</v>
      </c>
      <c r="AH88" s="2">
        <v>228000</v>
      </c>
      <c r="AI88" s="2">
        <v>2735000</v>
      </c>
      <c r="AJ88" s="2">
        <v>166000</v>
      </c>
      <c r="AK88" s="2">
        <v>111000</v>
      </c>
      <c r="AL88" s="2">
        <v>112000</v>
      </c>
      <c r="AM88" s="2">
        <v>135000</v>
      </c>
      <c r="AN88" s="2">
        <v>5000</v>
      </c>
      <c r="AO88" s="2">
        <v>30000</v>
      </c>
      <c r="AP88" s="2">
        <v>724000</v>
      </c>
      <c r="AQ88" s="2">
        <v>162000</v>
      </c>
      <c r="AR88" s="2">
        <v>190000</v>
      </c>
      <c r="AS88" s="2">
        <v>66000</v>
      </c>
      <c r="AT88" s="2">
        <v>114000</v>
      </c>
      <c r="AU88" s="2">
        <v>149000</v>
      </c>
      <c r="AV88" s="2">
        <v>274000</v>
      </c>
      <c r="AW88" s="2">
        <v>271000</v>
      </c>
      <c r="AX88" s="2">
        <v>318000</v>
      </c>
      <c r="AY88" s="2">
        <v>182000</v>
      </c>
      <c r="AZ88" s="2">
        <v>584000</v>
      </c>
      <c r="BA88" s="2">
        <v>236000</v>
      </c>
      <c r="BB88" s="2">
        <v>232000</v>
      </c>
      <c r="BC88" s="2">
        <v>243000</v>
      </c>
      <c r="BD88" s="2">
        <v>30000</v>
      </c>
      <c r="BE88" s="2">
        <v>198000</v>
      </c>
      <c r="BF88" s="2">
        <v>76000</v>
      </c>
      <c r="BG88" s="2">
        <v>295000</v>
      </c>
      <c r="BH88" s="2">
        <v>65000</v>
      </c>
      <c r="BI88" s="2">
        <v>95000</v>
      </c>
      <c r="BJ88" s="2">
        <v>81000</v>
      </c>
      <c r="BK88" s="2">
        <v>221000</v>
      </c>
      <c r="BL88" s="2">
        <v>106000</v>
      </c>
      <c r="BM88" s="2">
        <v>133000</v>
      </c>
      <c r="BN88" s="2">
        <v>21000</v>
      </c>
      <c r="BO88" s="2">
        <v>416000</v>
      </c>
      <c r="BP88" s="2">
        <v>83000</v>
      </c>
      <c r="BQ88" s="2">
        <v>447000</v>
      </c>
      <c r="BR88" s="2">
        <v>136000</v>
      </c>
      <c r="BS88" s="2">
        <v>923000</v>
      </c>
      <c r="BT88" s="2">
        <v>559000</v>
      </c>
      <c r="BU88" s="2">
        <v>172000</v>
      </c>
      <c r="BV88" s="2">
        <v>124000</v>
      </c>
      <c r="BW88" s="2">
        <v>184000</v>
      </c>
      <c r="BX88" s="2">
        <v>152000</v>
      </c>
      <c r="BY88" s="2">
        <v>108000</v>
      </c>
      <c r="BZ88" s="2">
        <v>122000</v>
      </c>
      <c r="CA88" s="2">
        <v>21000</v>
      </c>
      <c r="CB88" s="2">
        <v>0</v>
      </c>
      <c r="CC88" s="2">
        <v>22000</v>
      </c>
      <c r="CD88" s="2">
        <v>92000</v>
      </c>
      <c r="CE88" s="2">
        <v>38000</v>
      </c>
      <c r="CF88" s="2">
        <v>808000</v>
      </c>
      <c r="CG88" s="2">
        <v>1000</v>
      </c>
      <c r="CH88" s="2">
        <v>46000</v>
      </c>
      <c r="CI88" s="2">
        <v>121000</v>
      </c>
      <c r="CJ88" s="2">
        <v>58000</v>
      </c>
      <c r="CK88" s="2">
        <v>46000</v>
      </c>
      <c r="CL88" s="2">
        <v>130000</v>
      </c>
      <c r="CM88" s="2">
        <v>77000</v>
      </c>
      <c r="CN88" s="2">
        <v>83000</v>
      </c>
      <c r="CO88" s="2">
        <v>93000</v>
      </c>
      <c r="CP88" s="2">
        <v>99000</v>
      </c>
      <c r="CQ88" s="2">
        <v>604000</v>
      </c>
      <c r="CR88" s="2">
        <v>38000</v>
      </c>
      <c r="CS88" s="2">
        <v>30000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</row>
    <row r="89" spans="1:106" ht="22" x14ac:dyDescent="0.35">
      <c r="A89" s="62" t="s">
        <v>1133</v>
      </c>
      <c r="B89" s="2">
        <v>1926000</v>
      </c>
      <c r="C89" s="2">
        <v>3241000</v>
      </c>
      <c r="D89" s="2">
        <v>829000</v>
      </c>
      <c r="E89" s="2">
        <v>918000</v>
      </c>
      <c r="F89" s="2">
        <v>3618000</v>
      </c>
      <c r="G89" s="2">
        <v>2562000</v>
      </c>
      <c r="H89" s="2">
        <v>4002000</v>
      </c>
      <c r="I89" s="2">
        <v>2097000</v>
      </c>
      <c r="J89" s="2">
        <v>3414000</v>
      </c>
      <c r="K89" s="2">
        <v>5288000</v>
      </c>
      <c r="L89" s="2">
        <v>7072000</v>
      </c>
      <c r="M89" s="2">
        <v>8060000</v>
      </c>
      <c r="N89" s="2">
        <v>7006000</v>
      </c>
      <c r="O89" s="2">
        <v>10144000</v>
      </c>
      <c r="P89" s="2">
        <v>11476000</v>
      </c>
      <c r="Q89" s="2">
        <v>6653000</v>
      </c>
      <c r="R89" s="2">
        <v>8312000</v>
      </c>
      <c r="S89" s="2">
        <v>2734000</v>
      </c>
      <c r="T89" s="2">
        <v>7997000</v>
      </c>
      <c r="U89" s="2">
        <v>6718000</v>
      </c>
      <c r="V89" s="2">
        <v>4121000</v>
      </c>
      <c r="W89" s="2">
        <v>6430000</v>
      </c>
      <c r="X89" s="2">
        <v>4844000</v>
      </c>
      <c r="Y89" s="2">
        <v>6726000</v>
      </c>
      <c r="Z89" s="2">
        <v>3048000</v>
      </c>
      <c r="AA89" s="2">
        <v>508000</v>
      </c>
      <c r="AB89" s="2">
        <v>1215000</v>
      </c>
      <c r="AC89" s="2">
        <v>2393000</v>
      </c>
      <c r="AD89" s="2">
        <v>1906000</v>
      </c>
      <c r="AE89" s="2">
        <v>1998000</v>
      </c>
      <c r="AF89" s="2">
        <v>1432000</v>
      </c>
      <c r="AG89" s="2">
        <v>971000</v>
      </c>
      <c r="AH89" s="2">
        <v>1607000</v>
      </c>
      <c r="AI89" s="2">
        <v>1946000</v>
      </c>
      <c r="AJ89" s="2">
        <v>957000</v>
      </c>
      <c r="AK89" s="2">
        <v>463000</v>
      </c>
      <c r="AL89" s="2">
        <v>2019000</v>
      </c>
      <c r="AM89" s="2">
        <v>1758000</v>
      </c>
      <c r="AN89" s="2">
        <v>961000</v>
      </c>
      <c r="AO89" s="2">
        <v>1405000</v>
      </c>
      <c r="AP89" s="2">
        <v>1715000</v>
      </c>
      <c r="AQ89" s="2">
        <v>909000</v>
      </c>
      <c r="AR89" s="2">
        <v>893000</v>
      </c>
      <c r="AS89" s="2">
        <v>467000</v>
      </c>
      <c r="AT89" s="2">
        <v>1598000</v>
      </c>
      <c r="AU89" s="2">
        <v>0</v>
      </c>
      <c r="AV89" s="2">
        <v>0</v>
      </c>
      <c r="AW89" s="2">
        <v>1168000</v>
      </c>
      <c r="AX89" s="2">
        <v>484000</v>
      </c>
      <c r="AY89" s="2">
        <v>1028000</v>
      </c>
      <c r="AZ89" s="2">
        <v>716000</v>
      </c>
      <c r="BA89" s="2">
        <v>546000</v>
      </c>
      <c r="BB89" s="2">
        <v>656000</v>
      </c>
      <c r="BC89" s="2">
        <v>644000</v>
      </c>
      <c r="BD89" s="2">
        <v>0</v>
      </c>
      <c r="BE89" s="2">
        <v>0</v>
      </c>
      <c r="BF89" s="2">
        <v>1035000</v>
      </c>
      <c r="BG89" s="2">
        <v>2937000</v>
      </c>
      <c r="BH89" s="2">
        <v>0</v>
      </c>
      <c r="BI89" s="2">
        <v>1559000</v>
      </c>
      <c r="BJ89" s="2">
        <v>1907000</v>
      </c>
      <c r="BK89" s="2">
        <v>1507000</v>
      </c>
      <c r="BL89" s="2">
        <v>0</v>
      </c>
      <c r="BM89" s="2">
        <v>0</v>
      </c>
      <c r="BN89" s="2">
        <v>0</v>
      </c>
      <c r="BO89" s="2">
        <v>502000</v>
      </c>
      <c r="BP89" s="2">
        <v>181000</v>
      </c>
      <c r="BQ89" s="2">
        <v>2128000</v>
      </c>
      <c r="BR89" s="2">
        <v>0</v>
      </c>
      <c r="BS89" s="2">
        <v>897000</v>
      </c>
      <c r="BT89" s="2">
        <v>767000</v>
      </c>
      <c r="BU89" s="2">
        <v>1456000</v>
      </c>
      <c r="BV89" s="2">
        <v>0</v>
      </c>
      <c r="BW89" s="2">
        <v>1105000</v>
      </c>
      <c r="BX89" s="2">
        <v>0</v>
      </c>
      <c r="BY89" s="2">
        <v>754000</v>
      </c>
      <c r="BZ89" s="2">
        <v>1889000</v>
      </c>
      <c r="CA89" s="2">
        <v>757000</v>
      </c>
      <c r="CB89" s="2">
        <v>894000</v>
      </c>
      <c r="CC89" s="2">
        <v>1761000</v>
      </c>
      <c r="CD89" s="2">
        <v>1982000</v>
      </c>
      <c r="CE89" s="2">
        <v>548000</v>
      </c>
      <c r="CF89" s="2">
        <v>1180000</v>
      </c>
      <c r="CG89" s="2">
        <v>660000</v>
      </c>
      <c r="CH89" s="2">
        <v>0</v>
      </c>
      <c r="CI89" s="2">
        <v>0</v>
      </c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</row>
    <row r="90" spans="1:106" x14ac:dyDescent="0.35">
      <c r="A90" s="60" t="s">
        <v>574</v>
      </c>
      <c r="B90" s="2">
        <v>2836000</v>
      </c>
      <c r="C90" s="2">
        <v>2348000</v>
      </c>
      <c r="D90" s="2">
        <v>1853000</v>
      </c>
      <c r="E90" s="2">
        <v>1575000</v>
      </c>
      <c r="F90" s="2">
        <v>1168000</v>
      </c>
      <c r="G90" s="2">
        <v>2768000</v>
      </c>
      <c r="H90" s="2">
        <v>3583000</v>
      </c>
      <c r="I90" s="2">
        <v>2965000</v>
      </c>
      <c r="J90" s="2">
        <v>2034000</v>
      </c>
      <c r="K90" s="2">
        <v>1792000</v>
      </c>
      <c r="L90" s="2">
        <v>1675000</v>
      </c>
      <c r="M90" s="2">
        <v>1736000</v>
      </c>
      <c r="N90" s="2">
        <v>3299000</v>
      </c>
      <c r="O90" s="2">
        <v>3118000</v>
      </c>
      <c r="P90" s="2">
        <v>3966000</v>
      </c>
      <c r="Q90" s="2">
        <v>4767000</v>
      </c>
      <c r="R90" s="2">
        <v>3683000</v>
      </c>
      <c r="S90" s="2">
        <v>3899000</v>
      </c>
      <c r="T90" s="2">
        <v>4567000</v>
      </c>
      <c r="U90" s="2">
        <v>5633000</v>
      </c>
      <c r="V90" s="2">
        <v>5572000</v>
      </c>
      <c r="W90" s="2">
        <v>4160000</v>
      </c>
      <c r="X90" s="2">
        <v>5482000</v>
      </c>
      <c r="Y90" s="2">
        <v>2569000</v>
      </c>
      <c r="Z90" s="2">
        <v>2911000</v>
      </c>
      <c r="AA90" s="2">
        <v>3527000</v>
      </c>
      <c r="AB90" s="2">
        <v>1802000</v>
      </c>
      <c r="AC90" s="2">
        <v>1930000</v>
      </c>
      <c r="AD90" s="2">
        <v>2348000</v>
      </c>
      <c r="AE90" s="2">
        <v>2474000</v>
      </c>
      <c r="AF90" s="2">
        <v>2443000</v>
      </c>
      <c r="AG90" s="2">
        <v>3167000</v>
      </c>
      <c r="AH90" s="2">
        <v>3715000</v>
      </c>
      <c r="AI90" s="2">
        <v>2752000</v>
      </c>
      <c r="AJ90" s="2">
        <v>2767000</v>
      </c>
      <c r="AK90" s="2">
        <v>2298000</v>
      </c>
      <c r="AL90" s="2">
        <v>2634000</v>
      </c>
      <c r="AM90" s="2">
        <v>1722000</v>
      </c>
      <c r="AN90" s="2">
        <v>2687000</v>
      </c>
      <c r="AO90" s="2">
        <v>974000</v>
      </c>
      <c r="AP90" s="2">
        <v>1292000</v>
      </c>
      <c r="AQ90" s="2">
        <v>2598000</v>
      </c>
      <c r="AR90" s="2">
        <v>2819000</v>
      </c>
      <c r="AS90" s="2">
        <v>1946000</v>
      </c>
      <c r="AT90" s="2">
        <v>1353000</v>
      </c>
      <c r="AU90" s="2">
        <v>3712000</v>
      </c>
      <c r="AV90" s="2">
        <v>1382000</v>
      </c>
      <c r="AW90" s="2">
        <v>2172000</v>
      </c>
      <c r="AX90" s="2">
        <v>1860000</v>
      </c>
      <c r="AY90" s="2">
        <v>2506000</v>
      </c>
      <c r="AZ90" s="2">
        <v>3113000</v>
      </c>
      <c r="BA90" s="2">
        <v>1799000</v>
      </c>
      <c r="BB90" s="2">
        <v>3474000</v>
      </c>
      <c r="BC90" s="2">
        <v>3395000</v>
      </c>
      <c r="BD90" s="2">
        <v>5155000</v>
      </c>
      <c r="BE90" s="2">
        <v>3465000</v>
      </c>
      <c r="BF90" s="2">
        <v>3297000</v>
      </c>
      <c r="BG90" s="2">
        <v>5298000</v>
      </c>
      <c r="BH90" s="2">
        <v>4570000</v>
      </c>
      <c r="BI90" s="2">
        <v>3263000</v>
      </c>
      <c r="BJ90" s="2">
        <v>3293000</v>
      </c>
      <c r="BK90" s="2">
        <v>4056000</v>
      </c>
      <c r="BL90" s="2">
        <v>4531000</v>
      </c>
      <c r="BM90" s="2">
        <v>4232000</v>
      </c>
      <c r="BN90" s="2">
        <v>4249000</v>
      </c>
      <c r="BO90" s="2">
        <v>4226000</v>
      </c>
      <c r="BP90" s="2">
        <v>2835000</v>
      </c>
      <c r="BQ90" s="2">
        <v>2705000</v>
      </c>
      <c r="BR90" s="2">
        <v>3266000</v>
      </c>
      <c r="BS90" s="2">
        <v>3100000</v>
      </c>
      <c r="BT90" s="2">
        <v>2882000</v>
      </c>
      <c r="BU90" s="2">
        <v>1908000</v>
      </c>
      <c r="BV90" s="2">
        <v>3560000</v>
      </c>
      <c r="BW90" s="2">
        <v>1778000</v>
      </c>
      <c r="BX90" s="2">
        <v>3261000</v>
      </c>
      <c r="BY90" s="2">
        <v>2448000</v>
      </c>
      <c r="BZ90" s="2">
        <v>2904000</v>
      </c>
      <c r="CA90" s="2">
        <v>3786000</v>
      </c>
      <c r="CB90" s="2">
        <v>2869000</v>
      </c>
      <c r="CC90" s="2">
        <v>2533000</v>
      </c>
      <c r="CD90" s="2">
        <v>3109000</v>
      </c>
      <c r="CE90" s="2">
        <v>2445000</v>
      </c>
      <c r="CF90" s="2">
        <v>1845000</v>
      </c>
      <c r="CG90" s="2">
        <v>2258000</v>
      </c>
      <c r="CH90" s="2">
        <v>2788000</v>
      </c>
      <c r="CI90" s="2">
        <v>1907000</v>
      </c>
      <c r="CJ90" s="2">
        <v>3220000</v>
      </c>
      <c r="CK90" s="2">
        <v>2739000</v>
      </c>
      <c r="CL90" s="2">
        <v>1944000</v>
      </c>
      <c r="CM90" s="2">
        <v>2401000</v>
      </c>
      <c r="CN90" s="2">
        <v>3368000</v>
      </c>
      <c r="CO90" s="2">
        <v>3583000</v>
      </c>
      <c r="CP90" s="2">
        <v>3392000</v>
      </c>
      <c r="CQ90" s="2">
        <v>3158000</v>
      </c>
      <c r="CR90" s="2">
        <v>2653000</v>
      </c>
      <c r="CS90" s="2">
        <v>2113000</v>
      </c>
      <c r="CT90" s="2">
        <v>2047000</v>
      </c>
      <c r="CU90" s="2">
        <v>2531000</v>
      </c>
      <c r="CV90" s="2">
        <v>3342000</v>
      </c>
      <c r="CW90" s="2">
        <v>3176000</v>
      </c>
      <c r="CX90" s="2">
        <v>1123000</v>
      </c>
      <c r="CY90" s="2">
        <v>1455000</v>
      </c>
      <c r="CZ90" s="2">
        <v>4472000</v>
      </c>
      <c r="DA90" s="2">
        <v>1484000</v>
      </c>
      <c r="DB90" s="2">
        <v>0</v>
      </c>
    </row>
    <row r="91" spans="1:106" x14ac:dyDescent="0.35">
      <c r="A91" s="62" t="s">
        <v>248</v>
      </c>
      <c r="B91" s="2">
        <v>12093000</v>
      </c>
      <c r="C91" s="2">
        <v>6740000</v>
      </c>
      <c r="D91" s="2">
        <v>9552000</v>
      </c>
      <c r="E91" s="2">
        <v>10224000</v>
      </c>
      <c r="F91" s="2">
        <v>14348000</v>
      </c>
      <c r="G91" s="2">
        <v>1149000</v>
      </c>
      <c r="H91" s="2">
        <v>13504000</v>
      </c>
      <c r="I91" s="2">
        <v>12028000</v>
      </c>
      <c r="J91" s="2">
        <v>5978000</v>
      </c>
      <c r="K91" s="2">
        <v>8764000</v>
      </c>
      <c r="L91" s="2">
        <v>3998000</v>
      </c>
      <c r="M91" s="2">
        <v>8426000</v>
      </c>
      <c r="N91" s="2">
        <v>12583000</v>
      </c>
      <c r="O91" s="2">
        <v>3937000</v>
      </c>
      <c r="P91" s="2">
        <v>11423000</v>
      </c>
      <c r="Q91" s="2">
        <v>14878000</v>
      </c>
      <c r="R91" s="2">
        <v>11290000</v>
      </c>
      <c r="S91" s="2">
        <v>11356000</v>
      </c>
      <c r="T91" s="2">
        <v>16069000</v>
      </c>
      <c r="U91" s="2">
        <v>11192000</v>
      </c>
      <c r="V91" s="2">
        <v>12312000</v>
      </c>
      <c r="W91" s="2">
        <v>11134000</v>
      </c>
      <c r="X91" s="2">
        <v>25898000</v>
      </c>
      <c r="Y91" s="2">
        <v>7613000</v>
      </c>
      <c r="Z91" s="2">
        <v>11852000</v>
      </c>
      <c r="AA91" s="2">
        <v>16550000</v>
      </c>
      <c r="AB91" s="2">
        <v>16381000</v>
      </c>
      <c r="AC91" s="2">
        <v>12834000</v>
      </c>
      <c r="AD91" s="2">
        <v>13027000</v>
      </c>
      <c r="AE91" s="2">
        <v>12528000</v>
      </c>
      <c r="AF91" s="2">
        <v>14760000</v>
      </c>
      <c r="AG91" s="2">
        <v>7128000</v>
      </c>
      <c r="AH91" s="2">
        <v>15578000</v>
      </c>
      <c r="AI91" s="2">
        <v>14448000</v>
      </c>
      <c r="AJ91" s="2">
        <v>14683000</v>
      </c>
      <c r="AK91" s="2">
        <v>10118000</v>
      </c>
      <c r="AL91" s="2">
        <v>7149000</v>
      </c>
      <c r="AM91" s="2">
        <v>12962000</v>
      </c>
      <c r="AN91" s="2">
        <v>18668000</v>
      </c>
      <c r="AO91" s="2">
        <v>7552000</v>
      </c>
      <c r="AP91" s="2">
        <v>6321000</v>
      </c>
      <c r="AQ91" s="2">
        <v>7801000</v>
      </c>
      <c r="AR91" s="2">
        <v>2330000</v>
      </c>
      <c r="AS91" s="2">
        <v>3674000</v>
      </c>
      <c r="AT91" s="2">
        <v>7966000</v>
      </c>
      <c r="AU91" s="2">
        <v>14028000</v>
      </c>
      <c r="AV91" s="2">
        <v>12725000</v>
      </c>
      <c r="AW91" s="2">
        <v>13216000</v>
      </c>
      <c r="AX91" s="2">
        <v>13680000</v>
      </c>
      <c r="AY91" s="2">
        <v>10249000</v>
      </c>
      <c r="AZ91" s="2">
        <v>43221000</v>
      </c>
      <c r="BA91" s="2">
        <v>36579000</v>
      </c>
      <c r="BB91" s="2">
        <v>33153000</v>
      </c>
      <c r="BC91" s="2">
        <v>61953000</v>
      </c>
      <c r="BD91" s="2">
        <v>5846000</v>
      </c>
      <c r="BE91" s="2">
        <v>18472000</v>
      </c>
      <c r="BF91" s="2">
        <v>12227000</v>
      </c>
      <c r="BG91" s="2">
        <v>19930000</v>
      </c>
      <c r="BH91" s="2">
        <v>15219000</v>
      </c>
      <c r="BI91" s="2">
        <v>10582000</v>
      </c>
      <c r="BJ91" s="2">
        <v>24299000</v>
      </c>
      <c r="BK91" s="2">
        <v>8746000</v>
      </c>
      <c r="BL91" s="2">
        <v>16983000</v>
      </c>
      <c r="BM91" s="2">
        <v>19625000</v>
      </c>
      <c r="BN91" s="2">
        <v>49647000</v>
      </c>
      <c r="BO91" s="2">
        <v>53588000</v>
      </c>
      <c r="BP91" s="2">
        <v>8262000</v>
      </c>
      <c r="BQ91" s="2">
        <v>11844000</v>
      </c>
      <c r="BR91" s="2">
        <v>36144000</v>
      </c>
      <c r="BS91" s="2">
        <v>33801000</v>
      </c>
      <c r="BT91" s="2">
        <v>15959000</v>
      </c>
      <c r="BU91" s="2">
        <v>15827000</v>
      </c>
      <c r="BV91" s="2">
        <v>8382000</v>
      </c>
      <c r="BW91" s="2">
        <v>3900000</v>
      </c>
      <c r="BX91" s="2">
        <v>13479000</v>
      </c>
      <c r="BY91" s="2">
        <v>14193000</v>
      </c>
      <c r="BZ91" s="2">
        <v>9510000</v>
      </c>
      <c r="CA91" s="2">
        <v>5522000</v>
      </c>
      <c r="CB91" s="2">
        <v>8288000</v>
      </c>
      <c r="CC91" s="2">
        <v>12018000</v>
      </c>
      <c r="CD91" s="2">
        <v>8528000</v>
      </c>
      <c r="CE91" s="2">
        <v>6717000</v>
      </c>
      <c r="CF91" s="2">
        <v>13265000</v>
      </c>
      <c r="CG91" s="2">
        <v>17500000</v>
      </c>
      <c r="CH91" s="2">
        <v>15693000</v>
      </c>
      <c r="CI91" s="2">
        <v>16594000</v>
      </c>
      <c r="CJ91" s="2">
        <v>26427000</v>
      </c>
      <c r="CK91" s="2">
        <v>18694000</v>
      </c>
      <c r="CL91" s="2">
        <v>32633000</v>
      </c>
      <c r="CM91" s="2">
        <v>14112000</v>
      </c>
      <c r="CN91" s="2">
        <v>3642000</v>
      </c>
      <c r="CO91" s="2">
        <v>15562000</v>
      </c>
      <c r="CP91" s="2">
        <v>5268000</v>
      </c>
      <c r="CQ91" s="2">
        <v>25490000</v>
      </c>
      <c r="CR91" s="2">
        <v>4667000</v>
      </c>
      <c r="CS91" s="2">
        <v>32015000</v>
      </c>
      <c r="CT91" s="2">
        <v>18261000</v>
      </c>
      <c r="CU91" s="2">
        <v>10576000</v>
      </c>
      <c r="CV91" s="2">
        <v>8918000</v>
      </c>
      <c r="CW91" s="2">
        <v>22099000</v>
      </c>
      <c r="CX91" s="2">
        <v>18970000</v>
      </c>
      <c r="CY91" s="2">
        <v>18603000</v>
      </c>
      <c r="CZ91" s="2">
        <v>0</v>
      </c>
      <c r="DA91" s="2">
        <v>0</v>
      </c>
      <c r="DB91" s="2">
        <v>0</v>
      </c>
    </row>
    <row r="92" spans="1:106" x14ac:dyDescent="0.35">
      <c r="A92" s="62" t="s">
        <v>291</v>
      </c>
      <c r="B92" s="2">
        <v>6000</v>
      </c>
      <c r="C92" s="2">
        <v>124000</v>
      </c>
      <c r="D92" s="2">
        <v>729000</v>
      </c>
      <c r="E92" s="2">
        <v>4000</v>
      </c>
      <c r="F92" s="2">
        <v>383000</v>
      </c>
      <c r="G92" s="2">
        <v>0</v>
      </c>
      <c r="H92" s="2">
        <v>125000</v>
      </c>
      <c r="I92" s="2">
        <v>40000</v>
      </c>
      <c r="J92" s="2">
        <v>221000</v>
      </c>
      <c r="K92" s="2">
        <v>1000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>
        <v>0</v>
      </c>
      <c r="AY92" s="2">
        <v>14000</v>
      </c>
      <c r="AZ92" s="2">
        <v>236000</v>
      </c>
      <c r="BA92" s="2">
        <v>449000</v>
      </c>
      <c r="BB92" s="2">
        <v>63000</v>
      </c>
      <c r="BC92" s="2">
        <v>43000</v>
      </c>
      <c r="BD92" s="2">
        <v>644000</v>
      </c>
      <c r="BE92" s="2">
        <v>48000</v>
      </c>
      <c r="BF92" s="2">
        <v>0</v>
      </c>
      <c r="BG92" s="2">
        <v>0</v>
      </c>
      <c r="BH92" s="2">
        <v>0</v>
      </c>
      <c r="BI92" s="2">
        <v>0</v>
      </c>
      <c r="BJ92" s="2">
        <v>46000</v>
      </c>
      <c r="BK92" s="2">
        <v>48000</v>
      </c>
      <c r="BL92" s="2">
        <v>4000</v>
      </c>
      <c r="BM92" s="2">
        <v>58000</v>
      </c>
      <c r="BN92" s="2">
        <v>16000</v>
      </c>
      <c r="BO92" s="2">
        <v>8000</v>
      </c>
      <c r="BP92" s="2">
        <v>189000</v>
      </c>
      <c r="BQ92" s="2">
        <v>298000</v>
      </c>
      <c r="BR92" s="2">
        <v>7000</v>
      </c>
      <c r="BS92" s="2">
        <v>24000</v>
      </c>
      <c r="BT92" s="2">
        <v>34000</v>
      </c>
      <c r="BU92" s="2">
        <v>4000</v>
      </c>
      <c r="BV92" s="2">
        <v>254000</v>
      </c>
      <c r="BW92" s="2">
        <v>8000</v>
      </c>
      <c r="BX92" s="2">
        <v>0</v>
      </c>
      <c r="BY92" s="2">
        <v>38000</v>
      </c>
      <c r="BZ92" s="2">
        <v>28000</v>
      </c>
      <c r="CA92" s="2">
        <v>12000</v>
      </c>
      <c r="CB92" s="2">
        <v>503000</v>
      </c>
      <c r="CC92" s="2">
        <v>67000</v>
      </c>
      <c r="CD92" s="2">
        <v>0</v>
      </c>
      <c r="CE92" s="2">
        <v>74000</v>
      </c>
      <c r="CF92" s="2">
        <v>52000</v>
      </c>
      <c r="CG92" s="2">
        <v>78000</v>
      </c>
      <c r="CH92" s="2">
        <v>546000</v>
      </c>
      <c r="CI92" s="2">
        <v>64000</v>
      </c>
      <c r="CJ92" s="2">
        <v>0</v>
      </c>
      <c r="CK92" s="2">
        <v>2000</v>
      </c>
      <c r="CL92" s="2">
        <v>31000</v>
      </c>
      <c r="CM92" s="2">
        <v>70000</v>
      </c>
      <c r="CN92" s="2">
        <v>19000</v>
      </c>
      <c r="CO92" s="2">
        <v>34000</v>
      </c>
      <c r="CP92" s="2">
        <v>590000</v>
      </c>
      <c r="CQ92" s="2">
        <v>199000</v>
      </c>
      <c r="CR92" s="2">
        <v>0</v>
      </c>
      <c r="CS92" s="2">
        <v>33000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</row>
    <row r="93" spans="1:106" x14ac:dyDescent="0.35">
      <c r="A93" s="62" t="s">
        <v>237</v>
      </c>
      <c r="B93" s="2">
        <v>6019000</v>
      </c>
      <c r="C93" s="2">
        <v>8248000</v>
      </c>
      <c r="D93" s="2">
        <v>12639000</v>
      </c>
      <c r="E93" s="2">
        <v>13496000</v>
      </c>
      <c r="F93" s="2">
        <v>21248000</v>
      </c>
      <c r="G93" s="2">
        <v>21164000</v>
      </c>
      <c r="H93" s="2">
        <v>16821000</v>
      </c>
      <c r="I93" s="2">
        <v>12467000</v>
      </c>
      <c r="J93" s="2">
        <v>8703000</v>
      </c>
      <c r="K93" s="2">
        <v>12316000</v>
      </c>
      <c r="L93" s="2">
        <v>13345000</v>
      </c>
      <c r="M93" s="2">
        <v>22032000</v>
      </c>
      <c r="N93" s="2">
        <v>26096000</v>
      </c>
      <c r="O93" s="2">
        <v>36185000</v>
      </c>
      <c r="P93" s="2">
        <v>27707000</v>
      </c>
      <c r="Q93" s="2">
        <v>22479000</v>
      </c>
      <c r="R93" s="2">
        <v>21236000</v>
      </c>
      <c r="S93" s="2">
        <v>19320000</v>
      </c>
      <c r="T93" s="2">
        <v>12780000</v>
      </c>
      <c r="U93" s="2">
        <v>15293000</v>
      </c>
      <c r="V93" s="2">
        <v>24213000</v>
      </c>
      <c r="W93" s="2">
        <v>28318000</v>
      </c>
      <c r="X93" s="2">
        <v>24851000</v>
      </c>
      <c r="Y93" s="2">
        <v>21564000</v>
      </c>
      <c r="Z93" s="2">
        <v>10268000</v>
      </c>
      <c r="AA93" s="2">
        <v>24458000</v>
      </c>
      <c r="AB93" s="2">
        <v>17107000</v>
      </c>
      <c r="AC93" s="2">
        <v>20626000</v>
      </c>
      <c r="AD93" s="2">
        <v>15653000</v>
      </c>
      <c r="AE93" s="2">
        <v>11925000</v>
      </c>
      <c r="AF93" s="2">
        <v>25441000</v>
      </c>
      <c r="AG93" s="2">
        <v>18307000</v>
      </c>
      <c r="AH93" s="2">
        <v>13513000</v>
      </c>
      <c r="AI93" s="2">
        <v>11399000</v>
      </c>
      <c r="AJ93" s="2">
        <v>14877000</v>
      </c>
      <c r="AK93" s="2">
        <v>9781000</v>
      </c>
      <c r="AL93" s="2">
        <v>14680000</v>
      </c>
      <c r="AM93" s="2">
        <v>17650000</v>
      </c>
      <c r="AN93" s="2">
        <v>14581000</v>
      </c>
      <c r="AO93" s="2">
        <v>7757000</v>
      </c>
      <c r="AP93" s="2">
        <v>8950000</v>
      </c>
      <c r="AQ93" s="2">
        <v>14464000</v>
      </c>
      <c r="AR93" s="2">
        <v>10987000</v>
      </c>
      <c r="AS93" s="2">
        <v>18117000</v>
      </c>
      <c r="AT93" s="2">
        <v>14728000</v>
      </c>
      <c r="AU93" s="2">
        <v>16606000</v>
      </c>
      <c r="AV93" s="2">
        <v>13656000</v>
      </c>
      <c r="AW93" s="2">
        <v>14011000</v>
      </c>
      <c r="AX93" s="2">
        <v>21729000</v>
      </c>
      <c r="AY93" s="2">
        <v>28182000</v>
      </c>
      <c r="AZ93" s="2">
        <v>37537000</v>
      </c>
      <c r="BA93" s="2">
        <v>30901000</v>
      </c>
      <c r="BB93" s="2">
        <v>35245000</v>
      </c>
      <c r="BC93" s="2">
        <v>43107000</v>
      </c>
      <c r="BD93" s="2">
        <v>45798000</v>
      </c>
      <c r="BE93" s="2">
        <v>58632000</v>
      </c>
      <c r="BF93" s="2">
        <v>41981000</v>
      </c>
      <c r="BG93" s="2">
        <v>54774000</v>
      </c>
      <c r="BH93" s="2">
        <v>39411000</v>
      </c>
      <c r="BI93" s="2">
        <v>15331000</v>
      </c>
      <c r="BJ93" s="2">
        <v>40091000</v>
      </c>
      <c r="BK93" s="2">
        <v>34185000</v>
      </c>
      <c r="BL93" s="2">
        <v>57203000</v>
      </c>
      <c r="BM93" s="2">
        <v>53537000</v>
      </c>
      <c r="BN93" s="2">
        <v>39774000</v>
      </c>
      <c r="BO93" s="2">
        <v>18294000</v>
      </c>
      <c r="BP93" s="2">
        <v>14519000</v>
      </c>
      <c r="BQ93" s="2">
        <v>20730000</v>
      </c>
      <c r="BR93" s="2">
        <v>24397000</v>
      </c>
      <c r="BS93" s="2">
        <v>15064000</v>
      </c>
      <c r="BT93" s="2">
        <v>13618000</v>
      </c>
      <c r="BU93" s="2">
        <v>14094000</v>
      </c>
      <c r="BV93" s="2">
        <v>12494000</v>
      </c>
      <c r="BW93" s="2">
        <v>11787000</v>
      </c>
      <c r="BX93" s="2">
        <v>20382000</v>
      </c>
      <c r="BY93" s="2">
        <v>18227000</v>
      </c>
      <c r="BZ93" s="2">
        <v>17896000</v>
      </c>
      <c r="CA93" s="2">
        <v>25119000</v>
      </c>
      <c r="CB93" s="2">
        <v>26847000</v>
      </c>
      <c r="CC93" s="2">
        <v>25214000</v>
      </c>
      <c r="CD93" s="2">
        <v>27996000</v>
      </c>
      <c r="CE93" s="2">
        <v>29177000</v>
      </c>
      <c r="CF93" s="2">
        <v>36503000</v>
      </c>
      <c r="CG93" s="2">
        <v>30563000</v>
      </c>
      <c r="CH93" s="2">
        <v>32398000</v>
      </c>
      <c r="CI93" s="2">
        <v>36987000</v>
      </c>
      <c r="CJ93" s="2">
        <v>29839000</v>
      </c>
      <c r="CK93" s="2">
        <v>33539000</v>
      </c>
      <c r="CL93" s="2">
        <v>26734000</v>
      </c>
      <c r="CM93" s="2">
        <v>31379000</v>
      </c>
      <c r="CN93" s="2">
        <v>43889000</v>
      </c>
      <c r="CO93" s="2">
        <v>31155000</v>
      </c>
      <c r="CP93" s="2">
        <v>28799000</v>
      </c>
      <c r="CQ93" s="2">
        <v>24961000</v>
      </c>
      <c r="CR93" s="2">
        <v>17684000</v>
      </c>
      <c r="CS93" s="2">
        <v>10963000</v>
      </c>
      <c r="CT93" s="2">
        <v>17686000</v>
      </c>
      <c r="CU93" s="2">
        <v>33737000</v>
      </c>
      <c r="CV93" s="2">
        <v>34435000</v>
      </c>
      <c r="CW93" s="2">
        <v>21696000</v>
      </c>
      <c r="CX93" s="2">
        <v>31794000</v>
      </c>
      <c r="CY93" s="2">
        <v>31273000</v>
      </c>
      <c r="CZ93" s="2">
        <v>29151000</v>
      </c>
      <c r="DA93" s="2">
        <v>0</v>
      </c>
      <c r="DB93" s="2">
        <v>0</v>
      </c>
    </row>
    <row r="94" spans="1:106" x14ac:dyDescent="0.35">
      <c r="A94" s="60" t="s">
        <v>234</v>
      </c>
      <c r="B94" s="2">
        <v>5682000</v>
      </c>
      <c r="C94" s="2">
        <v>5159000</v>
      </c>
      <c r="D94" s="2">
        <v>5138000</v>
      </c>
      <c r="E94" s="2">
        <v>4030000</v>
      </c>
      <c r="F94" s="2">
        <v>7378000</v>
      </c>
      <c r="G94" s="2">
        <v>7626000</v>
      </c>
      <c r="H94" s="2">
        <v>6661000</v>
      </c>
      <c r="I94" s="2">
        <v>8087000</v>
      </c>
      <c r="J94" s="2">
        <v>8569000</v>
      </c>
      <c r="K94" s="2">
        <v>6479000</v>
      </c>
      <c r="L94" s="2">
        <v>8478000</v>
      </c>
      <c r="M94" s="2">
        <v>8423000</v>
      </c>
      <c r="N94" s="2">
        <v>6568000</v>
      </c>
      <c r="O94" s="2">
        <v>5546000</v>
      </c>
      <c r="P94" s="2">
        <v>4463000</v>
      </c>
      <c r="Q94" s="2">
        <v>5880000</v>
      </c>
      <c r="R94" s="2">
        <v>6947000</v>
      </c>
      <c r="S94" s="2">
        <v>6954000</v>
      </c>
      <c r="T94" s="2">
        <v>9153000</v>
      </c>
      <c r="U94" s="2">
        <v>6870000</v>
      </c>
      <c r="V94" s="2">
        <v>7493000</v>
      </c>
      <c r="W94" s="2">
        <v>7714000</v>
      </c>
      <c r="X94" s="2">
        <v>9516000</v>
      </c>
      <c r="Y94" s="2">
        <v>5384000</v>
      </c>
      <c r="Z94" s="2">
        <v>6763000</v>
      </c>
      <c r="AA94" s="2">
        <v>12388000</v>
      </c>
      <c r="AB94" s="2">
        <v>9194000</v>
      </c>
      <c r="AC94" s="2">
        <v>8108000</v>
      </c>
      <c r="AD94" s="2">
        <v>7354000</v>
      </c>
      <c r="AE94" s="2">
        <v>6711000</v>
      </c>
      <c r="AF94" s="2">
        <v>10382000</v>
      </c>
      <c r="AG94" s="2">
        <v>7077000</v>
      </c>
      <c r="AH94" s="2">
        <v>4798000</v>
      </c>
      <c r="AI94" s="2">
        <v>10440000</v>
      </c>
      <c r="AJ94" s="2">
        <v>8308000</v>
      </c>
      <c r="AK94" s="2">
        <v>6948000</v>
      </c>
      <c r="AL94" s="2">
        <v>7754000</v>
      </c>
      <c r="AM94" s="2">
        <v>6475000</v>
      </c>
      <c r="AN94" s="2">
        <v>7818000</v>
      </c>
      <c r="AO94" s="2">
        <v>5192000</v>
      </c>
      <c r="AP94" s="2">
        <v>6283000</v>
      </c>
      <c r="AQ94" s="2">
        <v>7768000</v>
      </c>
      <c r="AR94" s="2">
        <v>7404000</v>
      </c>
      <c r="AS94" s="2">
        <v>7648000</v>
      </c>
      <c r="AT94" s="2">
        <v>9309000</v>
      </c>
      <c r="AU94" s="2">
        <v>9510000</v>
      </c>
      <c r="AV94" s="2">
        <v>8158000</v>
      </c>
      <c r="AW94" s="2">
        <v>11838000</v>
      </c>
      <c r="AX94" s="2">
        <v>9856000</v>
      </c>
      <c r="AY94" s="2">
        <v>8874000</v>
      </c>
      <c r="AZ94" s="2">
        <v>15195000</v>
      </c>
      <c r="BA94" s="2">
        <v>13642000</v>
      </c>
      <c r="BB94" s="2">
        <v>16080000</v>
      </c>
      <c r="BC94" s="2">
        <v>23192000</v>
      </c>
      <c r="BD94" s="2">
        <v>23787000</v>
      </c>
      <c r="BE94" s="2">
        <v>15028000</v>
      </c>
      <c r="BF94" s="2">
        <v>11021000</v>
      </c>
      <c r="BG94" s="2">
        <v>21838000</v>
      </c>
      <c r="BH94" s="2">
        <v>18613000</v>
      </c>
      <c r="BI94" s="2">
        <v>15144000</v>
      </c>
      <c r="BJ94" s="2">
        <v>18261000</v>
      </c>
      <c r="BK94" s="2">
        <v>20553000</v>
      </c>
      <c r="BL94" s="2">
        <v>19551000</v>
      </c>
      <c r="BM94" s="2">
        <v>22464000</v>
      </c>
      <c r="BN94" s="2">
        <v>18224000</v>
      </c>
      <c r="BO94" s="2">
        <v>11114000</v>
      </c>
      <c r="BP94" s="2">
        <v>18842000</v>
      </c>
      <c r="BQ94" s="2">
        <v>16081000</v>
      </c>
      <c r="BR94" s="2">
        <v>16278000</v>
      </c>
      <c r="BS94" s="2">
        <v>20686000</v>
      </c>
      <c r="BT94" s="2">
        <v>13708000</v>
      </c>
      <c r="BU94" s="2">
        <v>14833000</v>
      </c>
      <c r="BV94" s="2">
        <v>17916000</v>
      </c>
      <c r="BW94" s="2">
        <v>13114000</v>
      </c>
      <c r="BX94" s="2">
        <v>21773000</v>
      </c>
      <c r="BY94" s="2">
        <v>11927000</v>
      </c>
      <c r="BZ94" s="2">
        <v>15739000</v>
      </c>
      <c r="CA94" s="2">
        <v>18372000</v>
      </c>
      <c r="CB94" s="2">
        <v>18684000</v>
      </c>
      <c r="CC94" s="2">
        <v>11892000</v>
      </c>
      <c r="CD94" s="2">
        <v>17383000</v>
      </c>
      <c r="CE94" s="2">
        <v>15705000</v>
      </c>
      <c r="CF94" s="2">
        <v>16647000</v>
      </c>
      <c r="CG94" s="2">
        <v>11017000</v>
      </c>
      <c r="CH94" s="2">
        <v>14705000</v>
      </c>
      <c r="CI94" s="2">
        <v>15057000</v>
      </c>
      <c r="CJ94" s="2">
        <v>13866000</v>
      </c>
      <c r="CK94" s="2">
        <v>18051000</v>
      </c>
      <c r="CL94" s="2">
        <v>17664000</v>
      </c>
      <c r="CM94" s="2">
        <v>18664000</v>
      </c>
      <c r="CN94" s="2">
        <v>18613000</v>
      </c>
      <c r="CO94" s="2">
        <v>21936000</v>
      </c>
      <c r="CP94" s="2">
        <v>29391000</v>
      </c>
      <c r="CQ94" s="2">
        <v>27917000</v>
      </c>
      <c r="CR94" s="2">
        <v>16917000</v>
      </c>
      <c r="CS94" s="2">
        <v>14165000</v>
      </c>
      <c r="CT94" s="2">
        <v>19004000</v>
      </c>
      <c r="CU94" s="2">
        <v>18924000</v>
      </c>
      <c r="CV94" s="2">
        <v>19233000</v>
      </c>
      <c r="CW94" s="2">
        <v>17593000</v>
      </c>
      <c r="CX94" s="2">
        <v>16864000</v>
      </c>
      <c r="CY94" s="2">
        <v>16936000</v>
      </c>
      <c r="CZ94" s="2">
        <v>25521000</v>
      </c>
      <c r="DA94" s="2">
        <v>18596000</v>
      </c>
      <c r="DB94" s="2">
        <v>0</v>
      </c>
    </row>
    <row r="95" spans="1:106" x14ac:dyDescent="0.35">
      <c r="A95" s="62" t="s">
        <v>318</v>
      </c>
      <c r="B95" s="2">
        <v>8641000</v>
      </c>
      <c r="C95" s="2">
        <v>7322000</v>
      </c>
      <c r="D95" s="2">
        <v>12146000</v>
      </c>
      <c r="E95" s="2">
        <v>9329000</v>
      </c>
      <c r="F95" s="2">
        <v>15004000</v>
      </c>
      <c r="G95" s="2">
        <v>8014000</v>
      </c>
      <c r="H95" s="2">
        <v>12575000</v>
      </c>
      <c r="I95" s="2">
        <v>7775000</v>
      </c>
      <c r="J95" s="2">
        <v>10708000</v>
      </c>
      <c r="K95" s="2">
        <v>16631000</v>
      </c>
      <c r="L95" s="2">
        <v>12420000</v>
      </c>
      <c r="M95" s="2">
        <v>9523000</v>
      </c>
      <c r="N95" s="2">
        <v>14208000</v>
      </c>
      <c r="O95" s="2">
        <v>10996000</v>
      </c>
      <c r="P95" s="2">
        <v>13025000</v>
      </c>
      <c r="Q95" s="2">
        <v>15627000</v>
      </c>
      <c r="R95" s="2">
        <v>26012000</v>
      </c>
      <c r="S95" s="2">
        <v>27486000</v>
      </c>
      <c r="T95" s="2">
        <v>19741000</v>
      </c>
      <c r="U95" s="2">
        <v>19163000</v>
      </c>
      <c r="V95" s="2">
        <v>22927000</v>
      </c>
      <c r="W95" s="2">
        <v>14834000</v>
      </c>
      <c r="X95" s="2">
        <v>12432000</v>
      </c>
      <c r="Y95" s="2">
        <v>20547000</v>
      </c>
      <c r="Z95" s="2">
        <v>5460000</v>
      </c>
      <c r="AA95" s="2">
        <v>17652000</v>
      </c>
      <c r="AB95" s="2">
        <v>20000000</v>
      </c>
      <c r="AC95" s="2">
        <v>26191000</v>
      </c>
      <c r="AD95" s="2">
        <v>17383000</v>
      </c>
      <c r="AE95" s="2">
        <v>8047000</v>
      </c>
      <c r="AF95" s="2">
        <v>42258000</v>
      </c>
      <c r="AG95" s="2">
        <v>20179000</v>
      </c>
      <c r="AH95" s="2">
        <v>21955000</v>
      </c>
      <c r="AI95" s="2">
        <v>16762000</v>
      </c>
      <c r="AJ95" s="2">
        <v>10681000</v>
      </c>
      <c r="AK95" s="2">
        <v>12057000</v>
      </c>
      <c r="AL95" s="2">
        <v>11544000</v>
      </c>
      <c r="AM95" s="2">
        <v>20148000</v>
      </c>
      <c r="AN95" s="2">
        <v>16888000</v>
      </c>
      <c r="AO95" s="2">
        <v>26373000</v>
      </c>
      <c r="AP95" s="2">
        <v>8244000</v>
      </c>
      <c r="AQ95" s="2">
        <v>17198000</v>
      </c>
      <c r="AR95" s="2">
        <v>21419000</v>
      </c>
      <c r="AS95" s="2">
        <v>16235000</v>
      </c>
      <c r="AT95" s="2">
        <v>16525000</v>
      </c>
      <c r="AU95" s="2">
        <v>42315000</v>
      </c>
      <c r="AV95" s="2">
        <v>23087000</v>
      </c>
      <c r="AW95" s="2">
        <v>18609000</v>
      </c>
      <c r="AX95" s="2">
        <v>21486000</v>
      </c>
      <c r="AY95" s="2">
        <v>21875000</v>
      </c>
      <c r="AZ95" s="2">
        <v>25242000</v>
      </c>
      <c r="BA95" s="2">
        <v>42126000</v>
      </c>
      <c r="BB95" s="2">
        <v>34509000</v>
      </c>
      <c r="BC95" s="2">
        <v>47367000</v>
      </c>
      <c r="BD95" s="2">
        <v>53812000</v>
      </c>
      <c r="BE95" s="2">
        <v>34144000</v>
      </c>
      <c r="BF95" s="2">
        <v>25422000</v>
      </c>
      <c r="BG95" s="2">
        <v>63843000</v>
      </c>
      <c r="BH95" s="2">
        <v>33802000</v>
      </c>
      <c r="BI95" s="2">
        <v>22792000</v>
      </c>
      <c r="BJ95" s="2">
        <v>50730000</v>
      </c>
      <c r="BK95" s="2">
        <v>27514000</v>
      </c>
      <c r="BL95" s="2">
        <v>45973000</v>
      </c>
      <c r="BM95" s="2">
        <v>87882000</v>
      </c>
      <c r="BN95" s="2">
        <v>43785000</v>
      </c>
      <c r="BO95" s="2">
        <v>36651000</v>
      </c>
      <c r="BP95" s="2">
        <v>60502000</v>
      </c>
      <c r="BQ95" s="2">
        <v>25795000</v>
      </c>
      <c r="BR95" s="2">
        <v>8161000</v>
      </c>
      <c r="BS95" s="2">
        <v>47875000</v>
      </c>
      <c r="BT95" s="2">
        <v>18108000</v>
      </c>
      <c r="BU95" s="2">
        <v>15673000</v>
      </c>
      <c r="BV95" s="2">
        <v>39117000</v>
      </c>
      <c r="BW95" s="2">
        <v>31943000</v>
      </c>
      <c r="BX95" s="2">
        <v>33432000</v>
      </c>
      <c r="BY95" s="2">
        <v>26721000</v>
      </c>
      <c r="BZ95" s="2">
        <v>24165000</v>
      </c>
      <c r="CA95" s="2">
        <v>16973000</v>
      </c>
      <c r="CB95" s="2">
        <v>15268000</v>
      </c>
      <c r="CC95" s="2">
        <v>22353000</v>
      </c>
      <c r="CD95" s="2">
        <v>13838000</v>
      </c>
      <c r="CE95" s="2">
        <v>23725000</v>
      </c>
      <c r="CF95" s="2">
        <v>37340000</v>
      </c>
      <c r="CG95" s="2">
        <v>27492000</v>
      </c>
      <c r="CH95" s="2">
        <v>7826000</v>
      </c>
      <c r="CI95" s="2">
        <v>30510000</v>
      </c>
      <c r="CJ95" s="2">
        <v>30024000</v>
      </c>
      <c r="CK95" s="2">
        <v>58226000</v>
      </c>
      <c r="CL95" s="2">
        <v>17618000</v>
      </c>
      <c r="CM95" s="2">
        <v>19742000</v>
      </c>
      <c r="CN95" s="2">
        <v>17858000</v>
      </c>
      <c r="CO95" s="2">
        <v>33568000</v>
      </c>
      <c r="CP95" s="2">
        <v>9197000</v>
      </c>
      <c r="CQ95" s="2">
        <v>45093000</v>
      </c>
      <c r="CR95" s="2">
        <v>6063000</v>
      </c>
      <c r="CS95" s="2">
        <v>6943000</v>
      </c>
      <c r="CT95" s="2">
        <v>66297000</v>
      </c>
      <c r="CU95" s="2">
        <v>18205000</v>
      </c>
      <c r="CV95" s="2">
        <v>11805000</v>
      </c>
      <c r="CW95" s="2">
        <v>41391000</v>
      </c>
      <c r="CX95" s="2">
        <v>14608000</v>
      </c>
      <c r="CY95" s="2">
        <v>23080000</v>
      </c>
      <c r="CZ95" s="2">
        <v>99791000</v>
      </c>
      <c r="DA95" s="2">
        <v>0</v>
      </c>
      <c r="DB95" s="2">
        <v>0</v>
      </c>
    </row>
    <row r="96" spans="1:106" ht="22" x14ac:dyDescent="0.35">
      <c r="A96" s="62" t="s">
        <v>9</v>
      </c>
      <c r="B96" s="2">
        <v>16366000</v>
      </c>
      <c r="C96" s="2">
        <v>10544000</v>
      </c>
      <c r="D96" s="2">
        <v>8411000</v>
      </c>
      <c r="E96" s="2">
        <v>11461000</v>
      </c>
      <c r="F96" s="2">
        <v>9373000</v>
      </c>
      <c r="G96" s="2">
        <v>21064000</v>
      </c>
      <c r="H96" s="2">
        <v>26169000</v>
      </c>
      <c r="I96" s="2">
        <v>35821000</v>
      </c>
      <c r="J96" s="2">
        <v>34314000</v>
      </c>
      <c r="K96" s="2">
        <v>26539000</v>
      </c>
      <c r="L96" s="2">
        <v>23899000</v>
      </c>
      <c r="M96" s="2">
        <v>27066000</v>
      </c>
      <c r="N96" s="2">
        <v>40503000</v>
      </c>
      <c r="O96" s="2">
        <v>32607000</v>
      </c>
      <c r="P96" s="2">
        <v>33756000</v>
      </c>
      <c r="Q96" s="2">
        <v>17837000</v>
      </c>
      <c r="R96" s="2">
        <v>35970000</v>
      </c>
      <c r="S96" s="2">
        <v>28028000</v>
      </c>
      <c r="T96" s="2">
        <v>36326000</v>
      </c>
      <c r="U96" s="2">
        <v>35026000</v>
      </c>
      <c r="V96" s="2">
        <v>33601000</v>
      </c>
      <c r="W96" s="2">
        <v>25987000</v>
      </c>
      <c r="X96" s="2">
        <v>30044000</v>
      </c>
      <c r="Y96" s="2">
        <v>18057000</v>
      </c>
      <c r="Z96" s="2">
        <v>25106000</v>
      </c>
      <c r="AA96" s="2">
        <v>27700000</v>
      </c>
      <c r="AB96" s="2">
        <v>35279000</v>
      </c>
      <c r="AC96" s="2">
        <v>21162000</v>
      </c>
      <c r="AD96" s="2">
        <v>36933000</v>
      </c>
      <c r="AE96" s="2">
        <v>36043000</v>
      </c>
      <c r="AF96" s="2">
        <v>31380000</v>
      </c>
      <c r="AG96" s="2">
        <v>32693000</v>
      </c>
      <c r="AH96" s="2">
        <v>22719000</v>
      </c>
      <c r="AI96" s="2">
        <v>29004000</v>
      </c>
      <c r="AJ96" s="2">
        <v>36531000</v>
      </c>
      <c r="AK96" s="2">
        <v>22987000</v>
      </c>
      <c r="AL96" s="2">
        <v>31338000</v>
      </c>
      <c r="AM96" s="2">
        <v>8454000</v>
      </c>
      <c r="AN96" s="2">
        <v>21054000</v>
      </c>
      <c r="AO96" s="2">
        <v>7919000</v>
      </c>
      <c r="AP96" s="2">
        <v>8491000</v>
      </c>
      <c r="AQ96" s="2">
        <v>6493000</v>
      </c>
      <c r="AR96" s="2">
        <v>20477000</v>
      </c>
      <c r="AS96" s="2">
        <v>20820000</v>
      </c>
      <c r="AT96" s="2">
        <v>17213000</v>
      </c>
      <c r="AU96" s="2">
        <v>16143000</v>
      </c>
      <c r="AV96" s="2">
        <v>7704000</v>
      </c>
      <c r="AW96" s="2">
        <v>22513000</v>
      </c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</row>
    <row r="97" spans="1:106" ht="32.5" x14ac:dyDescent="0.35">
      <c r="A97" s="60" t="s">
        <v>1134</v>
      </c>
      <c r="B97" s="2">
        <v>145000</v>
      </c>
      <c r="C97" s="2">
        <v>123000</v>
      </c>
      <c r="D97" s="2">
        <v>78000</v>
      </c>
      <c r="E97" s="2">
        <v>165000</v>
      </c>
      <c r="F97" s="2">
        <v>57000</v>
      </c>
      <c r="G97" s="2">
        <v>141000</v>
      </c>
      <c r="H97" s="2">
        <v>191000</v>
      </c>
      <c r="I97" s="2">
        <v>10000</v>
      </c>
      <c r="J97" s="2">
        <v>34000</v>
      </c>
      <c r="K97" s="2">
        <v>84000</v>
      </c>
      <c r="L97" s="2">
        <v>174000</v>
      </c>
      <c r="M97" s="2">
        <v>96000</v>
      </c>
      <c r="N97" s="2">
        <v>55000</v>
      </c>
      <c r="O97" s="2">
        <v>133000</v>
      </c>
      <c r="P97" s="2">
        <v>154000</v>
      </c>
      <c r="Q97" s="2">
        <v>248000</v>
      </c>
      <c r="R97" s="2">
        <v>128000</v>
      </c>
      <c r="S97" s="2">
        <v>215000</v>
      </c>
      <c r="T97" s="2">
        <v>66000</v>
      </c>
      <c r="U97" s="2">
        <v>61000</v>
      </c>
      <c r="V97" s="2">
        <v>186000</v>
      </c>
      <c r="W97" s="2">
        <v>52000</v>
      </c>
      <c r="X97" s="2">
        <v>82000</v>
      </c>
      <c r="Y97" s="2">
        <v>35000</v>
      </c>
      <c r="Z97" s="2">
        <v>43000</v>
      </c>
      <c r="AA97" s="2">
        <v>143000</v>
      </c>
      <c r="AB97" s="2">
        <v>97000</v>
      </c>
      <c r="AC97" s="2">
        <v>49000</v>
      </c>
      <c r="AD97" s="2">
        <v>138000</v>
      </c>
      <c r="AE97" s="2">
        <v>170000</v>
      </c>
      <c r="AF97" s="2">
        <v>93000</v>
      </c>
      <c r="AG97" s="2">
        <v>179000</v>
      </c>
      <c r="AH97" s="2">
        <v>200000</v>
      </c>
      <c r="AI97" s="2">
        <v>80000</v>
      </c>
      <c r="AJ97" s="2">
        <v>18000</v>
      </c>
      <c r="AK97" s="2">
        <v>266000</v>
      </c>
      <c r="AL97" s="2">
        <v>398000</v>
      </c>
      <c r="AM97" s="2">
        <v>23000</v>
      </c>
      <c r="AN97" s="2">
        <v>228000</v>
      </c>
      <c r="AO97" s="2">
        <v>17000</v>
      </c>
      <c r="AP97" s="2">
        <v>92000</v>
      </c>
      <c r="AQ97" s="2">
        <v>117000</v>
      </c>
      <c r="AR97" s="2">
        <v>124000</v>
      </c>
      <c r="AS97" s="2">
        <v>114000</v>
      </c>
      <c r="AT97" s="2">
        <v>106000</v>
      </c>
      <c r="AU97" s="2">
        <v>158000</v>
      </c>
      <c r="AV97" s="2">
        <v>196000</v>
      </c>
      <c r="AW97" s="2">
        <v>65000</v>
      </c>
      <c r="AX97" s="2">
        <v>0</v>
      </c>
      <c r="AY97" s="2">
        <v>66000</v>
      </c>
      <c r="AZ97" s="2">
        <v>212000</v>
      </c>
      <c r="BA97" s="2">
        <v>141000</v>
      </c>
      <c r="BB97" s="2">
        <v>160000</v>
      </c>
      <c r="BC97" s="2">
        <v>276000</v>
      </c>
      <c r="BD97" s="2">
        <v>158000</v>
      </c>
      <c r="BE97" s="2">
        <v>205000</v>
      </c>
      <c r="BF97" s="2">
        <v>175000</v>
      </c>
      <c r="BG97" s="2">
        <v>297000</v>
      </c>
      <c r="BH97" s="2">
        <v>115000</v>
      </c>
      <c r="BI97" s="2">
        <v>118000</v>
      </c>
      <c r="BJ97" s="2">
        <v>28000</v>
      </c>
      <c r="BK97" s="2">
        <v>247000</v>
      </c>
      <c r="BL97" s="2">
        <v>150000</v>
      </c>
      <c r="BM97" s="2">
        <v>405000</v>
      </c>
      <c r="BN97" s="2">
        <v>383000</v>
      </c>
      <c r="BO97" s="2">
        <v>388000</v>
      </c>
      <c r="BP97" s="2">
        <v>281000</v>
      </c>
      <c r="BQ97" s="2">
        <v>703000</v>
      </c>
      <c r="BR97" s="2">
        <v>311000</v>
      </c>
      <c r="BS97" s="2">
        <v>1558000</v>
      </c>
      <c r="BT97" s="2">
        <v>761000</v>
      </c>
      <c r="BU97" s="2">
        <v>231000</v>
      </c>
      <c r="BV97" s="2">
        <v>48000</v>
      </c>
      <c r="BW97" s="2">
        <v>478000</v>
      </c>
      <c r="BX97" s="2">
        <v>199000</v>
      </c>
      <c r="BY97" s="2">
        <v>158000</v>
      </c>
      <c r="BZ97" s="2">
        <v>397000</v>
      </c>
      <c r="CA97" s="2">
        <v>149000</v>
      </c>
      <c r="CB97" s="2">
        <v>586000</v>
      </c>
      <c r="CC97" s="2">
        <v>187000</v>
      </c>
      <c r="CD97" s="2">
        <v>108000</v>
      </c>
      <c r="CE97" s="2">
        <v>185000</v>
      </c>
      <c r="CF97" s="2">
        <v>435000</v>
      </c>
      <c r="CG97" s="2">
        <v>335000</v>
      </c>
      <c r="CH97" s="2">
        <v>0</v>
      </c>
      <c r="CI97" s="2">
        <v>0</v>
      </c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</row>
    <row r="98" spans="1:106" x14ac:dyDescent="0.35">
      <c r="A98" s="62" t="s">
        <v>643</v>
      </c>
      <c r="B98" s="2">
        <v>0</v>
      </c>
      <c r="C98" s="2">
        <v>0</v>
      </c>
      <c r="D98" s="2">
        <v>87000</v>
      </c>
      <c r="E98" s="2">
        <v>0</v>
      </c>
      <c r="F98" s="2">
        <v>0</v>
      </c>
      <c r="G98" s="2">
        <v>0</v>
      </c>
      <c r="H98" s="2">
        <v>0</v>
      </c>
      <c r="I98" s="2">
        <v>236000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20000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12000</v>
      </c>
      <c r="AF98" s="2">
        <v>0</v>
      </c>
      <c r="AG98" s="2">
        <v>20000</v>
      </c>
      <c r="AH98" s="2">
        <v>0</v>
      </c>
      <c r="AI98" s="2">
        <v>0</v>
      </c>
      <c r="AJ98" s="2">
        <v>81000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13000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4000</v>
      </c>
      <c r="AX98" s="2">
        <v>0</v>
      </c>
      <c r="AY98" s="2">
        <v>0</v>
      </c>
      <c r="AZ98" s="2">
        <v>0</v>
      </c>
      <c r="BA98" s="2">
        <v>22000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225000</v>
      </c>
      <c r="BJ98" s="2">
        <v>0</v>
      </c>
      <c r="BK98" s="2">
        <v>0</v>
      </c>
      <c r="BL98" s="2">
        <v>0</v>
      </c>
      <c r="BM98" s="2">
        <v>0</v>
      </c>
      <c r="BN98" s="2">
        <v>36000</v>
      </c>
      <c r="BO98" s="2">
        <v>57000</v>
      </c>
      <c r="BP98" s="2">
        <v>0</v>
      </c>
      <c r="BQ98" s="2">
        <v>261000</v>
      </c>
      <c r="BR98" s="2">
        <v>61000</v>
      </c>
      <c r="BS98" s="2">
        <v>0</v>
      </c>
      <c r="BT98" s="2">
        <v>0</v>
      </c>
      <c r="BU98" s="2">
        <v>0</v>
      </c>
      <c r="BV98" s="2">
        <v>48000</v>
      </c>
      <c r="BW98" s="2">
        <v>0</v>
      </c>
      <c r="BX98" s="2">
        <v>0</v>
      </c>
      <c r="BY98" s="2">
        <v>53000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154000</v>
      </c>
      <c r="CQ98" s="2">
        <v>0</v>
      </c>
      <c r="CR98" s="2">
        <v>0</v>
      </c>
      <c r="CS98" s="2">
        <v>2000</v>
      </c>
      <c r="CT98" s="2">
        <v>6000</v>
      </c>
      <c r="CU98" s="2">
        <v>2000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</row>
    <row r="99" spans="1:106" ht="22" x14ac:dyDescent="0.35">
      <c r="A99" s="62" t="s">
        <v>601</v>
      </c>
      <c r="B99" s="2">
        <v>0</v>
      </c>
      <c r="C99" s="2">
        <v>18000</v>
      </c>
      <c r="D99" s="2">
        <v>30000</v>
      </c>
      <c r="E99" s="2">
        <v>79000</v>
      </c>
      <c r="F99" s="2">
        <v>0</v>
      </c>
      <c r="G99" s="2">
        <v>1000</v>
      </c>
      <c r="H99" s="2">
        <v>22000</v>
      </c>
      <c r="I99" s="2">
        <v>20000</v>
      </c>
      <c r="J99" s="2">
        <v>42000</v>
      </c>
      <c r="K99" s="2">
        <v>2000</v>
      </c>
      <c r="L99" s="2">
        <v>1000</v>
      </c>
      <c r="M99" s="2">
        <v>0</v>
      </c>
      <c r="N99" s="2">
        <v>128000</v>
      </c>
      <c r="O99" s="2">
        <v>0</v>
      </c>
      <c r="P99" s="2">
        <v>38000</v>
      </c>
      <c r="Q99" s="2">
        <v>62000</v>
      </c>
      <c r="R99" s="2">
        <v>292000</v>
      </c>
      <c r="S99" s="2">
        <v>1000</v>
      </c>
      <c r="T99" s="2">
        <v>55000</v>
      </c>
      <c r="U99" s="2">
        <v>0</v>
      </c>
      <c r="V99" s="2">
        <v>0</v>
      </c>
      <c r="W99" s="2">
        <v>0</v>
      </c>
      <c r="X99" s="2">
        <v>46000</v>
      </c>
      <c r="Y99" s="2">
        <v>67000</v>
      </c>
      <c r="Z99" s="2">
        <v>0</v>
      </c>
      <c r="AA99" s="2">
        <v>0</v>
      </c>
      <c r="AB99" s="2">
        <v>34000</v>
      </c>
      <c r="AC99" s="2">
        <v>0</v>
      </c>
      <c r="AD99" s="2">
        <v>71000</v>
      </c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</row>
    <row r="100" spans="1:106" x14ac:dyDescent="0.35">
      <c r="A100" s="62" t="s">
        <v>319</v>
      </c>
      <c r="B100" s="2">
        <v>6924000</v>
      </c>
      <c r="C100" s="2">
        <v>5792000</v>
      </c>
      <c r="D100" s="2">
        <v>8802000</v>
      </c>
      <c r="E100" s="2">
        <v>2473000</v>
      </c>
      <c r="F100" s="2">
        <v>1329000</v>
      </c>
      <c r="G100" s="2">
        <v>15000</v>
      </c>
      <c r="H100" s="2">
        <v>134000</v>
      </c>
      <c r="I100" s="2">
        <v>16000</v>
      </c>
      <c r="J100" s="2">
        <v>57000</v>
      </c>
      <c r="K100" s="2">
        <v>73000</v>
      </c>
      <c r="L100" s="2">
        <v>19000</v>
      </c>
      <c r="M100" s="2">
        <v>39000</v>
      </c>
      <c r="N100" s="2">
        <v>26000</v>
      </c>
      <c r="O100" s="2">
        <v>0</v>
      </c>
      <c r="P100" s="2">
        <v>107000</v>
      </c>
      <c r="Q100" s="2">
        <v>245000</v>
      </c>
      <c r="R100" s="2">
        <v>7000</v>
      </c>
      <c r="S100" s="2">
        <v>13000</v>
      </c>
      <c r="T100" s="2">
        <v>85000</v>
      </c>
      <c r="U100" s="2">
        <v>40000</v>
      </c>
      <c r="V100" s="2">
        <v>0</v>
      </c>
      <c r="W100" s="2">
        <v>7000</v>
      </c>
      <c r="X100" s="2">
        <v>9000</v>
      </c>
      <c r="Y100" s="2">
        <v>0</v>
      </c>
      <c r="Z100" s="2">
        <v>0</v>
      </c>
      <c r="AA100" s="2">
        <v>63000</v>
      </c>
      <c r="AB100" s="2">
        <v>0</v>
      </c>
      <c r="AC100" s="2">
        <v>2760000</v>
      </c>
      <c r="AD100" s="2">
        <v>212000</v>
      </c>
      <c r="AE100" s="2">
        <v>48000</v>
      </c>
      <c r="AF100" s="2">
        <v>633000</v>
      </c>
      <c r="AG100" s="2">
        <v>0</v>
      </c>
      <c r="AH100" s="2">
        <v>0</v>
      </c>
      <c r="AI100" s="2">
        <v>423000</v>
      </c>
      <c r="AJ100" s="2">
        <v>307000</v>
      </c>
      <c r="AK100" s="2">
        <v>686000</v>
      </c>
      <c r="AL100" s="2">
        <v>72000</v>
      </c>
      <c r="AM100" s="2">
        <v>7841000</v>
      </c>
      <c r="AN100" s="2">
        <v>27613000</v>
      </c>
      <c r="AO100" s="2">
        <v>651000</v>
      </c>
      <c r="AP100" s="2">
        <v>2147000</v>
      </c>
      <c r="AQ100" s="2">
        <v>12385000</v>
      </c>
      <c r="AR100" s="2">
        <v>17219000</v>
      </c>
      <c r="AS100" s="2">
        <v>38061000</v>
      </c>
      <c r="AT100" s="2">
        <v>18733000</v>
      </c>
      <c r="AU100" s="2">
        <v>22614000</v>
      </c>
      <c r="AV100" s="2">
        <v>25395000</v>
      </c>
      <c r="AW100" s="2">
        <v>34190000</v>
      </c>
      <c r="AX100" s="2">
        <v>43957000</v>
      </c>
      <c r="AY100" s="2">
        <v>21936000</v>
      </c>
      <c r="AZ100" s="2">
        <v>52266000</v>
      </c>
      <c r="BA100" s="2">
        <v>25951000</v>
      </c>
      <c r="BB100" s="2">
        <v>26806000</v>
      </c>
      <c r="BC100" s="2">
        <v>34690000</v>
      </c>
      <c r="BD100" s="2">
        <v>4361000</v>
      </c>
      <c r="BE100" s="2">
        <v>11248000</v>
      </c>
      <c r="BF100" s="2">
        <v>4206000</v>
      </c>
      <c r="BG100" s="2">
        <v>5278000</v>
      </c>
      <c r="BH100" s="2">
        <v>7644000</v>
      </c>
      <c r="BI100" s="2">
        <v>12495000</v>
      </c>
      <c r="BJ100" s="2">
        <v>6060000</v>
      </c>
      <c r="BK100" s="2">
        <v>5962000</v>
      </c>
      <c r="BL100" s="2">
        <v>1623000</v>
      </c>
      <c r="BM100" s="2">
        <v>1414000</v>
      </c>
      <c r="BN100" s="2">
        <v>1208000</v>
      </c>
      <c r="BO100" s="2">
        <v>319000</v>
      </c>
      <c r="BP100" s="2">
        <v>117000</v>
      </c>
      <c r="BQ100" s="2">
        <v>0</v>
      </c>
      <c r="BR100" s="2">
        <v>887000</v>
      </c>
      <c r="BS100" s="2">
        <v>3228000</v>
      </c>
      <c r="BT100" s="2">
        <v>2284000</v>
      </c>
      <c r="BU100" s="2">
        <v>1825000</v>
      </c>
      <c r="BV100" s="2">
        <v>4504000</v>
      </c>
      <c r="BW100" s="2">
        <v>2100000</v>
      </c>
      <c r="BX100" s="2">
        <v>3000</v>
      </c>
      <c r="BY100" s="2">
        <v>23000</v>
      </c>
      <c r="BZ100" s="2">
        <v>2000</v>
      </c>
      <c r="CA100" s="2">
        <v>32000</v>
      </c>
      <c r="CB100" s="2">
        <v>21000</v>
      </c>
      <c r="CC100" s="2">
        <v>8000</v>
      </c>
      <c r="CD100" s="2">
        <v>65000</v>
      </c>
      <c r="CE100" s="2">
        <v>17000</v>
      </c>
      <c r="CF100" s="2">
        <v>0</v>
      </c>
      <c r="CG100" s="2">
        <v>165000</v>
      </c>
      <c r="CH100" s="2">
        <v>0</v>
      </c>
      <c r="CI100" s="2">
        <v>3263000</v>
      </c>
      <c r="CJ100" s="2">
        <v>82000</v>
      </c>
      <c r="CK100" s="2">
        <v>0</v>
      </c>
      <c r="CL100" s="2">
        <v>297000</v>
      </c>
      <c r="CM100" s="2">
        <v>450000</v>
      </c>
      <c r="CN100" s="2">
        <v>785000</v>
      </c>
      <c r="CO100" s="2">
        <v>82000</v>
      </c>
      <c r="CP100" s="2">
        <v>168000</v>
      </c>
      <c r="CQ100" s="2">
        <v>123000</v>
      </c>
      <c r="CR100" s="2">
        <v>5073000</v>
      </c>
      <c r="CS100" s="2">
        <v>1741000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</row>
    <row r="101" spans="1:106" x14ac:dyDescent="0.35">
      <c r="A101" s="62" t="s">
        <v>267</v>
      </c>
      <c r="B101" s="2">
        <v>2791000</v>
      </c>
      <c r="C101" s="2">
        <v>988000</v>
      </c>
      <c r="D101" s="2">
        <v>4055000</v>
      </c>
      <c r="E101" s="2">
        <v>1849000</v>
      </c>
      <c r="F101" s="2">
        <v>3462000</v>
      </c>
      <c r="G101" s="2">
        <v>1977000</v>
      </c>
      <c r="H101" s="2">
        <v>2229000</v>
      </c>
      <c r="I101" s="2">
        <v>3417000</v>
      </c>
      <c r="J101" s="2">
        <v>428000</v>
      </c>
      <c r="K101" s="2">
        <v>3776000</v>
      </c>
      <c r="L101" s="2">
        <v>3745000</v>
      </c>
      <c r="M101" s="2">
        <v>2444000</v>
      </c>
      <c r="N101" s="2">
        <v>2566000</v>
      </c>
      <c r="O101" s="2">
        <v>2680000</v>
      </c>
      <c r="P101" s="2">
        <v>5703000</v>
      </c>
      <c r="Q101" s="2">
        <v>3929000</v>
      </c>
      <c r="R101" s="2">
        <v>6003000</v>
      </c>
      <c r="S101" s="2">
        <v>6717000</v>
      </c>
      <c r="T101" s="2">
        <v>2026000</v>
      </c>
      <c r="U101" s="2">
        <v>4278000</v>
      </c>
      <c r="V101" s="2">
        <v>6372000</v>
      </c>
      <c r="W101" s="2">
        <v>4648000</v>
      </c>
      <c r="X101" s="2">
        <v>4801000</v>
      </c>
      <c r="Y101" s="2">
        <v>3339000</v>
      </c>
      <c r="Z101" s="2">
        <v>7535000</v>
      </c>
      <c r="AA101" s="2">
        <v>5267000</v>
      </c>
      <c r="AB101" s="2">
        <v>4893000</v>
      </c>
      <c r="AC101" s="2">
        <v>4821000</v>
      </c>
      <c r="AD101" s="2">
        <v>4133000</v>
      </c>
      <c r="AE101" s="2">
        <v>5889000</v>
      </c>
      <c r="AF101" s="2">
        <v>7056000</v>
      </c>
      <c r="AG101" s="2">
        <v>3043000</v>
      </c>
      <c r="AH101" s="2">
        <v>2839000</v>
      </c>
      <c r="AI101" s="2">
        <v>3652000</v>
      </c>
      <c r="AJ101" s="2">
        <v>4578000</v>
      </c>
      <c r="AK101" s="2">
        <v>8000</v>
      </c>
      <c r="AL101" s="2">
        <v>2546000</v>
      </c>
      <c r="AM101" s="2">
        <v>9574000</v>
      </c>
      <c r="AN101" s="2">
        <v>11721000</v>
      </c>
      <c r="AO101" s="2">
        <v>2211000</v>
      </c>
      <c r="AP101" s="2">
        <v>1067000</v>
      </c>
      <c r="AQ101" s="2">
        <v>2682000</v>
      </c>
      <c r="AR101" s="2">
        <v>994000</v>
      </c>
      <c r="AS101" s="2">
        <v>1675000</v>
      </c>
      <c r="AT101" s="2">
        <v>2285000</v>
      </c>
      <c r="AU101" s="2">
        <v>2554000</v>
      </c>
      <c r="AV101" s="2">
        <v>2724000</v>
      </c>
      <c r="AW101" s="2">
        <v>1739000</v>
      </c>
      <c r="AX101" s="2">
        <v>5725000</v>
      </c>
      <c r="AY101" s="2">
        <v>0</v>
      </c>
      <c r="AZ101" s="2">
        <v>6407000</v>
      </c>
      <c r="BA101" s="2">
        <v>12091000</v>
      </c>
      <c r="BB101" s="2">
        <v>5378000</v>
      </c>
      <c r="BC101" s="2">
        <v>5238000</v>
      </c>
      <c r="BD101" s="2">
        <v>1564000</v>
      </c>
      <c r="BE101" s="2">
        <v>0</v>
      </c>
      <c r="BF101" s="2">
        <v>3232000</v>
      </c>
      <c r="BG101" s="2">
        <v>3787000</v>
      </c>
      <c r="BH101" s="2">
        <v>0</v>
      </c>
      <c r="BI101" s="2">
        <v>3183000</v>
      </c>
      <c r="BJ101" s="2">
        <v>6800000</v>
      </c>
      <c r="BK101" s="2">
        <v>588000</v>
      </c>
      <c r="BL101" s="2">
        <v>1786000</v>
      </c>
      <c r="BM101" s="2">
        <v>495000</v>
      </c>
      <c r="BN101" s="2">
        <v>5281000</v>
      </c>
      <c r="BO101" s="2">
        <v>0</v>
      </c>
      <c r="BP101" s="2">
        <v>1098000</v>
      </c>
      <c r="BQ101" s="2">
        <v>2461000</v>
      </c>
      <c r="BR101" s="2">
        <v>1156000</v>
      </c>
      <c r="BS101" s="2">
        <v>154000</v>
      </c>
      <c r="BT101" s="2">
        <v>0</v>
      </c>
      <c r="BU101" s="2">
        <v>5862000</v>
      </c>
      <c r="BV101" s="2">
        <v>7598000</v>
      </c>
      <c r="BW101" s="2">
        <v>1490000</v>
      </c>
      <c r="BX101" s="2">
        <v>1903000</v>
      </c>
      <c r="BY101" s="2">
        <v>5740000</v>
      </c>
      <c r="BZ101" s="2">
        <v>1120000</v>
      </c>
      <c r="CA101" s="2">
        <v>6346000</v>
      </c>
      <c r="CB101" s="2">
        <v>18433000</v>
      </c>
      <c r="CC101" s="2">
        <v>5932000</v>
      </c>
      <c r="CD101" s="2">
        <v>2000</v>
      </c>
      <c r="CE101" s="2">
        <v>1458000</v>
      </c>
      <c r="CF101" s="2">
        <v>945000</v>
      </c>
      <c r="CG101" s="2">
        <v>445000</v>
      </c>
      <c r="CH101" s="2">
        <v>193000</v>
      </c>
      <c r="CI101" s="2">
        <v>36000</v>
      </c>
      <c r="CJ101" s="2">
        <v>561000</v>
      </c>
      <c r="CK101" s="2">
        <v>513000</v>
      </c>
      <c r="CL101" s="2">
        <v>1171000</v>
      </c>
      <c r="CM101" s="2">
        <v>1484000</v>
      </c>
      <c r="CN101" s="2">
        <v>3180000</v>
      </c>
      <c r="CO101" s="2">
        <v>288000</v>
      </c>
      <c r="CP101" s="2">
        <v>326000</v>
      </c>
      <c r="CQ101" s="2">
        <v>207000</v>
      </c>
      <c r="CR101" s="2">
        <v>825000</v>
      </c>
      <c r="CS101" s="2">
        <v>1532000</v>
      </c>
      <c r="CT101" s="2">
        <v>2304000</v>
      </c>
      <c r="CU101" s="2">
        <v>673000</v>
      </c>
      <c r="CV101" s="2">
        <v>849000</v>
      </c>
      <c r="CW101" s="2">
        <v>574000</v>
      </c>
      <c r="CX101" s="2">
        <v>1100000</v>
      </c>
      <c r="CY101" s="2">
        <v>0</v>
      </c>
      <c r="CZ101" s="2">
        <v>0</v>
      </c>
      <c r="DA101" s="2">
        <v>0</v>
      </c>
      <c r="DB101" s="2">
        <v>0</v>
      </c>
    </row>
    <row r="102" spans="1:106" x14ac:dyDescent="0.35">
      <c r="A102" s="60" t="s">
        <v>258</v>
      </c>
      <c r="B102" s="2">
        <v>629000</v>
      </c>
      <c r="C102" s="2">
        <v>905000</v>
      </c>
      <c r="D102" s="2">
        <v>1757000</v>
      </c>
      <c r="E102" s="2">
        <v>1253000</v>
      </c>
      <c r="F102" s="2">
        <v>1926000</v>
      </c>
      <c r="G102" s="2">
        <v>3144000</v>
      </c>
      <c r="H102" s="2">
        <v>3885000</v>
      </c>
      <c r="I102" s="2">
        <v>2661000</v>
      </c>
      <c r="J102" s="2">
        <v>2243000</v>
      </c>
      <c r="K102" s="2">
        <v>3318000</v>
      </c>
      <c r="L102" s="2">
        <v>3364000</v>
      </c>
      <c r="M102" s="2">
        <v>3409000</v>
      </c>
      <c r="N102" s="2">
        <v>2263000</v>
      </c>
      <c r="O102" s="2">
        <v>2462000</v>
      </c>
      <c r="P102" s="2">
        <v>3607000</v>
      </c>
      <c r="Q102" s="2">
        <v>2652000</v>
      </c>
      <c r="R102" s="2">
        <v>3011000</v>
      </c>
      <c r="S102" s="2">
        <v>3572000</v>
      </c>
      <c r="T102" s="2">
        <v>3454000</v>
      </c>
      <c r="U102" s="2">
        <v>4016000</v>
      </c>
      <c r="V102" s="2">
        <v>2775000</v>
      </c>
      <c r="W102" s="2">
        <v>3911000</v>
      </c>
      <c r="X102" s="2">
        <v>3295000</v>
      </c>
      <c r="Y102" s="2">
        <v>1486000</v>
      </c>
      <c r="Z102" s="2">
        <v>1425000</v>
      </c>
      <c r="AA102" s="2">
        <v>2903000</v>
      </c>
      <c r="AB102" s="2">
        <v>2663000</v>
      </c>
      <c r="AC102" s="2">
        <v>2203000</v>
      </c>
      <c r="AD102" s="2">
        <v>2058000</v>
      </c>
      <c r="AE102" s="2">
        <v>2917000</v>
      </c>
      <c r="AF102" s="2">
        <v>3472000</v>
      </c>
      <c r="AG102" s="2">
        <v>3216000</v>
      </c>
      <c r="AH102" s="2">
        <v>2963000</v>
      </c>
      <c r="AI102" s="2">
        <v>3801000</v>
      </c>
      <c r="AJ102" s="2">
        <v>3392000</v>
      </c>
      <c r="AK102" s="2">
        <v>2597000</v>
      </c>
      <c r="AL102" s="2">
        <v>717000</v>
      </c>
      <c r="AM102" s="2">
        <v>1351000</v>
      </c>
      <c r="AN102" s="2">
        <v>1689000</v>
      </c>
      <c r="AO102" s="2">
        <v>1946000</v>
      </c>
      <c r="AP102" s="2">
        <v>2170000</v>
      </c>
      <c r="AQ102" s="2">
        <v>2924000</v>
      </c>
      <c r="AR102" s="2">
        <v>2933000</v>
      </c>
      <c r="AS102" s="2">
        <v>3877000</v>
      </c>
      <c r="AT102" s="2">
        <v>4502000</v>
      </c>
      <c r="AU102" s="2">
        <v>4914000</v>
      </c>
      <c r="AV102" s="2">
        <v>5047000</v>
      </c>
      <c r="AW102" s="2">
        <v>4809000</v>
      </c>
      <c r="AX102" s="2">
        <v>5907000</v>
      </c>
      <c r="AY102" s="2">
        <v>3380000</v>
      </c>
      <c r="AZ102" s="2">
        <v>9483000</v>
      </c>
      <c r="BA102" s="2">
        <v>5138000</v>
      </c>
      <c r="BB102" s="2">
        <v>6553000</v>
      </c>
      <c r="BC102" s="2">
        <v>7327000</v>
      </c>
      <c r="BD102" s="2">
        <v>6387000</v>
      </c>
      <c r="BE102" s="2">
        <v>7222000</v>
      </c>
      <c r="BF102" s="2">
        <v>4392000</v>
      </c>
      <c r="BG102" s="2">
        <v>4764000</v>
      </c>
      <c r="BH102" s="2">
        <v>7394000</v>
      </c>
      <c r="BI102" s="2">
        <v>3411000</v>
      </c>
      <c r="BJ102" s="2">
        <v>3466000</v>
      </c>
      <c r="BK102" s="2">
        <v>4084000</v>
      </c>
      <c r="BL102" s="2">
        <v>8116000</v>
      </c>
      <c r="BM102" s="2">
        <v>11230000</v>
      </c>
      <c r="BN102" s="2">
        <v>2488000</v>
      </c>
      <c r="BO102" s="2">
        <v>7232000</v>
      </c>
      <c r="BP102" s="2">
        <v>5170000</v>
      </c>
      <c r="BQ102" s="2">
        <v>5288000</v>
      </c>
      <c r="BR102" s="2">
        <v>4673000</v>
      </c>
      <c r="BS102" s="2">
        <v>4614000</v>
      </c>
      <c r="BT102" s="2">
        <v>5027000</v>
      </c>
      <c r="BU102" s="2">
        <v>4441000</v>
      </c>
      <c r="BV102" s="2">
        <v>5901000</v>
      </c>
      <c r="BW102" s="2">
        <v>4976000</v>
      </c>
      <c r="BX102" s="2">
        <v>8037000</v>
      </c>
      <c r="BY102" s="2">
        <v>4575000</v>
      </c>
      <c r="BZ102" s="2">
        <v>5086000</v>
      </c>
      <c r="CA102" s="2">
        <v>6219000</v>
      </c>
      <c r="CB102" s="2">
        <v>7779000</v>
      </c>
      <c r="CC102" s="2">
        <v>8059000</v>
      </c>
      <c r="CD102" s="2">
        <v>6693000</v>
      </c>
      <c r="CE102" s="2">
        <v>12760000</v>
      </c>
      <c r="CF102" s="2">
        <v>6936000</v>
      </c>
      <c r="CG102" s="2">
        <v>5100000</v>
      </c>
      <c r="CH102" s="2">
        <v>4658000</v>
      </c>
      <c r="CI102" s="2">
        <v>7298000</v>
      </c>
      <c r="CJ102" s="2">
        <v>8011000</v>
      </c>
      <c r="CK102" s="2">
        <v>4710000</v>
      </c>
      <c r="CL102" s="2">
        <v>5831000</v>
      </c>
      <c r="CM102" s="2">
        <v>4400000</v>
      </c>
      <c r="CN102" s="2">
        <v>6971000</v>
      </c>
      <c r="CO102" s="2">
        <v>6393000</v>
      </c>
      <c r="CP102" s="2">
        <v>6351000</v>
      </c>
      <c r="CQ102" s="2">
        <v>8335000</v>
      </c>
      <c r="CR102" s="2">
        <v>7534000</v>
      </c>
      <c r="CS102" s="2">
        <v>9425000</v>
      </c>
      <c r="CT102" s="2">
        <v>4756000</v>
      </c>
      <c r="CU102" s="2">
        <v>8878000</v>
      </c>
      <c r="CV102" s="2">
        <v>9820000</v>
      </c>
      <c r="CW102" s="2">
        <v>7025000</v>
      </c>
      <c r="CX102" s="2">
        <v>8104000</v>
      </c>
      <c r="CY102" s="2">
        <v>9197000</v>
      </c>
      <c r="CZ102" s="2">
        <v>9978000</v>
      </c>
      <c r="DA102" s="2">
        <v>8573000</v>
      </c>
      <c r="DB102" s="2">
        <v>0</v>
      </c>
    </row>
    <row r="103" spans="1:106" x14ac:dyDescent="0.35">
      <c r="A103" s="62" t="s">
        <v>606</v>
      </c>
      <c r="B103" s="2">
        <v>85000</v>
      </c>
      <c r="C103" s="2">
        <v>60000</v>
      </c>
      <c r="D103" s="2">
        <v>253000</v>
      </c>
      <c r="E103" s="2">
        <v>123000</v>
      </c>
      <c r="F103" s="2">
        <v>136000</v>
      </c>
      <c r="G103" s="2">
        <v>107000</v>
      </c>
      <c r="H103" s="2">
        <v>71000</v>
      </c>
      <c r="I103" s="2">
        <v>110000</v>
      </c>
      <c r="J103" s="2">
        <v>260000</v>
      </c>
      <c r="K103" s="2">
        <v>523000</v>
      </c>
      <c r="L103" s="2">
        <v>282000</v>
      </c>
      <c r="M103" s="2">
        <v>335000</v>
      </c>
      <c r="N103" s="2">
        <v>151000</v>
      </c>
      <c r="O103" s="2">
        <v>147000</v>
      </c>
      <c r="P103" s="2">
        <v>219000</v>
      </c>
      <c r="Q103" s="2">
        <v>488000</v>
      </c>
      <c r="R103" s="2">
        <v>445000</v>
      </c>
      <c r="S103" s="2">
        <v>226000</v>
      </c>
      <c r="T103" s="2">
        <v>100000</v>
      </c>
      <c r="U103" s="2">
        <v>685000</v>
      </c>
      <c r="V103" s="2">
        <v>199000</v>
      </c>
      <c r="W103" s="2">
        <v>714000</v>
      </c>
      <c r="X103" s="2">
        <v>398000</v>
      </c>
      <c r="Y103" s="2">
        <v>108000</v>
      </c>
      <c r="Z103" s="2">
        <v>138000</v>
      </c>
      <c r="AA103" s="2">
        <v>199000</v>
      </c>
      <c r="AB103" s="2">
        <v>483000</v>
      </c>
      <c r="AC103" s="2">
        <v>509000</v>
      </c>
      <c r="AD103" s="2">
        <v>344000</v>
      </c>
      <c r="AE103" s="2">
        <v>302000</v>
      </c>
      <c r="AF103" s="2">
        <v>263000</v>
      </c>
      <c r="AG103" s="2">
        <v>414000</v>
      </c>
      <c r="AH103" s="2">
        <v>188000</v>
      </c>
      <c r="AI103" s="2">
        <v>117000</v>
      </c>
      <c r="AJ103" s="2">
        <v>316000</v>
      </c>
      <c r="AK103" s="2">
        <v>363000</v>
      </c>
      <c r="AL103" s="2">
        <v>130000</v>
      </c>
      <c r="AM103" s="2">
        <v>231000</v>
      </c>
      <c r="AN103" s="2">
        <v>521000</v>
      </c>
      <c r="AO103" s="2">
        <v>104000</v>
      </c>
      <c r="AP103" s="2">
        <v>191000</v>
      </c>
      <c r="AQ103" s="2">
        <v>325000</v>
      </c>
      <c r="AR103" s="2">
        <v>199000</v>
      </c>
      <c r="AS103" s="2">
        <v>236000</v>
      </c>
      <c r="AT103" s="2">
        <v>117000</v>
      </c>
      <c r="AU103" s="2">
        <v>242000</v>
      </c>
      <c r="AV103" s="2">
        <v>197000</v>
      </c>
      <c r="AW103" s="2">
        <v>148000</v>
      </c>
      <c r="AX103" s="2">
        <v>281000</v>
      </c>
      <c r="AY103" s="2">
        <v>364000</v>
      </c>
      <c r="AZ103" s="2">
        <v>79000</v>
      </c>
      <c r="BA103" s="2">
        <v>30000</v>
      </c>
      <c r="BB103" s="2">
        <v>138000</v>
      </c>
      <c r="BC103" s="2">
        <v>121000</v>
      </c>
      <c r="BD103" s="2">
        <v>147000</v>
      </c>
      <c r="BE103" s="2">
        <v>127000</v>
      </c>
      <c r="BF103" s="2">
        <v>667000</v>
      </c>
      <c r="BG103" s="2">
        <v>598000</v>
      </c>
      <c r="BH103" s="2">
        <v>699000</v>
      </c>
      <c r="BI103" s="2">
        <v>879000</v>
      </c>
      <c r="BJ103" s="2">
        <v>147000</v>
      </c>
      <c r="BK103" s="2">
        <v>673000</v>
      </c>
      <c r="BL103" s="2">
        <v>544000</v>
      </c>
      <c r="BM103" s="2">
        <v>480000</v>
      </c>
      <c r="BN103" s="2">
        <v>510000</v>
      </c>
      <c r="BO103" s="2">
        <v>502000</v>
      </c>
      <c r="BP103" s="2">
        <v>348000</v>
      </c>
      <c r="BQ103" s="2">
        <v>361000</v>
      </c>
      <c r="BR103" s="2">
        <v>615000</v>
      </c>
      <c r="BS103" s="2">
        <v>443000</v>
      </c>
      <c r="BT103" s="2">
        <v>381000</v>
      </c>
      <c r="BU103" s="2">
        <v>364000</v>
      </c>
      <c r="BV103" s="2">
        <v>193000</v>
      </c>
      <c r="BW103" s="2">
        <v>173000</v>
      </c>
      <c r="BX103" s="2">
        <v>464000</v>
      </c>
      <c r="BY103" s="2">
        <v>292000</v>
      </c>
      <c r="BZ103" s="2">
        <v>208000</v>
      </c>
      <c r="CA103" s="2">
        <v>375000</v>
      </c>
      <c r="CB103" s="2">
        <v>333000</v>
      </c>
      <c r="CC103" s="2">
        <v>255000</v>
      </c>
      <c r="CD103" s="2">
        <v>263000</v>
      </c>
      <c r="CE103" s="2">
        <v>221000</v>
      </c>
      <c r="CF103" s="2">
        <v>294000</v>
      </c>
      <c r="CG103" s="2">
        <v>309000</v>
      </c>
      <c r="CH103" s="2">
        <v>797000</v>
      </c>
      <c r="CI103" s="2">
        <v>102000</v>
      </c>
      <c r="CJ103" s="2">
        <v>147000</v>
      </c>
      <c r="CK103" s="2">
        <v>545000</v>
      </c>
      <c r="CL103" s="2">
        <v>437000</v>
      </c>
      <c r="CM103" s="2">
        <v>153000</v>
      </c>
      <c r="CN103" s="2">
        <v>2000</v>
      </c>
      <c r="CO103" s="2">
        <v>211000</v>
      </c>
      <c r="CP103" s="2">
        <v>131000</v>
      </c>
      <c r="CQ103" s="2">
        <v>365000</v>
      </c>
      <c r="CR103" s="2">
        <v>110000</v>
      </c>
      <c r="CS103" s="2">
        <v>469000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</row>
    <row r="104" spans="1:106" x14ac:dyDescent="0.35">
      <c r="A104" s="60" t="s">
        <v>1135</v>
      </c>
      <c r="B104" s="2">
        <v>5074000</v>
      </c>
      <c r="C104" s="2">
        <v>3801000</v>
      </c>
      <c r="D104" s="2">
        <v>7623000</v>
      </c>
      <c r="E104" s="2">
        <v>5876000</v>
      </c>
      <c r="F104" s="2">
        <v>7735000</v>
      </c>
      <c r="G104" s="2">
        <v>7312000</v>
      </c>
      <c r="H104" s="2">
        <v>7437000</v>
      </c>
      <c r="I104" s="2">
        <v>7090000</v>
      </c>
      <c r="J104" s="2">
        <v>9364000</v>
      </c>
      <c r="K104" s="2">
        <v>7884000</v>
      </c>
      <c r="L104" s="2">
        <v>9540000</v>
      </c>
      <c r="M104" s="2">
        <v>5365000</v>
      </c>
      <c r="N104" s="2">
        <v>8063000</v>
      </c>
      <c r="O104" s="2">
        <v>9404000</v>
      </c>
      <c r="P104" s="2">
        <v>7278000</v>
      </c>
      <c r="Q104" s="2">
        <v>8493000</v>
      </c>
      <c r="R104" s="2">
        <v>8660000</v>
      </c>
      <c r="S104" s="2">
        <v>11184000</v>
      </c>
      <c r="T104" s="2">
        <v>12340000</v>
      </c>
      <c r="U104" s="2">
        <v>9361000</v>
      </c>
      <c r="V104" s="2">
        <v>9842000</v>
      </c>
      <c r="W104" s="2">
        <v>11514000</v>
      </c>
      <c r="X104" s="2">
        <v>9642000</v>
      </c>
      <c r="Y104" s="2">
        <v>5981000</v>
      </c>
      <c r="Z104" s="2">
        <v>3804000</v>
      </c>
      <c r="AA104" s="2">
        <v>7627000</v>
      </c>
      <c r="AB104" s="2">
        <v>9447000</v>
      </c>
      <c r="AC104" s="2">
        <v>6867000</v>
      </c>
      <c r="AD104" s="2">
        <v>8767000</v>
      </c>
      <c r="AE104" s="2">
        <v>8376000</v>
      </c>
      <c r="AF104" s="2">
        <v>9881000</v>
      </c>
      <c r="AG104" s="2">
        <v>6248000</v>
      </c>
      <c r="AH104" s="2">
        <v>6376000</v>
      </c>
      <c r="AI104" s="2">
        <v>5921000</v>
      </c>
      <c r="AJ104" s="2">
        <v>7846000</v>
      </c>
      <c r="AK104" s="2">
        <v>5764000</v>
      </c>
      <c r="AL104" s="2">
        <v>5337000</v>
      </c>
      <c r="AM104" s="2">
        <v>5209000</v>
      </c>
      <c r="AN104" s="2">
        <v>7289000</v>
      </c>
      <c r="AO104" s="2">
        <v>7316000</v>
      </c>
      <c r="AP104" s="2">
        <v>4503000</v>
      </c>
      <c r="AQ104" s="2">
        <v>6814000</v>
      </c>
      <c r="AR104" s="2">
        <v>6269000</v>
      </c>
      <c r="AS104" s="2">
        <v>6268000</v>
      </c>
      <c r="AT104" s="2">
        <v>6455000</v>
      </c>
      <c r="AU104" s="2">
        <v>6503000</v>
      </c>
      <c r="AV104" s="2">
        <v>6144000</v>
      </c>
      <c r="AW104" s="2">
        <v>3484000</v>
      </c>
      <c r="AX104" s="2">
        <v>4884000</v>
      </c>
      <c r="AY104" s="2">
        <v>5193000</v>
      </c>
      <c r="AZ104" s="2">
        <v>11505000</v>
      </c>
      <c r="BA104" s="2">
        <v>14470000</v>
      </c>
      <c r="BB104" s="2">
        <v>19222000</v>
      </c>
      <c r="BC104" s="2">
        <v>20742000</v>
      </c>
      <c r="BD104" s="2">
        <v>15136000</v>
      </c>
      <c r="BE104" s="2">
        <v>16602000</v>
      </c>
      <c r="BF104" s="2">
        <v>10813000</v>
      </c>
      <c r="BG104" s="2">
        <v>8707000</v>
      </c>
      <c r="BH104" s="2">
        <v>11201000</v>
      </c>
      <c r="BI104" s="2">
        <v>9573000</v>
      </c>
      <c r="BJ104" s="2">
        <v>8895000</v>
      </c>
      <c r="BK104" s="2">
        <v>16240000</v>
      </c>
      <c r="BL104" s="2">
        <v>26873000</v>
      </c>
      <c r="BM104" s="2">
        <v>28035000</v>
      </c>
      <c r="BN104" s="2">
        <v>17220000</v>
      </c>
      <c r="BO104" s="2">
        <v>11792000</v>
      </c>
      <c r="BP104" s="2">
        <v>15704000</v>
      </c>
      <c r="BQ104" s="2">
        <v>12940000</v>
      </c>
      <c r="BR104" s="2">
        <v>10130000</v>
      </c>
      <c r="BS104" s="2">
        <v>9530000</v>
      </c>
      <c r="BT104" s="2">
        <v>11192000</v>
      </c>
      <c r="BU104" s="2">
        <v>11004000</v>
      </c>
      <c r="BV104" s="2">
        <v>6693000</v>
      </c>
      <c r="BW104" s="2">
        <v>7194000</v>
      </c>
      <c r="BX104" s="2">
        <v>12986000</v>
      </c>
      <c r="BY104" s="2">
        <v>6360000</v>
      </c>
      <c r="BZ104" s="2">
        <v>9964000</v>
      </c>
      <c r="CA104" s="2">
        <v>9122000</v>
      </c>
      <c r="CB104" s="2">
        <v>8507000</v>
      </c>
      <c r="CC104" s="2">
        <v>5780000</v>
      </c>
      <c r="CD104" s="2">
        <v>8661000</v>
      </c>
      <c r="CE104" s="2">
        <v>5997000</v>
      </c>
      <c r="CF104" s="2">
        <v>7705000</v>
      </c>
      <c r="CG104" s="2">
        <v>6529000</v>
      </c>
      <c r="CH104" s="2">
        <v>3683000</v>
      </c>
      <c r="CI104" s="2">
        <v>4746000</v>
      </c>
      <c r="CJ104" s="2">
        <v>8989000</v>
      </c>
      <c r="CK104" s="2">
        <v>6948000</v>
      </c>
      <c r="CL104" s="2">
        <v>10686000</v>
      </c>
      <c r="CM104" s="2">
        <v>7284000</v>
      </c>
      <c r="CN104" s="2">
        <v>7328000</v>
      </c>
      <c r="CO104" s="2">
        <v>5843000</v>
      </c>
      <c r="CP104" s="2">
        <v>8224000</v>
      </c>
      <c r="CQ104" s="2">
        <v>9553000</v>
      </c>
      <c r="CR104" s="2">
        <v>6037000</v>
      </c>
      <c r="CS104" s="2">
        <v>3517000</v>
      </c>
      <c r="CT104" s="2">
        <v>5296000</v>
      </c>
      <c r="CU104" s="2">
        <v>7305000</v>
      </c>
      <c r="CV104" s="2">
        <v>8640000</v>
      </c>
      <c r="CW104" s="2">
        <v>15415000</v>
      </c>
      <c r="CX104" s="2">
        <v>13904000</v>
      </c>
      <c r="CY104" s="2">
        <v>11011000</v>
      </c>
      <c r="CZ104" s="2">
        <v>10347000</v>
      </c>
      <c r="DA104" s="2">
        <v>0</v>
      </c>
      <c r="DB104" s="2">
        <v>0</v>
      </c>
    </row>
    <row r="105" spans="1:106" x14ac:dyDescent="0.35">
      <c r="A105" s="60" t="s">
        <v>268</v>
      </c>
      <c r="B105" s="2">
        <v>709000</v>
      </c>
      <c r="C105" s="2">
        <v>1501000</v>
      </c>
      <c r="D105" s="2">
        <v>1679000</v>
      </c>
      <c r="E105" s="2">
        <v>1626000</v>
      </c>
      <c r="F105" s="2">
        <v>2040000</v>
      </c>
      <c r="G105" s="2">
        <v>2262000</v>
      </c>
      <c r="H105" s="2">
        <v>2312000</v>
      </c>
      <c r="I105" s="2">
        <v>2142000</v>
      </c>
      <c r="J105" s="2">
        <v>2858000</v>
      </c>
      <c r="K105" s="2">
        <v>3039000</v>
      </c>
      <c r="L105" s="2">
        <v>3307000</v>
      </c>
      <c r="M105" s="2">
        <v>2606000</v>
      </c>
      <c r="N105" s="2">
        <v>2735000</v>
      </c>
      <c r="O105" s="2">
        <v>2352000</v>
      </c>
      <c r="P105" s="2">
        <v>2710000</v>
      </c>
      <c r="Q105" s="2">
        <v>2377000</v>
      </c>
      <c r="R105" s="2">
        <v>2851000</v>
      </c>
      <c r="S105" s="2">
        <v>2849000</v>
      </c>
      <c r="T105" s="2">
        <v>3730000</v>
      </c>
      <c r="U105" s="2">
        <v>2298000</v>
      </c>
      <c r="V105" s="2">
        <v>2849000</v>
      </c>
      <c r="W105" s="2">
        <v>4326000</v>
      </c>
      <c r="X105" s="2">
        <v>3373000</v>
      </c>
      <c r="Y105" s="2">
        <v>2373000</v>
      </c>
      <c r="Z105" s="2">
        <v>821000</v>
      </c>
      <c r="AA105" s="2">
        <v>2094000</v>
      </c>
      <c r="AB105" s="2">
        <v>2453000</v>
      </c>
      <c r="AC105" s="2">
        <v>1862000</v>
      </c>
      <c r="AD105" s="2">
        <v>2028000</v>
      </c>
      <c r="AE105" s="2">
        <v>2084000</v>
      </c>
      <c r="AF105" s="2">
        <v>2776000</v>
      </c>
      <c r="AG105" s="2">
        <v>1702000</v>
      </c>
      <c r="AH105" s="2">
        <v>1915000</v>
      </c>
      <c r="AI105" s="2">
        <v>1953000</v>
      </c>
      <c r="AJ105" s="2">
        <v>1959000</v>
      </c>
      <c r="AK105" s="2">
        <v>1619000</v>
      </c>
      <c r="AL105" s="2">
        <v>1145000</v>
      </c>
      <c r="AM105" s="2">
        <v>1782000</v>
      </c>
      <c r="AN105" s="2">
        <v>2899000</v>
      </c>
      <c r="AO105" s="2">
        <v>1493000</v>
      </c>
      <c r="AP105" s="2">
        <v>1705000</v>
      </c>
      <c r="AQ105" s="2">
        <v>1909000</v>
      </c>
      <c r="AR105" s="2">
        <v>2348000</v>
      </c>
      <c r="AS105" s="2">
        <v>1583000</v>
      </c>
      <c r="AT105" s="2">
        <v>2307000</v>
      </c>
      <c r="AU105" s="2">
        <v>1656000</v>
      </c>
      <c r="AV105" s="2">
        <v>2039000</v>
      </c>
      <c r="AW105" s="2">
        <v>2117000</v>
      </c>
      <c r="AX105" s="2">
        <v>2497000</v>
      </c>
      <c r="AY105" s="2">
        <v>2276000</v>
      </c>
      <c r="AZ105" s="2">
        <v>3983000</v>
      </c>
      <c r="BA105" s="2">
        <v>3690000</v>
      </c>
      <c r="BB105" s="2">
        <v>6166000</v>
      </c>
      <c r="BC105" s="2">
        <v>4798000</v>
      </c>
      <c r="BD105" s="2">
        <v>4622000</v>
      </c>
      <c r="BE105" s="2">
        <v>4015000</v>
      </c>
      <c r="BF105" s="2">
        <v>4197000</v>
      </c>
      <c r="BG105" s="2">
        <v>4617000</v>
      </c>
      <c r="BH105" s="2">
        <v>5228000</v>
      </c>
      <c r="BI105" s="2">
        <v>3991000</v>
      </c>
      <c r="BJ105" s="2">
        <v>3500000</v>
      </c>
      <c r="BK105" s="2">
        <v>4857000</v>
      </c>
      <c r="BL105" s="2">
        <v>11417000</v>
      </c>
      <c r="BM105" s="2">
        <v>6509000</v>
      </c>
      <c r="BN105" s="2">
        <v>4186000</v>
      </c>
      <c r="BO105" s="2">
        <v>4049000</v>
      </c>
      <c r="BP105" s="2">
        <v>12015000</v>
      </c>
      <c r="BQ105" s="2">
        <v>3695000</v>
      </c>
      <c r="BR105" s="2">
        <v>4948000</v>
      </c>
      <c r="BS105" s="2">
        <v>2762000</v>
      </c>
      <c r="BT105" s="2">
        <v>3081000</v>
      </c>
      <c r="BU105" s="2">
        <v>3849000</v>
      </c>
      <c r="BV105" s="2">
        <v>2457000</v>
      </c>
      <c r="BW105" s="2">
        <v>2776000</v>
      </c>
      <c r="BX105" s="2">
        <v>4094000</v>
      </c>
      <c r="BY105" s="2">
        <v>2853000</v>
      </c>
      <c r="BZ105" s="2">
        <v>2623000</v>
      </c>
      <c r="CA105" s="2">
        <v>3582000</v>
      </c>
      <c r="CB105" s="2">
        <v>3562000</v>
      </c>
      <c r="CC105" s="2">
        <v>2297000</v>
      </c>
      <c r="CD105" s="2">
        <v>3151000</v>
      </c>
      <c r="CE105" s="2">
        <v>2821000</v>
      </c>
      <c r="CF105" s="2">
        <v>3438000</v>
      </c>
      <c r="CG105" s="2">
        <v>2884000</v>
      </c>
      <c r="CH105" s="2">
        <v>2179000</v>
      </c>
      <c r="CI105" s="2">
        <v>2573000</v>
      </c>
      <c r="CJ105" s="2">
        <v>2754000</v>
      </c>
      <c r="CK105" s="2">
        <v>4075000</v>
      </c>
      <c r="CL105" s="2">
        <v>3459000</v>
      </c>
      <c r="CM105" s="2">
        <v>3478000</v>
      </c>
      <c r="CN105" s="2">
        <v>3610000</v>
      </c>
      <c r="CO105" s="2">
        <v>2802000</v>
      </c>
      <c r="CP105" s="2">
        <v>3726000</v>
      </c>
      <c r="CQ105" s="2">
        <v>4027000</v>
      </c>
      <c r="CR105" s="2">
        <v>3892000</v>
      </c>
      <c r="CS105" s="2">
        <v>2657000</v>
      </c>
      <c r="CT105" s="2">
        <v>3253000</v>
      </c>
      <c r="CU105" s="2">
        <v>4102000</v>
      </c>
      <c r="CV105" s="2">
        <v>3651000</v>
      </c>
      <c r="CW105" s="2">
        <v>3754000</v>
      </c>
      <c r="CX105" s="2">
        <v>3631000</v>
      </c>
      <c r="CY105" s="2">
        <v>4150000</v>
      </c>
      <c r="CZ105" s="2">
        <v>4106000</v>
      </c>
      <c r="DA105" s="2">
        <v>0</v>
      </c>
      <c r="DB105" s="2">
        <v>0</v>
      </c>
    </row>
    <row r="106" spans="1:106" x14ac:dyDescent="0.35">
      <c r="A106" s="62" t="s">
        <v>246</v>
      </c>
      <c r="B106" s="2">
        <v>804000</v>
      </c>
      <c r="C106" s="2">
        <v>3194000</v>
      </c>
      <c r="D106" s="2">
        <v>392000</v>
      </c>
      <c r="E106" s="2">
        <v>368000</v>
      </c>
      <c r="F106" s="2">
        <v>193000</v>
      </c>
      <c r="G106" s="2">
        <v>995000</v>
      </c>
      <c r="H106" s="2">
        <v>1033000</v>
      </c>
      <c r="I106" s="2">
        <v>905000</v>
      </c>
      <c r="J106" s="2">
        <v>305000</v>
      </c>
      <c r="K106" s="2">
        <v>123000</v>
      </c>
      <c r="L106" s="2">
        <v>322000</v>
      </c>
      <c r="M106" s="2">
        <v>220000</v>
      </c>
      <c r="N106" s="2">
        <v>47000</v>
      </c>
      <c r="O106" s="2">
        <v>494000</v>
      </c>
      <c r="P106" s="2">
        <v>291000</v>
      </c>
      <c r="Q106" s="2">
        <v>488000</v>
      </c>
      <c r="R106" s="2">
        <v>383000</v>
      </c>
      <c r="S106" s="2">
        <v>615000</v>
      </c>
      <c r="T106" s="2">
        <v>219000</v>
      </c>
      <c r="U106" s="2">
        <v>347000</v>
      </c>
      <c r="V106" s="2">
        <v>472000</v>
      </c>
      <c r="W106" s="2">
        <v>666000</v>
      </c>
      <c r="X106" s="2">
        <v>350000</v>
      </c>
      <c r="Y106" s="2">
        <v>160000</v>
      </c>
      <c r="Z106" s="2">
        <v>53000</v>
      </c>
      <c r="AA106" s="2">
        <v>87000</v>
      </c>
      <c r="AB106" s="2">
        <v>127000</v>
      </c>
      <c r="AC106" s="2">
        <v>206000</v>
      </c>
      <c r="AD106" s="2">
        <v>140000</v>
      </c>
      <c r="AE106" s="2">
        <v>250000</v>
      </c>
      <c r="AF106" s="2">
        <v>237000</v>
      </c>
      <c r="AG106" s="2">
        <v>258000</v>
      </c>
      <c r="AH106" s="2">
        <v>200000</v>
      </c>
      <c r="AI106" s="2">
        <v>143000</v>
      </c>
      <c r="AJ106" s="2">
        <v>54000</v>
      </c>
      <c r="AK106" s="2">
        <v>0</v>
      </c>
      <c r="AL106" s="2">
        <v>0</v>
      </c>
      <c r="AM106" s="2">
        <v>156000</v>
      </c>
      <c r="AN106" s="2">
        <v>86000</v>
      </c>
      <c r="AO106" s="2">
        <v>0</v>
      </c>
      <c r="AP106" s="2">
        <v>0</v>
      </c>
      <c r="AQ106" s="2">
        <v>144000</v>
      </c>
      <c r="AR106" s="2">
        <v>142000</v>
      </c>
      <c r="AS106" s="2">
        <v>203000</v>
      </c>
      <c r="AT106" s="2">
        <v>161000</v>
      </c>
      <c r="AU106" s="2">
        <v>100000</v>
      </c>
      <c r="AV106" s="2">
        <v>0</v>
      </c>
      <c r="AW106" s="2">
        <v>79000</v>
      </c>
      <c r="AX106" s="2">
        <v>0</v>
      </c>
      <c r="AY106" s="2">
        <v>1000</v>
      </c>
      <c r="AZ106" s="2">
        <v>94000</v>
      </c>
      <c r="BA106" s="2">
        <v>55000</v>
      </c>
      <c r="BB106" s="2">
        <v>181000</v>
      </c>
      <c r="BC106" s="2">
        <v>250000</v>
      </c>
      <c r="BD106" s="2">
        <v>316000</v>
      </c>
      <c r="BE106" s="2">
        <v>47000</v>
      </c>
      <c r="BF106" s="2">
        <v>0</v>
      </c>
      <c r="BG106" s="2">
        <v>75000</v>
      </c>
      <c r="BH106" s="2">
        <v>9000</v>
      </c>
      <c r="BI106" s="2">
        <v>117000</v>
      </c>
      <c r="BJ106" s="2">
        <v>68000</v>
      </c>
      <c r="BK106" s="2">
        <v>220000</v>
      </c>
      <c r="BL106" s="2">
        <v>247000</v>
      </c>
      <c r="BM106" s="2">
        <v>142000</v>
      </c>
      <c r="BN106" s="2">
        <v>20000</v>
      </c>
      <c r="BO106" s="2">
        <v>224000</v>
      </c>
      <c r="BP106" s="2">
        <v>273000</v>
      </c>
      <c r="BQ106" s="2">
        <v>111000</v>
      </c>
      <c r="BR106" s="2">
        <v>107000</v>
      </c>
      <c r="BS106" s="2">
        <v>121000</v>
      </c>
      <c r="BT106" s="2">
        <v>4000</v>
      </c>
      <c r="BU106" s="2">
        <v>21000</v>
      </c>
      <c r="BV106" s="2">
        <v>89000</v>
      </c>
      <c r="BW106" s="2">
        <v>2000</v>
      </c>
      <c r="BX106" s="2">
        <v>0</v>
      </c>
      <c r="BY106" s="2">
        <v>2000</v>
      </c>
      <c r="BZ106" s="2">
        <v>0</v>
      </c>
      <c r="CA106" s="2">
        <v>126000</v>
      </c>
      <c r="CB106" s="2">
        <v>49000</v>
      </c>
      <c r="CC106" s="2">
        <v>168000</v>
      </c>
      <c r="CD106" s="2">
        <v>95000</v>
      </c>
      <c r="CE106" s="2">
        <v>0</v>
      </c>
      <c r="CF106" s="2">
        <v>34000</v>
      </c>
      <c r="CG106" s="2">
        <v>34000</v>
      </c>
      <c r="CH106" s="2">
        <v>0</v>
      </c>
      <c r="CI106" s="2">
        <v>12000</v>
      </c>
      <c r="CJ106" s="2">
        <v>93000</v>
      </c>
      <c r="CK106" s="2">
        <v>35000</v>
      </c>
      <c r="CL106" s="2">
        <v>0</v>
      </c>
      <c r="CM106" s="2">
        <v>3000</v>
      </c>
      <c r="CN106" s="2">
        <v>27000</v>
      </c>
      <c r="CO106" s="2">
        <v>0</v>
      </c>
      <c r="CP106" s="2">
        <v>0</v>
      </c>
      <c r="CQ106" s="2">
        <v>65000</v>
      </c>
      <c r="CR106" s="2">
        <v>52000</v>
      </c>
      <c r="CS106" s="2">
        <v>0</v>
      </c>
      <c r="CT106" s="2">
        <v>36000</v>
      </c>
      <c r="CU106" s="2">
        <v>6000</v>
      </c>
      <c r="CV106" s="2">
        <v>166000</v>
      </c>
      <c r="CW106" s="2">
        <v>53000</v>
      </c>
      <c r="CX106" s="2">
        <v>57000</v>
      </c>
      <c r="CY106" s="2">
        <v>15000</v>
      </c>
      <c r="CZ106" s="2">
        <v>67000</v>
      </c>
      <c r="DA106" s="2">
        <v>89000</v>
      </c>
      <c r="DB106" s="2">
        <v>0</v>
      </c>
    </row>
    <row r="107" spans="1:106" x14ac:dyDescent="0.35">
      <c r="A107" s="62" t="s">
        <v>13</v>
      </c>
      <c r="B107" s="2">
        <v>9999000</v>
      </c>
      <c r="C107" s="2">
        <v>5838000</v>
      </c>
      <c r="D107" s="2">
        <v>9317000</v>
      </c>
      <c r="E107" s="2">
        <v>6397000</v>
      </c>
      <c r="F107" s="2">
        <v>5780000</v>
      </c>
      <c r="G107" s="2">
        <v>6461000</v>
      </c>
      <c r="H107" s="2">
        <v>7111000</v>
      </c>
      <c r="I107" s="2">
        <v>6513000</v>
      </c>
      <c r="J107" s="2">
        <v>12054000</v>
      </c>
      <c r="K107" s="2">
        <v>12515000</v>
      </c>
      <c r="L107" s="2">
        <v>11753000</v>
      </c>
      <c r="M107" s="2">
        <v>9408000</v>
      </c>
      <c r="N107" s="2">
        <v>13363000</v>
      </c>
      <c r="O107" s="2">
        <v>14003000</v>
      </c>
      <c r="P107" s="2">
        <v>18343000</v>
      </c>
      <c r="Q107" s="2">
        <v>12649000</v>
      </c>
      <c r="R107" s="2">
        <v>14822000</v>
      </c>
      <c r="S107" s="2">
        <v>14136000</v>
      </c>
      <c r="T107" s="2">
        <v>12824000</v>
      </c>
      <c r="U107" s="2">
        <v>7849000</v>
      </c>
      <c r="V107" s="2">
        <v>12389000</v>
      </c>
      <c r="W107" s="2">
        <v>14299000</v>
      </c>
      <c r="X107" s="2">
        <v>13654000</v>
      </c>
      <c r="Y107" s="2">
        <v>10130000</v>
      </c>
      <c r="Z107" s="2">
        <v>11796000</v>
      </c>
      <c r="AA107" s="2">
        <v>10585000</v>
      </c>
      <c r="AB107" s="2">
        <v>14513000</v>
      </c>
      <c r="AC107" s="2">
        <v>14752000</v>
      </c>
      <c r="AD107" s="2">
        <v>12103000</v>
      </c>
      <c r="AE107" s="2">
        <v>9095000</v>
      </c>
      <c r="AF107" s="2">
        <v>10440000</v>
      </c>
      <c r="AG107" s="2">
        <v>7697000</v>
      </c>
      <c r="AH107" s="2">
        <v>9714000</v>
      </c>
      <c r="AI107" s="2">
        <v>8303000</v>
      </c>
      <c r="AJ107" s="2">
        <v>5855000</v>
      </c>
      <c r="AK107" s="2">
        <v>4429000</v>
      </c>
      <c r="AL107" s="2">
        <v>5566000</v>
      </c>
      <c r="AM107" s="2">
        <v>6136000</v>
      </c>
      <c r="AN107" s="2">
        <v>3799000</v>
      </c>
      <c r="AO107" s="2">
        <v>3428000</v>
      </c>
      <c r="AP107" s="2">
        <v>4338000</v>
      </c>
      <c r="AQ107" s="2">
        <v>4193000</v>
      </c>
      <c r="AR107" s="2">
        <v>5005000</v>
      </c>
      <c r="AS107" s="2">
        <v>4314000</v>
      </c>
      <c r="AT107" s="2">
        <v>6903000</v>
      </c>
      <c r="AU107" s="2">
        <v>11697000</v>
      </c>
      <c r="AV107" s="2">
        <v>13547000</v>
      </c>
      <c r="AW107" s="2">
        <v>11543000</v>
      </c>
      <c r="AX107" s="2">
        <v>17460000</v>
      </c>
      <c r="AY107" s="2">
        <v>14955000</v>
      </c>
      <c r="AZ107" s="2">
        <v>14128000</v>
      </c>
      <c r="BA107" s="2">
        <v>17278000</v>
      </c>
      <c r="BB107" s="2">
        <v>18948000</v>
      </c>
      <c r="BC107" s="2">
        <v>18138000</v>
      </c>
      <c r="BD107" s="2">
        <v>20611000</v>
      </c>
      <c r="BE107" s="2">
        <v>18755000</v>
      </c>
      <c r="BF107" s="2">
        <v>19184000</v>
      </c>
      <c r="BG107" s="2">
        <v>21929000</v>
      </c>
      <c r="BH107" s="2">
        <v>17696000</v>
      </c>
      <c r="BI107" s="2">
        <v>14247000</v>
      </c>
      <c r="BJ107" s="2">
        <v>17766000</v>
      </c>
      <c r="BK107" s="2">
        <v>22090000</v>
      </c>
      <c r="BL107" s="2">
        <v>15941000</v>
      </c>
      <c r="BM107" s="2">
        <v>20458000</v>
      </c>
      <c r="BN107" s="2">
        <v>19823000</v>
      </c>
      <c r="BO107" s="2">
        <v>18740000</v>
      </c>
      <c r="BP107" s="2">
        <v>13638000</v>
      </c>
      <c r="BQ107" s="2">
        <v>16864000</v>
      </c>
      <c r="BR107" s="2">
        <v>15768000</v>
      </c>
      <c r="BS107" s="2">
        <v>16211000</v>
      </c>
      <c r="BT107" s="2">
        <v>19792000</v>
      </c>
      <c r="BU107" s="2">
        <v>8893000</v>
      </c>
      <c r="BV107" s="2">
        <v>17263000</v>
      </c>
      <c r="BW107" s="2">
        <v>17743000</v>
      </c>
      <c r="BX107" s="2">
        <v>18026000</v>
      </c>
      <c r="BY107" s="2">
        <v>16625000</v>
      </c>
      <c r="BZ107" s="2">
        <v>21447000</v>
      </c>
      <c r="CA107" s="2">
        <v>14242000</v>
      </c>
      <c r="CB107" s="2">
        <v>11544000</v>
      </c>
      <c r="CC107" s="2">
        <v>9545000</v>
      </c>
      <c r="CD107" s="2">
        <v>11574000</v>
      </c>
      <c r="CE107" s="2">
        <v>12475000</v>
      </c>
      <c r="CF107" s="2">
        <v>11901000</v>
      </c>
      <c r="CG107" s="2">
        <v>7400000</v>
      </c>
      <c r="CH107" s="2">
        <v>13541000</v>
      </c>
      <c r="CI107" s="2">
        <v>17363000</v>
      </c>
      <c r="CJ107" s="2">
        <v>12947000</v>
      </c>
      <c r="CK107" s="2">
        <v>11209000</v>
      </c>
      <c r="CL107" s="2">
        <v>14253000</v>
      </c>
      <c r="CM107" s="2">
        <v>8409000</v>
      </c>
      <c r="CN107" s="2">
        <v>13070000</v>
      </c>
      <c r="CO107" s="2">
        <v>8730000</v>
      </c>
      <c r="CP107" s="2">
        <v>12557000</v>
      </c>
      <c r="CQ107" s="2">
        <v>16008000</v>
      </c>
      <c r="CR107" s="2">
        <v>10713000</v>
      </c>
      <c r="CS107" s="2">
        <v>8063000</v>
      </c>
      <c r="CT107" s="2">
        <v>11625000</v>
      </c>
      <c r="CU107" s="2">
        <v>13952000</v>
      </c>
      <c r="CV107" s="2">
        <v>12655000</v>
      </c>
      <c r="CW107" s="2">
        <v>11385000</v>
      </c>
      <c r="CX107" s="2">
        <v>14347000</v>
      </c>
      <c r="CY107" s="2">
        <v>17624000</v>
      </c>
      <c r="CZ107" s="2">
        <v>21091000</v>
      </c>
      <c r="DA107" s="2">
        <v>16847000</v>
      </c>
      <c r="DB107" s="2">
        <v>0</v>
      </c>
    </row>
    <row r="108" spans="1:106" x14ac:dyDescent="0.35">
      <c r="A108" s="60" t="s">
        <v>273</v>
      </c>
      <c r="B108" s="2">
        <v>4827000</v>
      </c>
      <c r="C108" s="2">
        <v>7888000</v>
      </c>
      <c r="D108" s="2">
        <v>6037000</v>
      </c>
      <c r="E108" s="2">
        <v>7935000</v>
      </c>
      <c r="F108" s="2">
        <v>11550000</v>
      </c>
      <c r="G108" s="2">
        <v>8088000</v>
      </c>
      <c r="H108" s="2">
        <v>3890000</v>
      </c>
      <c r="I108" s="2">
        <v>7975000</v>
      </c>
      <c r="J108" s="2">
        <v>8975000</v>
      </c>
      <c r="K108" s="2">
        <v>8508000</v>
      </c>
      <c r="L108" s="2">
        <v>6209000</v>
      </c>
      <c r="M108" s="2">
        <v>11191000</v>
      </c>
      <c r="N108" s="2">
        <v>8626000</v>
      </c>
      <c r="O108" s="2">
        <v>8603000</v>
      </c>
      <c r="P108" s="2">
        <v>8255000</v>
      </c>
      <c r="Q108" s="2">
        <v>11518000</v>
      </c>
      <c r="R108" s="2">
        <v>7762000</v>
      </c>
      <c r="S108" s="2">
        <v>11144000</v>
      </c>
      <c r="T108" s="2">
        <v>3809000</v>
      </c>
      <c r="U108" s="2">
        <v>9124000</v>
      </c>
      <c r="V108" s="2">
        <v>8441000</v>
      </c>
      <c r="W108" s="2">
        <v>10851000</v>
      </c>
      <c r="X108" s="2">
        <v>9664000</v>
      </c>
      <c r="Y108" s="2">
        <v>5988000</v>
      </c>
      <c r="Z108" s="2">
        <v>6249000</v>
      </c>
      <c r="AA108" s="2">
        <v>7740000</v>
      </c>
      <c r="AB108" s="2">
        <v>6331000</v>
      </c>
      <c r="AC108" s="2">
        <v>8966000</v>
      </c>
      <c r="AD108" s="2">
        <v>6994000</v>
      </c>
      <c r="AE108" s="2">
        <v>6985000</v>
      </c>
      <c r="AF108" s="2">
        <v>4896000</v>
      </c>
      <c r="AG108" s="2">
        <v>6900000</v>
      </c>
      <c r="AH108" s="2">
        <v>5774000</v>
      </c>
      <c r="AI108" s="2">
        <v>7256000</v>
      </c>
      <c r="AJ108" s="2">
        <v>5176000</v>
      </c>
      <c r="AK108" s="2">
        <v>4989000</v>
      </c>
      <c r="AL108" s="2">
        <v>6827000</v>
      </c>
      <c r="AM108" s="2">
        <v>5800000</v>
      </c>
      <c r="AN108" s="2">
        <v>7697000</v>
      </c>
      <c r="AO108" s="2">
        <v>7669000</v>
      </c>
      <c r="AP108" s="2">
        <v>7377000</v>
      </c>
      <c r="AQ108" s="2">
        <v>8425000</v>
      </c>
      <c r="AR108" s="2">
        <v>3197000</v>
      </c>
      <c r="AS108" s="2">
        <v>8893000</v>
      </c>
      <c r="AT108" s="2">
        <v>7611000</v>
      </c>
      <c r="AU108" s="2">
        <v>6827000</v>
      </c>
      <c r="AV108" s="2">
        <v>5673000</v>
      </c>
      <c r="AW108" s="2">
        <v>6759000</v>
      </c>
      <c r="AX108" s="2">
        <v>6798000</v>
      </c>
      <c r="AY108" s="2">
        <v>6413000</v>
      </c>
      <c r="AZ108" s="2">
        <v>9338000</v>
      </c>
      <c r="BA108" s="2">
        <v>8144000</v>
      </c>
      <c r="BB108" s="2">
        <v>10160000</v>
      </c>
      <c r="BC108" s="2">
        <v>16641000</v>
      </c>
      <c r="BD108" s="2">
        <v>7422000</v>
      </c>
      <c r="BE108" s="2">
        <v>9729000</v>
      </c>
      <c r="BF108" s="2">
        <v>11169000</v>
      </c>
      <c r="BG108" s="2">
        <v>13283000</v>
      </c>
      <c r="BH108" s="2">
        <v>16709000</v>
      </c>
      <c r="BI108" s="2">
        <v>7605000</v>
      </c>
      <c r="BJ108" s="2">
        <v>12895000</v>
      </c>
      <c r="BK108" s="2">
        <v>9201000</v>
      </c>
      <c r="BL108" s="2">
        <v>13540000</v>
      </c>
      <c r="BM108" s="2">
        <v>18532000</v>
      </c>
      <c r="BN108" s="2">
        <v>20613000</v>
      </c>
      <c r="BO108" s="2">
        <v>22785000</v>
      </c>
      <c r="BP108" s="2">
        <v>8444000</v>
      </c>
      <c r="BQ108" s="2">
        <v>10618000</v>
      </c>
      <c r="BR108" s="2">
        <v>11803000</v>
      </c>
      <c r="BS108" s="2">
        <v>9410000</v>
      </c>
      <c r="BT108" s="2">
        <v>13302000</v>
      </c>
      <c r="BU108" s="2">
        <v>5766000</v>
      </c>
      <c r="BV108" s="2">
        <v>10621000</v>
      </c>
      <c r="BW108" s="2">
        <v>9874000</v>
      </c>
      <c r="BX108" s="2">
        <v>11745000</v>
      </c>
      <c r="BY108" s="2">
        <v>7282000</v>
      </c>
      <c r="BZ108" s="2">
        <v>9247000</v>
      </c>
      <c r="CA108" s="2">
        <v>10390000</v>
      </c>
      <c r="CB108" s="2">
        <v>4142000</v>
      </c>
      <c r="CC108" s="2">
        <v>7310000</v>
      </c>
      <c r="CD108" s="2">
        <v>11066000</v>
      </c>
      <c r="CE108" s="2">
        <v>8462000</v>
      </c>
      <c r="CF108" s="2">
        <v>11253000</v>
      </c>
      <c r="CG108" s="2">
        <v>6839000</v>
      </c>
      <c r="CH108" s="2">
        <v>7294000</v>
      </c>
      <c r="CI108" s="2">
        <v>12143000</v>
      </c>
      <c r="CJ108" s="2">
        <v>10953000</v>
      </c>
      <c r="CK108" s="2">
        <v>11439000</v>
      </c>
      <c r="CL108" s="2">
        <v>8535000</v>
      </c>
      <c r="CM108" s="2">
        <v>8771000</v>
      </c>
      <c r="CN108" s="2">
        <v>9231000</v>
      </c>
      <c r="CO108" s="2">
        <v>13546000</v>
      </c>
      <c r="CP108" s="2">
        <v>9618000</v>
      </c>
      <c r="CQ108" s="2">
        <v>13012000</v>
      </c>
      <c r="CR108" s="2">
        <v>8395000</v>
      </c>
      <c r="CS108" s="2">
        <v>8755000</v>
      </c>
      <c r="CT108" s="2">
        <v>5949000</v>
      </c>
      <c r="CU108" s="2">
        <v>7666000</v>
      </c>
      <c r="CV108" s="2">
        <v>12795000</v>
      </c>
      <c r="CW108" s="2">
        <v>12124000</v>
      </c>
      <c r="CX108" s="2">
        <v>9227000</v>
      </c>
      <c r="CY108" s="2">
        <v>11903000</v>
      </c>
      <c r="CZ108" s="2">
        <v>3385000</v>
      </c>
      <c r="DA108" s="2">
        <v>0</v>
      </c>
      <c r="DB108" s="2">
        <v>0</v>
      </c>
    </row>
    <row r="109" spans="1:106" x14ac:dyDescent="0.35">
      <c r="A109" s="62" t="s">
        <v>286</v>
      </c>
      <c r="B109" s="2">
        <v>9677000</v>
      </c>
      <c r="C109" s="2">
        <v>9839000</v>
      </c>
      <c r="D109" s="2">
        <v>17581000</v>
      </c>
      <c r="E109" s="2">
        <v>14553000</v>
      </c>
      <c r="F109" s="2">
        <v>18136000</v>
      </c>
      <c r="G109" s="2">
        <v>11840000</v>
      </c>
      <c r="H109" s="2">
        <v>16227000</v>
      </c>
      <c r="I109" s="2">
        <v>12725000</v>
      </c>
      <c r="J109" s="2">
        <v>18373000</v>
      </c>
      <c r="K109" s="2">
        <v>23437000</v>
      </c>
      <c r="L109" s="2">
        <v>21827000</v>
      </c>
      <c r="M109" s="2">
        <v>9256000</v>
      </c>
      <c r="N109" s="2">
        <v>19475000</v>
      </c>
      <c r="O109" s="2">
        <v>15478000</v>
      </c>
      <c r="P109" s="2">
        <v>18585000</v>
      </c>
      <c r="Q109" s="2">
        <v>13746000</v>
      </c>
      <c r="R109" s="2">
        <v>16609000</v>
      </c>
      <c r="S109" s="2">
        <v>18331000</v>
      </c>
      <c r="T109" s="2">
        <v>20089000</v>
      </c>
      <c r="U109" s="2">
        <v>8709000</v>
      </c>
      <c r="V109" s="2">
        <v>20244000</v>
      </c>
      <c r="W109" s="2">
        <v>24289000</v>
      </c>
      <c r="X109" s="2">
        <v>21464000</v>
      </c>
      <c r="Y109" s="2">
        <v>9605000</v>
      </c>
      <c r="Z109" s="2">
        <v>11583000</v>
      </c>
      <c r="AA109" s="2">
        <v>11439000</v>
      </c>
      <c r="AB109" s="2">
        <v>18952000</v>
      </c>
      <c r="AC109" s="2">
        <v>16143000</v>
      </c>
      <c r="AD109" s="2">
        <v>17838000</v>
      </c>
      <c r="AE109" s="2">
        <v>16530000</v>
      </c>
      <c r="AF109" s="2">
        <v>20279000</v>
      </c>
      <c r="AG109" s="2">
        <v>14407000</v>
      </c>
      <c r="AH109" s="2">
        <v>16772000</v>
      </c>
      <c r="AI109" s="2">
        <v>16384000</v>
      </c>
      <c r="AJ109" s="2">
        <v>14671000</v>
      </c>
      <c r="AK109" s="2">
        <v>5952000</v>
      </c>
      <c r="AL109" s="2">
        <v>10705000</v>
      </c>
      <c r="AM109" s="2">
        <v>12221000</v>
      </c>
      <c r="AN109" s="2">
        <v>13054000</v>
      </c>
      <c r="AO109" s="2">
        <v>12208000</v>
      </c>
      <c r="AP109" s="2">
        <v>12345000</v>
      </c>
      <c r="AQ109" s="2">
        <v>11280000</v>
      </c>
      <c r="AR109" s="2">
        <v>8753000</v>
      </c>
      <c r="AS109" s="2">
        <v>7605000</v>
      </c>
      <c r="AT109" s="2">
        <v>9380000</v>
      </c>
      <c r="AU109" s="2">
        <v>9706000</v>
      </c>
      <c r="AV109" s="2">
        <v>9544000</v>
      </c>
      <c r="AW109" s="2">
        <v>5132000</v>
      </c>
      <c r="AX109" s="2">
        <v>5646000</v>
      </c>
      <c r="AY109" s="2">
        <v>8347000</v>
      </c>
      <c r="AZ109" s="2">
        <v>9036000</v>
      </c>
      <c r="BA109" s="2">
        <v>13530000</v>
      </c>
      <c r="BB109" s="2">
        <v>12406000</v>
      </c>
      <c r="BC109" s="2">
        <v>19137000</v>
      </c>
      <c r="BD109" s="2">
        <v>17851000</v>
      </c>
      <c r="BE109" s="2">
        <v>10105000</v>
      </c>
      <c r="BF109" s="2">
        <v>15996000</v>
      </c>
      <c r="BG109" s="2">
        <v>15260000</v>
      </c>
      <c r="BH109" s="2">
        <v>20613000</v>
      </c>
      <c r="BI109" s="2">
        <v>9116000</v>
      </c>
      <c r="BJ109" s="2">
        <v>9024000</v>
      </c>
      <c r="BK109" s="2">
        <v>13324000</v>
      </c>
      <c r="BL109" s="2">
        <v>19587000</v>
      </c>
      <c r="BM109" s="2">
        <v>20018000</v>
      </c>
      <c r="BN109" s="2">
        <v>22831000</v>
      </c>
      <c r="BO109" s="2">
        <v>18615000</v>
      </c>
      <c r="BP109" s="2">
        <v>12264000</v>
      </c>
      <c r="BQ109" s="2">
        <v>6937000</v>
      </c>
      <c r="BR109" s="2">
        <v>13455000</v>
      </c>
      <c r="BS109" s="2">
        <v>13500000</v>
      </c>
      <c r="BT109" s="2">
        <v>9007000</v>
      </c>
      <c r="BU109" s="2">
        <v>4899000</v>
      </c>
      <c r="BV109" s="2">
        <v>7662000</v>
      </c>
      <c r="BW109" s="2">
        <v>11223000</v>
      </c>
      <c r="BX109" s="2">
        <v>12383000</v>
      </c>
      <c r="BY109" s="2">
        <v>9653000</v>
      </c>
      <c r="BZ109" s="2">
        <v>9314000</v>
      </c>
      <c r="CA109" s="2">
        <v>8368000</v>
      </c>
      <c r="CB109" s="2">
        <v>9267000</v>
      </c>
      <c r="CC109" s="2">
        <v>4346000</v>
      </c>
      <c r="CD109" s="2">
        <v>7494000</v>
      </c>
      <c r="CE109" s="2">
        <v>6882000</v>
      </c>
      <c r="CF109" s="2">
        <v>6693000</v>
      </c>
      <c r="CG109" s="2">
        <v>2910000</v>
      </c>
      <c r="CH109" s="2">
        <v>5981000</v>
      </c>
      <c r="CI109" s="2">
        <v>9121000</v>
      </c>
      <c r="CJ109" s="2">
        <v>10621000</v>
      </c>
      <c r="CK109" s="2">
        <v>9189000</v>
      </c>
      <c r="CL109" s="2">
        <v>8361000</v>
      </c>
      <c r="CM109" s="2">
        <v>9189000</v>
      </c>
      <c r="CN109" s="2">
        <v>9619000</v>
      </c>
      <c r="CO109" s="2">
        <v>4938000</v>
      </c>
      <c r="CP109" s="2">
        <v>8335000</v>
      </c>
      <c r="CQ109" s="2">
        <v>9881000</v>
      </c>
      <c r="CR109" s="2">
        <v>8670000</v>
      </c>
      <c r="CS109" s="2">
        <v>4503000</v>
      </c>
      <c r="CT109" s="2">
        <v>6286000</v>
      </c>
      <c r="CU109" s="2">
        <v>7754000</v>
      </c>
      <c r="CV109" s="2">
        <v>10496000</v>
      </c>
      <c r="CW109" s="2">
        <v>8791000</v>
      </c>
      <c r="CX109" s="2">
        <v>10006000</v>
      </c>
      <c r="CY109" s="2">
        <v>7412000</v>
      </c>
      <c r="CZ109" s="2">
        <v>11102000</v>
      </c>
      <c r="DA109" s="2">
        <v>5762000</v>
      </c>
      <c r="DB109" s="2">
        <v>0</v>
      </c>
    </row>
    <row r="110" spans="1:106" ht="22" x14ac:dyDescent="0.35">
      <c r="A110" s="60" t="s">
        <v>1136</v>
      </c>
      <c r="B110" s="2">
        <v>102000</v>
      </c>
      <c r="C110" s="2">
        <v>121000</v>
      </c>
      <c r="D110" s="2">
        <v>75000</v>
      </c>
      <c r="E110" s="2">
        <v>260000</v>
      </c>
      <c r="F110" s="2">
        <v>168000</v>
      </c>
      <c r="G110" s="2">
        <v>205000</v>
      </c>
      <c r="H110" s="2">
        <v>109000</v>
      </c>
      <c r="I110" s="2">
        <v>3000</v>
      </c>
      <c r="J110" s="2">
        <v>182000</v>
      </c>
      <c r="K110" s="2">
        <v>1000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>
        <v>76000</v>
      </c>
      <c r="AF110" s="2">
        <v>86000</v>
      </c>
      <c r="AG110" s="2">
        <v>104000</v>
      </c>
      <c r="AH110" s="2">
        <v>9000</v>
      </c>
      <c r="AI110" s="2">
        <v>98000</v>
      </c>
      <c r="AJ110" s="2">
        <v>0</v>
      </c>
      <c r="AK110" s="2">
        <v>97000</v>
      </c>
      <c r="AL110" s="2">
        <v>67000</v>
      </c>
      <c r="AM110" s="2">
        <v>71000</v>
      </c>
      <c r="AN110" s="2">
        <v>12000</v>
      </c>
      <c r="AO110" s="2">
        <v>28000</v>
      </c>
      <c r="AP110" s="2">
        <v>3000</v>
      </c>
      <c r="AQ110" s="2">
        <v>0</v>
      </c>
      <c r="AR110" s="2">
        <v>45000</v>
      </c>
      <c r="AS110" s="2">
        <v>6000</v>
      </c>
      <c r="AT110" s="2">
        <v>121000</v>
      </c>
      <c r="AU110" s="2">
        <v>196000</v>
      </c>
      <c r="AV110" s="2">
        <v>0</v>
      </c>
      <c r="AW110" s="2">
        <v>96000</v>
      </c>
      <c r="AX110" s="2">
        <v>198000</v>
      </c>
      <c r="AY110" s="2">
        <v>61000</v>
      </c>
      <c r="AZ110" s="2">
        <v>100000</v>
      </c>
      <c r="BA110" s="2">
        <v>59000</v>
      </c>
      <c r="BB110" s="2">
        <v>151000</v>
      </c>
      <c r="BC110" s="2">
        <v>41000</v>
      </c>
      <c r="BD110" s="2">
        <v>43000</v>
      </c>
      <c r="BE110" s="2">
        <v>15000</v>
      </c>
      <c r="BF110" s="2">
        <v>295000</v>
      </c>
      <c r="BG110" s="2">
        <v>0</v>
      </c>
      <c r="BH110" s="2">
        <v>26000</v>
      </c>
      <c r="BI110" s="2">
        <v>0</v>
      </c>
      <c r="BJ110" s="2">
        <v>0</v>
      </c>
      <c r="BK110" s="2">
        <v>8000</v>
      </c>
      <c r="BL110" s="2">
        <v>9000</v>
      </c>
      <c r="BM110" s="2">
        <v>0</v>
      </c>
      <c r="BN110" s="2">
        <v>0</v>
      </c>
      <c r="BO110" s="2">
        <v>17000</v>
      </c>
      <c r="BP110" s="2">
        <v>85000</v>
      </c>
      <c r="BQ110" s="2">
        <v>35000</v>
      </c>
      <c r="BR110" s="2">
        <v>29000</v>
      </c>
      <c r="BS110" s="2">
        <v>373000</v>
      </c>
      <c r="BT110" s="2">
        <v>61000</v>
      </c>
      <c r="BU110" s="2">
        <v>12000</v>
      </c>
      <c r="BV110" s="2">
        <v>18000</v>
      </c>
      <c r="BW110" s="2">
        <v>141000</v>
      </c>
      <c r="BX110" s="2">
        <v>40000</v>
      </c>
      <c r="BY110" s="2">
        <v>108000</v>
      </c>
      <c r="BZ110" s="2">
        <v>39000</v>
      </c>
      <c r="CA110" s="2">
        <v>64000</v>
      </c>
      <c r="CB110" s="2">
        <v>51000</v>
      </c>
      <c r="CC110" s="2">
        <v>224000</v>
      </c>
      <c r="CD110" s="2">
        <v>128000</v>
      </c>
      <c r="CE110" s="2">
        <v>179000</v>
      </c>
      <c r="CF110" s="2">
        <v>78000</v>
      </c>
      <c r="CG110" s="2">
        <v>41000</v>
      </c>
      <c r="CH110" s="2">
        <v>30000</v>
      </c>
      <c r="CI110" s="2">
        <v>17000</v>
      </c>
      <c r="CJ110" s="2">
        <v>241000</v>
      </c>
      <c r="CK110" s="2">
        <v>2000</v>
      </c>
      <c r="CL110" s="2">
        <v>53000</v>
      </c>
      <c r="CM110" s="2">
        <v>128000</v>
      </c>
      <c r="CN110" s="2">
        <v>139000</v>
      </c>
      <c r="CO110" s="2">
        <v>0</v>
      </c>
      <c r="CP110" s="2">
        <v>46000</v>
      </c>
      <c r="CQ110" s="2">
        <v>19000</v>
      </c>
      <c r="CR110" s="2">
        <v>25000</v>
      </c>
      <c r="CS110" s="2">
        <v>100000</v>
      </c>
      <c r="CT110" s="2">
        <v>287000</v>
      </c>
      <c r="CU110" s="2">
        <v>44000</v>
      </c>
      <c r="CV110" s="2">
        <v>17000</v>
      </c>
      <c r="CW110" s="2">
        <v>0</v>
      </c>
      <c r="CX110" s="2">
        <v>157000</v>
      </c>
      <c r="CY110" s="2">
        <v>22000</v>
      </c>
      <c r="CZ110" s="2">
        <v>0</v>
      </c>
      <c r="DA110" s="2">
        <v>35000</v>
      </c>
      <c r="DB110" s="2">
        <v>0</v>
      </c>
    </row>
    <row r="111" spans="1:106" ht="32.5" x14ac:dyDescent="0.35">
      <c r="A111" s="60" t="s">
        <v>1137</v>
      </c>
      <c r="B111" s="2">
        <v>1000</v>
      </c>
      <c r="C111" s="2">
        <v>780000</v>
      </c>
      <c r="D111" s="2">
        <v>292000</v>
      </c>
      <c r="E111" s="2">
        <v>85000</v>
      </c>
      <c r="F111" s="2">
        <v>313000</v>
      </c>
      <c r="G111" s="2">
        <v>398000</v>
      </c>
      <c r="H111" s="2">
        <v>50000</v>
      </c>
      <c r="I111" s="2">
        <v>20000</v>
      </c>
      <c r="J111" s="2">
        <v>273000</v>
      </c>
      <c r="K111" s="2">
        <v>16000</v>
      </c>
      <c r="L111" s="2">
        <v>14000</v>
      </c>
      <c r="M111" s="2">
        <v>18000</v>
      </c>
      <c r="N111" s="2">
        <v>645000</v>
      </c>
      <c r="O111" s="2">
        <v>788000</v>
      </c>
      <c r="P111" s="2">
        <v>1780000</v>
      </c>
      <c r="Q111" s="2">
        <v>854000</v>
      </c>
      <c r="R111" s="2">
        <v>667000</v>
      </c>
      <c r="S111" s="2">
        <v>2022000</v>
      </c>
      <c r="T111" s="2">
        <v>4848000</v>
      </c>
      <c r="U111" s="2">
        <v>3281000</v>
      </c>
      <c r="V111" s="2">
        <v>3000</v>
      </c>
      <c r="W111" s="2">
        <v>4136000</v>
      </c>
      <c r="X111" s="2">
        <v>872000</v>
      </c>
      <c r="Y111" s="2">
        <v>3853000</v>
      </c>
      <c r="Z111" s="2">
        <v>3000</v>
      </c>
      <c r="AA111" s="2">
        <v>2017000</v>
      </c>
      <c r="AB111" s="2">
        <v>27000</v>
      </c>
      <c r="AC111" s="2">
        <v>12000</v>
      </c>
      <c r="AD111" s="2">
        <v>421000</v>
      </c>
      <c r="AE111" s="2">
        <v>2638000</v>
      </c>
      <c r="AF111" s="2">
        <v>732000</v>
      </c>
      <c r="AG111" s="2">
        <v>2592000</v>
      </c>
      <c r="AH111" s="2">
        <v>96000</v>
      </c>
      <c r="AI111" s="2">
        <v>3061000</v>
      </c>
      <c r="AJ111" s="2">
        <v>714000</v>
      </c>
      <c r="AK111" s="2">
        <v>2044000</v>
      </c>
      <c r="AL111" s="2">
        <v>4330000</v>
      </c>
      <c r="AM111" s="2">
        <v>4194000</v>
      </c>
      <c r="AN111" s="2">
        <v>1031000</v>
      </c>
      <c r="AO111" s="2">
        <v>453000</v>
      </c>
      <c r="AP111" s="2">
        <v>2558000</v>
      </c>
      <c r="AQ111" s="2">
        <v>48000</v>
      </c>
      <c r="AR111" s="2">
        <v>926000</v>
      </c>
      <c r="AS111" s="2">
        <v>599000</v>
      </c>
      <c r="AT111" s="2">
        <v>413000</v>
      </c>
      <c r="AU111" s="2">
        <v>300000</v>
      </c>
      <c r="AV111" s="2">
        <v>484000</v>
      </c>
      <c r="AW111" s="2">
        <v>8000</v>
      </c>
      <c r="AX111" s="2">
        <v>59000</v>
      </c>
      <c r="AY111" s="2">
        <v>157000</v>
      </c>
      <c r="AZ111" s="2">
        <v>16000</v>
      </c>
      <c r="BA111" s="2">
        <v>432000</v>
      </c>
      <c r="BB111" s="2">
        <v>0</v>
      </c>
      <c r="BC111" s="2">
        <v>6000</v>
      </c>
      <c r="BD111" s="2">
        <v>3643000</v>
      </c>
      <c r="BE111" s="2">
        <v>815000</v>
      </c>
      <c r="BF111" s="2">
        <v>3731000</v>
      </c>
      <c r="BG111" s="2">
        <v>1789000</v>
      </c>
      <c r="BH111" s="2">
        <v>945000</v>
      </c>
      <c r="BI111" s="2">
        <v>2058000</v>
      </c>
      <c r="BJ111" s="2">
        <v>2781000</v>
      </c>
      <c r="BK111" s="2">
        <v>2295000</v>
      </c>
      <c r="BL111" s="2">
        <v>3770000</v>
      </c>
      <c r="BM111" s="2">
        <v>374000</v>
      </c>
      <c r="BN111" s="2">
        <v>2629000</v>
      </c>
      <c r="BO111" s="2">
        <v>1276000</v>
      </c>
      <c r="BP111" s="2">
        <v>4102000</v>
      </c>
      <c r="BQ111" s="2">
        <v>5724000</v>
      </c>
      <c r="BR111" s="2">
        <v>810000</v>
      </c>
      <c r="BS111" s="2">
        <v>2120000</v>
      </c>
      <c r="BT111" s="2">
        <v>3584000</v>
      </c>
      <c r="BU111" s="2">
        <v>225000</v>
      </c>
      <c r="BV111" s="2">
        <v>6200000</v>
      </c>
      <c r="BW111" s="2">
        <v>682000</v>
      </c>
      <c r="BX111" s="2">
        <v>2872000</v>
      </c>
      <c r="BY111" s="2">
        <v>160000</v>
      </c>
      <c r="BZ111" s="2">
        <v>6057000</v>
      </c>
      <c r="CA111" s="2">
        <v>2873000</v>
      </c>
      <c r="CB111" s="2">
        <v>1123000</v>
      </c>
      <c r="CC111" s="2">
        <v>462000</v>
      </c>
      <c r="CD111" s="2">
        <v>663000</v>
      </c>
      <c r="CE111" s="2">
        <v>1821000</v>
      </c>
      <c r="CF111" s="2">
        <v>3902000</v>
      </c>
      <c r="CG111" s="2">
        <v>2437000</v>
      </c>
      <c r="CH111" s="2">
        <v>0</v>
      </c>
      <c r="CI111" s="2">
        <v>0</v>
      </c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</row>
    <row r="112" spans="1:106" x14ac:dyDescent="0.35">
      <c r="A112" s="62" t="s">
        <v>250</v>
      </c>
      <c r="B112" s="2">
        <v>116000</v>
      </c>
      <c r="C112" s="2">
        <v>28000</v>
      </c>
      <c r="D112" s="2">
        <v>67000</v>
      </c>
      <c r="E112" s="2">
        <v>45000</v>
      </c>
      <c r="F112" s="2">
        <v>76000</v>
      </c>
      <c r="G112" s="2">
        <v>83000</v>
      </c>
      <c r="H112" s="2">
        <v>18000</v>
      </c>
      <c r="I112" s="2">
        <v>208000</v>
      </c>
      <c r="J112" s="2">
        <v>53000</v>
      </c>
      <c r="K112" s="2">
        <v>273000</v>
      </c>
      <c r="L112" s="2">
        <v>63000</v>
      </c>
      <c r="M112" s="2">
        <v>146000</v>
      </c>
      <c r="N112" s="2">
        <v>134000</v>
      </c>
      <c r="O112" s="2">
        <v>137000</v>
      </c>
      <c r="P112" s="2">
        <v>155000</v>
      </c>
      <c r="Q112" s="2">
        <v>135000</v>
      </c>
      <c r="R112" s="2">
        <v>190000</v>
      </c>
      <c r="S112" s="2">
        <v>194000</v>
      </c>
      <c r="T112" s="2">
        <v>109000</v>
      </c>
      <c r="U112" s="2">
        <v>139000</v>
      </c>
      <c r="V112" s="2">
        <v>192000</v>
      </c>
      <c r="W112" s="2">
        <v>81000</v>
      </c>
      <c r="X112" s="2">
        <v>208000</v>
      </c>
      <c r="Y112" s="2">
        <v>20000</v>
      </c>
      <c r="Z112" s="2">
        <v>451000</v>
      </c>
      <c r="AA112" s="2">
        <v>280000</v>
      </c>
      <c r="AB112" s="2">
        <v>46000</v>
      </c>
      <c r="AC112" s="2">
        <v>21000</v>
      </c>
      <c r="AD112" s="2">
        <v>121000</v>
      </c>
      <c r="AE112" s="2">
        <v>149000</v>
      </c>
      <c r="AF112" s="2">
        <v>125000</v>
      </c>
      <c r="AG112" s="2">
        <v>104000</v>
      </c>
      <c r="AH112" s="2">
        <v>278000</v>
      </c>
      <c r="AI112" s="2">
        <v>1556000</v>
      </c>
      <c r="AJ112" s="2">
        <v>1300000</v>
      </c>
      <c r="AK112" s="2">
        <v>49000</v>
      </c>
      <c r="AL112" s="2">
        <v>95000</v>
      </c>
      <c r="AM112" s="2">
        <v>172000</v>
      </c>
      <c r="AN112" s="2">
        <v>169000</v>
      </c>
      <c r="AO112" s="2">
        <v>280000</v>
      </c>
      <c r="AP112" s="2">
        <v>104000</v>
      </c>
      <c r="AQ112" s="2">
        <v>250000</v>
      </c>
      <c r="AR112" s="2">
        <v>85000</v>
      </c>
      <c r="AS112" s="2">
        <v>94000</v>
      </c>
      <c r="AT112" s="2">
        <v>188000</v>
      </c>
      <c r="AU112" s="2">
        <v>113000</v>
      </c>
      <c r="AV112" s="2">
        <v>174000</v>
      </c>
      <c r="AW112" s="2">
        <v>138000</v>
      </c>
      <c r="AX112" s="2">
        <v>12000</v>
      </c>
      <c r="AY112" s="2">
        <v>45000</v>
      </c>
      <c r="AZ112" s="2">
        <v>169000</v>
      </c>
      <c r="BA112" s="2">
        <v>426000</v>
      </c>
      <c r="BB112" s="2">
        <v>213000</v>
      </c>
      <c r="BC112" s="2">
        <v>491000</v>
      </c>
      <c r="BD112" s="2">
        <v>174000</v>
      </c>
      <c r="BE112" s="2">
        <v>493000</v>
      </c>
      <c r="BF112" s="2">
        <v>95000</v>
      </c>
      <c r="BG112" s="2">
        <v>62000</v>
      </c>
      <c r="BH112" s="2">
        <v>51000</v>
      </c>
      <c r="BI112" s="2">
        <v>199000</v>
      </c>
      <c r="BJ112" s="2">
        <v>239000</v>
      </c>
      <c r="BK112" s="2">
        <v>44000</v>
      </c>
      <c r="BL112" s="2">
        <v>197000</v>
      </c>
      <c r="BM112" s="2">
        <v>273000</v>
      </c>
      <c r="BN112" s="2">
        <v>862000</v>
      </c>
      <c r="BO112" s="2">
        <v>128000</v>
      </c>
      <c r="BP112" s="2">
        <v>16000</v>
      </c>
      <c r="BQ112" s="2">
        <v>177000</v>
      </c>
      <c r="BR112" s="2">
        <v>122000</v>
      </c>
      <c r="BS112" s="2">
        <v>21000</v>
      </c>
      <c r="BT112" s="2">
        <v>37000</v>
      </c>
      <c r="BU112" s="2">
        <v>218000</v>
      </c>
      <c r="BV112" s="2">
        <v>199000</v>
      </c>
      <c r="BW112" s="2">
        <v>12000</v>
      </c>
      <c r="BX112" s="2">
        <v>38000</v>
      </c>
      <c r="BY112" s="2">
        <v>59000</v>
      </c>
      <c r="BZ112" s="2">
        <v>400000</v>
      </c>
      <c r="CA112" s="2">
        <v>180000</v>
      </c>
      <c r="CB112" s="2">
        <v>141000</v>
      </c>
      <c r="CC112" s="2">
        <v>223000</v>
      </c>
      <c r="CD112" s="2">
        <v>40000</v>
      </c>
      <c r="CE112" s="2">
        <v>86000</v>
      </c>
      <c r="CF112" s="2">
        <v>213000</v>
      </c>
      <c r="CG112" s="2">
        <v>184000</v>
      </c>
      <c r="CH112" s="2">
        <v>70000</v>
      </c>
      <c r="CI112" s="2">
        <v>189000</v>
      </c>
      <c r="CJ112" s="2">
        <v>19000</v>
      </c>
      <c r="CK112" s="2">
        <v>114000</v>
      </c>
      <c r="CL112" s="2">
        <v>129000</v>
      </c>
      <c r="CM112" s="2">
        <v>12000</v>
      </c>
      <c r="CN112" s="2">
        <v>273000</v>
      </c>
      <c r="CO112" s="2">
        <v>113000</v>
      </c>
      <c r="CP112" s="2">
        <v>110000</v>
      </c>
      <c r="CQ112" s="2">
        <v>131000</v>
      </c>
      <c r="CR112" s="2">
        <v>88000</v>
      </c>
      <c r="CS112" s="2">
        <v>205000</v>
      </c>
      <c r="CT112" s="2">
        <v>194000</v>
      </c>
      <c r="CU112" s="2">
        <v>161000</v>
      </c>
      <c r="CV112" s="2">
        <v>125000</v>
      </c>
      <c r="CW112" s="2">
        <v>175000</v>
      </c>
      <c r="CX112" s="2">
        <v>365000</v>
      </c>
      <c r="CY112" s="2">
        <v>34000</v>
      </c>
      <c r="CZ112" s="2">
        <v>270000</v>
      </c>
      <c r="DA112" s="2">
        <v>189000</v>
      </c>
      <c r="DB112" s="2">
        <v>0</v>
      </c>
    </row>
    <row r="113" spans="1:106" x14ac:dyDescent="0.35">
      <c r="A113" s="62" t="s">
        <v>285</v>
      </c>
      <c r="B113" s="2">
        <v>905000</v>
      </c>
      <c r="C113" s="2">
        <v>912000</v>
      </c>
      <c r="D113" s="2">
        <v>1129000</v>
      </c>
      <c r="E113" s="2">
        <v>805000</v>
      </c>
      <c r="F113" s="2">
        <v>1509000</v>
      </c>
      <c r="G113" s="2">
        <v>1002000</v>
      </c>
      <c r="H113" s="2">
        <v>1008000</v>
      </c>
      <c r="I113" s="2">
        <v>1801000</v>
      </c>
      <c r="J113" s="2">
        <v>1170000</v>
      </c>
      <c r="K113" s="2">
        <v>1668000</v>
      </c>
      <c r="L113" s="2">
        <v>1076000</v>
      </c>
      <c r="M113" s="2">
        <v>679000</v>
      </c>
      <c r="N113" s="2">
        <v>466000</v>
      </c>
      <c r="O113" s="2">
        <v>792000</v>
      </c>
      <c r="P113" s="2">
        <v>671000</v>
      </c>
      <c r="Q113" s="2">
        <v>883000</v>
      </c>
      <c r="R113" s="2">
        <v>779000</v>
      </c>
      <c r="S113" s="2">
        <v>1315000</v>
      </c>
      <c r="T113" s="2">
        <v>104000</v>
      </c>
      <c r="U113" s="2">
        <v>698000</v>
      </c>
      <c r="V113" s="2">
        <v>665000</v>
      </c>
      <c r="W113" s="2">
        <v>1205000</v>
      </c>
      <c r="X113" s="2">
        <v>970000</v>
      </c>
      <c r="Y113" s="2">
        <v>1252000</v>
      </c>
      <c r="Z113" s="2">
        <v>1172000</v>
      </c>
      <c r="AA113" s="2">
        <v>675000</v>
      </c>
      <c r="AB113" s="2">
        <v>2562000</v>
      </c>
      <c r="AC113" s="2">
        <v>951000</v>
      </c>
      <c r="AD113" s="2">
        <v>1432000</v>
      </c>
      <c r="AE113" s="2">
        <v>289000</v>
      </c>
      <c r="AF113" s="2">
        <v>271000</v>
      </c>
      <c r="AG113" s="2">
        <v>1358000</v>
      </c>
      <c r="AH113" s="2">
        <v>874000</v>
      </c>
      <c r="AI113" s="2">
        <v>871000</v>
      </c>
      <c r="AJ113" s="2">
        <v>512000</v>
      </c>
      <c r="AK113" s="2">
        <v>1894000</v>
      </c>
      <c r="AL113" s="2">
        <v>519000</v>
      </c>
      <c r="AM113" s="2">
        <v>1308000</v>
      </c>
      <c r="AN113" s="2">
        <v>542000</v>
      </c>
      <c r="AO113" s="2">
        <v>468000</v>
      </c>
      <c r="AP113" s="2">
        <v>1289000</v>
      </c>
      <c r="AQ113" s="2">
        <v>802000</v>
      </c>
      <c r="AR113" s="2">
        <v>566000</v>
      </c>
      <c r="AS113" s="2">
        <v>1437000</v>
      </c>
      <c r="AT113" s="2">
        <v>886000</v>
      </c>
      <c r="AU113" s="2">
        <v>826000</v>
      </c>
      <c r="AV113" s="2">
        <v>3662000</v>
      </c>
      <c r="AW113" s="2">
        <v>1084000</v>
      </c>
      <c r="AX113" s="2">
        <v>2758000</v>
      </c>
      <c r="AY113" s="2">
        <v>328000</v>
      </c>
      <c r="AZ113" s="2">
        <v>314000</v>
      </c>
      <c r="BA113" s="2">
        <v>0</v>
      </c>
      <c r="BB113" s="2">
        <v>420000</v>
      </c>
      <c r="BC113" s="2">
        <v>132000</v>
      </c>
      <c r="BD113" s="2">
        <v>803000</v>
      </c>
      <c r="BE113" s="2">
        <v>864000</v>
      </c>
      <c r="BF113" s="2">
        <v>3259000</v>
      </c>
      <c r="BG113" s="2">
        <v>134000</v>
      </c>
      <c r="BH113" s="2">
        <v>4043000</v>
      </c>
      <c r="BI113" s="2">
        <v>549000</v>
      </c>
      <c r="BJ113" s="2">
        <v>528000</v>
      </c>
      <c r="BK113" s="2">
        <v>925000</v>
      </c>
      <c r="BL113" s="2">
        <v>219000</v>
      </c>
      <c r="BM113" s="2">
        <v>606000</v>
      </c>
      <c r="BN113" s="2">
        <v>1792000</v>
      </c>
      <c r="BO113" s="2">
        <v>2137000</v>
      </c>
      <c r="BP113" s="2">
        <v>1678000</v>
      </c>
      <c r="BQ113" s="2">
        <v>38000</v>
      </c>
      <c r="BR113" s="2">
        <v>1654000</v>
      </c>
      <c r="BS113" s="2">
        <v>1187000</v>
      </c>
      <c r="BT113" s="2">
        <v>120000</v>
      </c>
      <c r="BU113" s="2">
        <v>219000</v>
      </c>
      <c r="BV113" s="2">
        <v>262000</v>
      </c>
      <c r="BW113" s="2">
        <v>307000</v>
      </c>
      <c r="BX113" s="2">
        <v>252000</v>
      </c>
      <c r="BY113" s="2">
        <v>726000</v>
      </c>
      <c r="BZ113" s="2">
        <v>820000</v>
      </c>
      <c r="CA113" s="2">
        <v>113000</v>
      </c>
      <c r="CB113" s="2">
        <v>364000</v>
      </c>
      <c r="CC113" s="2">
        <v>1330000</v>
      </c>
      <c r="CD113" s="2">
        <v>376000</v>
      </c>
      <c r="CE113" s="2">
        <v>25000</v>
      </c>
      <c r="CF113" s="2">
        <v>52000</v>
      </c>
      <c r="CG113" s="2">
        <v>186000</v>
      </c>
      <c r="CH113" s="2">
        <v>397000</v>
      </c>
      <c r="CI113" s="2">
        <v>84000</v>
      </c>
      <c r="CJ113" s="2">
        <v>252000</v>
      </c>
      <c r="CK113" s="2">
        <v>89000</v>
      </c>
      <c r="CL113" s="2">
        <v>259000</v>
      </c>
      <c r="CM113" s="2">
        <v>0</v>
      </c>
      <c r="CN113" s="2">
        <v>427000</v>
      </c>
      <c r="CO113" s="2">
        <v>360000</v>
      </c>
      <c r="CP113" s="2">
        <v>195000</v>
      </c>
      <c r="CQ113" s="2">
        <v>2735000</v>
      </c>
      <c r="CR113" s="2">
        <v>419000</v>
      </c>
      <c r="CS113" s="2">
        <v>353000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</row>
    <row r="114" spans="1:106" ht="22" x14ac:dyDescent="0.35">
      <c r="A114" s="60" t="s">
        <v>278</v>
      </c>
      <c r="B114" s="2">
        <v>0</v>
      </c>
      <c r="C114" s="2">
        <v>181000</v>
      </c>
      <c r="D114" s="2">
        <v>76000</v>
      </c>
      <c r="E114" s="2">
        <v>84000</v>
      </c>
      <c r="F114" s="2">
        <v>74000</v>
      </c>
      <c r="G114" s="2">
        <v>824000</v>
      </c>
      <c r="H114" s="2">
        <v>158000</v>
      </c>
      <c r="I114" s="2">
        <v>823000</v>
      </c>
      <c r="J114" s="2">
        <v>268000</v>
      </c>
      <c r="K114" s="2">
        <v>49000</v>
      </c>
      <c r="L114" s="2">
        <v>0</v>
      </c>
      <c r="M114" s="2">
        <v>56000</v>
      </c>
      <c r="N114" s="2">
        <v>0</v>
      </c>
      <c r="O114" s="2">
        <v>0</v>
      </c>
      <c r="P114" s="2">
        <v>224000</v>
      </c>
      <c r="Q114" s="2">
        <v>0</v>
      </c>
      <c r="R114" s="2">
        <v>277000</v>
      </c>
      <c r="S114" s="2">
        <v>521000</v>
      </c>
      <c r="T114" s="2">
        <v>213000</v>
      </c>
      <c r="U114" s="2">
        <v>641000</v>
      </c>
      <c r="V114" s="2">
        <v>89000</v>
      </c>
      <c r="W114" s="2">
        <v>0</v>
      </c>
      <c r="X114" s="2">
        <v>39000</v>
      </c>
      <c r="Y114" s="2">
        <v>148000</v>
      </c>
      <c r="Z114" s="2">
        <v>0</v>
      </c>
      <c r="AA114" s="2">
        <v>321000</v>
      </c>
      <c r="AB114" s="2">
        <v>0</v>
      </c>
      <c r="AC114" s="2">
        <v>32000</v>
      </c>
      <c r="AD114" s="2">
        <v>270000</v>
      </c>
      <c r="AE114" s="2">
        <v>49000</v>
      </c>
      <c r="AF114" s="2">
        <v>64000</v>
      </c>
      <c r="AG114" s="2">
        <v>146000</v>
      </c>
      <c r="AH114" s="2">
        <v>18000</v>
      </c>
      <c r="AI114" s="2">
        <v>172000</v>
      </c>
      <c r="AJ114" s="2">
        <v>31000</v>
      </c>
      <c r="AK114" s="2">
        <v>114000</v>
      </c>
      <c r="AL114" s="2">
        <v>0</v>
      </c>
      <c r="AM114" s="2">
        <v>32000</v>
      </c>
      <c r="AN114" s="2">
        <v>29000</v>
      </c>
      <c r="AO114" s="2">
        <v>0</v>
      </c>
      <c r="AP114" s="2">
        <v>73000</v>
      </c>
      <c r="AQ114" s="2">
        <v>132000</v>
      </c>
      <c r="AR114" s="2">
        <v>29000</v>
      </c>
      <c r="AS114" s="2">
        <v>34000</v>
      </c>
      <c r="AT114" s="2">
        <v>1000</v>
      </c>
      <c r="AU114" s="2">
        <v>2000</v>
      </c>
      <c r="AV114" s="2">
        <v>0</v>
      </c>
      <c r="AW114" s="2">
        <v>107000</v>
      </c>
      <c r="AX114" s="2">
        <v>0</v>
      </c>
      <c r="AY114" s="2">
        <v>0</v>
      </c>
      <c r="AZ114" s="2">
        <v>0</v>
      </c>
      <c r="BA114" s="2">
        <v>31000</v>
      </c>
      <c r="BB114" s="2">
        <v>0</v>
      </c>
      <c r="BC114" s="2">
        <v>0</v>
      </c>
      <c r="BD114" s="2">
        <v>166000</v>
      </c>
      <c r="BE114" s="2">
        <v>0</v>
      </c>
      <c r="BF114" s="2">
        <v>0</v>
      </c>
      <c r="BG114" s="2">
        <v>0</v>
      </c>
      <c r="BH114" s="2">
        <v>0</v>
      </c>
      <c r="BI114" s="2">
        <v>114000</v>
      </c>
      <c r="BJ114" s="2">
        <v>0</v>
      </c>
      <c r="BK114" s="2">
        <v>137000</v>
      </c>
      <c r="BL114" s="2">
        <v>0</v>
      </c>
      <c r="BM114" s="2">
        <v>0</v>
      </c>
      <c r="BN114" s="2">
        <v>201000</v>
      </c>
      <c r="BO114" s="2">
        <v>340000</v>
      </c>
      <c r="BP114" s="2">
        <v>115000</v>
      </c>
      <c r="BQ114" s="2">
        <v>125000</v>
      </c>
      <c r="BR114" s="2">
        <v>541000</v>
      </c>
      <c r="BS114" s="2">
        <v>232000</v>
      </c>
      <c r="BT114" s="2">
        <v>376000</v>
      </c>
      <c r="BU114" s="2">
        <v>85000</v>
      </c>
      <c r="BV114" s="2">
        <v>638000</v>
      </c>
      <c r="BW114" s="2">
        <v>326000</v>
      </c>
      <c r="BX114" s="2">
        <v>424000</v>
      </c>
      <c r="BY114" s="2">
        <v>498000</v>
      </c>
      <c r="BZ114" s="2">
        <v>494000</v>
      </c>
      <c r="CA114" s="2">
        <v>601000</v>
      </c>
      <c r="CB114" s="2">
        <v>503000</v>
      </c>
      <c r="CC114" s="2">
        <v>25000</v>
      </c>
      <c r="CD114" s="2">
        <v>243000</v>
      </c>
      <c r="CE114" s="2">
        <v>41000</v>
      </c>
      <c r="CF114" s="2">
        <v>304000</v>
      </c>
      <c r="CG114" s="2">
        <v>189000</v>
      </c>
      <c r="CH114" s="2">
        <v>0</v>
      </c>
      <c r="CI114" s="2">
        <v>0</v>
      </c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</row>
    <row r="115" spans="1:106" x14ac:dyDescent="0.35">
      <c r="A115" s="60" t="s">
        <v>288</v>
      </c>
      <c r="B115" s="2">
        <v>0</v>
      </c>
      <c r="C115" s="2">
        <v>0</v>
      </c>
      <c r="D115" s="2">
        <v>296000</v>
      </c>
      <c r="E115" s="2">
        <v>0</v>
      </c>
      <c r="F115" s="2">
        <v>0</v>
      </c>
      <c r="G115" s="2">
        <v>815000</v>
      </c>
      <c r="H115" s="2">
        <v>445000</v>
      </c>
      <c r="I115" s="2">
        <v>35000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3000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1000</v>
      </c>
      <c r="AD115" s="2">
        <v>75000</v>
      </c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</row>
    <row r="116" spans="1:106" x14ac:dyDescent="0.35">
      <c r="A116" s="60" t="s">
        <v>14</v>
      </c>
      <c r="B116" s="2">
        <v>57000</v>
      </c>
      <c r="C116" s="2">
        <v>0</v>
      </c>
      <c r="D116" s="2">
        <v>369000</v>
      </c>
      <c r="E116" s="2">
        <v>1291000</v>
      </c>
      <c r="F116" s="2">
        <v>2666000</v>
      </c>
      <c r="G116" s="2">
        <v>10691000</v>
      </c>
      <c r="H116" s="2">
        <v>6621000</v>
      </c>
      <c r="I116" s="2">
        <v>1289000</v>
      </c>
      <c r="J116" s="2">
        <v>1395000</v>
      </c>
      <c r="K116" s="2">
        <v>1137000</v>
      </c>
      <c r="L116" s="2">
        <v>278000</v>
      </c>
      <c r="M116" s="2">
        <v>1603000</v>
      </c>
      <c r="N116" s="2">
        <v>386000</v>
      </c>
      <c r="O116" s="2">
        <v>2917000</v>
      </c>
      <c r="P116" s="2">
        <v>1697000</v>
      </c>
      <c r="Q116" s="2">
        <v>3075000</v>
      </c>
      <c r="R116" s="2">
        <v>698000</v>
      </c>
      <c r="S116" s="2">
        <v>356000</v>
      </c>
      <c r="T116" s="2">
        <v>600000</v>
      </c>
      <c r="U116" s="2">
        <v>644000</v>
      </c>
      <c r="V116" s="2">
        <v>1908000</v>
      </c>
      <c r="W116" s="2">
        <v>2539000</v>
      </c>
      <c r="X116" s="2">
        <v>5111000</v>
      </c>
      <c r="Y116" s="2">
        <v>6916000</v>
      </c>
      <c r="Z116" s="2">
        <v>11311000</v>
      </c>
      <c r="AA116" s="2">
        <v>7360000</v>
      </c>
      <c r="AB116" s="2">
        <v>15187000</v>
      </c>
      <c r="AC116" s="2">
        <v>7109000</v>
      </c>
      <c r="AD116" s="2">
        <v>7505000</v>
      </c>
      <c r="AE116" s="2">
        <v>943000</v>
      </c>
      <c r="AF116" s="2">
        <v>361000</v>
      </c>
      <c r="AG116" s="2">
        <v>188000</v>
      </c>
      <c r="AH116" s="2">
        <v>252000</v>
      </c>
      <c r="AI116" s="2">
        <v>120000</v>
      </c>
      <c r="AJ116" s="2">
        <v>12000</v>
      </c>
      <c r="AK116" s="2">
        <v>44000</v>
      </c>
      <c r="AL116" s="2">
        <v>4205000</v>
      </c>
      <c r="AM116" s="2">
        <v>1175000</v>
      </c>
      <c r="AN116" s="2">
        <v>38000</v>
      </c>
      <c r="AO116" s="2">
        <v>90000</v>
      </c>
      <c r="AP116" s="2">
        <v>99000</v>
      </c>
      <c r="AQ116" s="2">
        <v>766000</v>
      </c>
      <c r="AR116" s="2">
        <v>644000</v>
      </c>
      <c r="AS116" s="2">
        <v>337000</v>
      </c>
      <c r="AT116" s="2">
        <v>1729000</v>
      </c>
      <c r="AU116" s="2">
        <v>538000</v>
      </c>
      <c r="AV116" s="2">
        <v>4019000</v>
      </c>
      <c r="AW116" s="2">
        <v>2007000</v>
      </c>
      <c r="AX116" s="2">
        <v>3161000</v>
      </c>
      <c r="AY116" s="2">
        <v>3375000</v>
      </c>
      <c r="AZ116" s="2">
        <v>2368000</v>
      </c>
      <c r="BA116" s="2">
        <v>1731000</v>
      </c>
      <c r="BB116" s="2">
        <v>2633000</v>
      </c>
      <c r="BC116" s="2">
        <v>2002000</v>
      </c>
      <c r="BD116" s="2">
        <v>643000</v>
      </c>
      <c r="BE116" s="2">
        <v>889000</v>
      </c>
      <c r="BF116" s="2">
        <v>352000</v>
      </c>
      <c r="BG116" s="2">
        <v>776000</v>
      </c>
      <c r="BH116" s="2">
        <v>3420000</v>
      </c>
      <c r="BI116" s="2">
        <v>7180000</v>
      </c>
      <c r="BJ116" s="2">
        <v>6831000</v>
      </c>
      <c r="BK116" s="2">
        <v>5398000</v>
      </c>
      <c r="BL116" s="2">
        <v>3383000</v>
      </c>
      <c r="BM116" s="2">
        <v>4321000</v>
      </c>
      <c r="BN116" s="2">
        <v>3133000</v>
      </c>
      <c r="BO116" s="2">
        <v>1705000</v>
      </c>
      <c r="BP116" s="2">
        <v>1418000</v>
      </c>
      <c r="BQ116" s="2">
        <v>2574000</v>
      </c>
      <c r="BR116" s="2">
        <v>5012000</v>
      </c>
      <c r="BS116" s="2">
        <v>7024000</v>
      </c>
      <c r="BT116" s="2">
        <v>6271000</v>
      </c>
      <c r="BU116" s="2">
        <v>8470000</v>
      </c>
      <c r="BV116" s="2">
        <v>10520000</v>
      </c>
      <c r="BW116" s="2">
        <v>4963000</v>
      </c>
      <c r="BX116" s="2">
        <v>3852000</v>
      </c>
      <c r="BY116" s="2">
        <v>4304000</v>
      </c>
      <c r="BZ116" s="2">
        <v>4591000</v>
      </c>
      <c r="CA116" s="2">
        <v>4764000</v>
      </c>
      <c r="CB116" s="2">
        <v>2991000</v>
      </c>
      <c r="CC116" s="2">
        <v>4906000</v>
      </c>
      <c r="CD116" s="2">
        <v>223000</v>
      </c>
      <c r="CE116" s="2">
        <v>5805000</v>
      </c>
      <c r="CF116" s="2">
        <v>13781000</v>
      </c>
      <c r="CG116" s="2">
        <v>8016000</v>
      </c>
      <c r="CH116" s="2">
        <v>6252000</v>
      </c>
      <c r="CI116" s="2">
        <v>2467000</v>
      </c>
      <c r="CJ116" s="2">
        <v>5372000</v>
      </c>
      <c r="CK116" s="2">
        <v>2647000</v>
      </c>
      <c r="CL116" s="2">
        <v>13386000</v>
      </c>
      <c r="CM116" s="2">
        <v>9657000</v>
      </c>
      <c r="CN116" s="2">
        <v>3542000</v>
      </c>
      <c r="CO116" s="2">
        <v>8949000</v>
      </c>
      <c r="CP116" s="2">
        <v>5102000</v>
      </c>
      <c r="CQ116" s="2">
        <v>8613000</v>
      </c>
      <c r="CR116" s="2">
        <v>9364000</v>
      </c>
      <c r="CS116" s="2">
        <v>8890000</v>
      </c>
      <c r="CT116" s="2">
        <v>11637000</v>
      </c>
      <c r="CU116" s="2">
        <v>17183000</v>
      </c>
      <c r="CV116" s="2">
        <v>14006000</v>
      </c>
      <c r="CW116" s="2">
        <v>10050000</v>
      </c>
      <c r="CX116" s="2">
        <v>7045000</v>
      </c>
      <c r="CY116" s="2">
        <v>5694000</v>
      </c>
      <c r="CZ116" s="2">
        <v>3812000</v>
      </c>
      <c r="DA116" s="2">
        <v>10970000</v>
      </c>
      <c r="DB116" s="2">
        <v>0</v>
      </c>
    </row>
    <row r="117" spans="1:106" x14ac:dyDescent="0.35">
      <c r="A117" s="62" t="s">
        <v>261</v>
      </c>
      <c r="B117" s="2">
        <v>289000</v>
      </c>
      <c r="C117" s="2">
        <v>94000</v>
      </c>
      <c r="D117" s="2">
        <v>361000</v>
      </c>
      <c r="E117" s="2">
        <v>0</v>
      </c>
      <c r="F117" s="2">
        <v>13000</v>
      </c>
      <c r="G117" s="2">
        <v>23000</v>
      </c>
      <c r="H117" s="2">
        <v>12000</v>
      </c>
      <c r="I117" s="2">
        <v>22000</v>
      </c>
      <c r="J117" s="2">
        <v>36000</v>
      </c>
      <c r="K117" s="2">
        <v>19000</v>
      </c>
      <c r="L117" s="2">
        <v>22000</v>
      </c>
      <c r="M117" s="2">
        <v>58000</v>
      </c>
      <c r="N117" s="2">
        <v>11000</v>
      </c>
      <c r="O117" s="2">
        <v>85000</v>
      </c>
      <c r="P117" s="2">
        <v>0</v>
      </c>
      <c r="Q117" s="2">
        <v>4000</v>
      </c>
      <c r="R117" s="2">
        <v>41000</v>
      </c>
      <c r="S117" s="2">
        <v>18000</v>
      </c>
      <c r="T117" s="2">
        <v>8000</v>
      </c>
      <c r="U117" s="2">
        <v>363000</v>
      </c>
      <c r="V117" s="2">
        <v>0</v>
      </c>
      <c r="W117" s="2">
        <v>39000</v>
      </c>
      <c r="X117" s="2">
        <v>0</v>
      </c>
      <c r="Y117" s="2">
        <v>0</v>
      </c>
      <c r="Z117" s="2">
        <v>97000</v>
      </c>
      <c r="AA117" s="2">
        <v>52000</v>
      </c>
      <c r="AB117" s="2">
        <v>98000</v>
      </c>
      <c r="AC117" s="2">
        <v>9000</v>
      </c>
      <c r="AD117" s="2">
        <v>208000</v>
      </c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>
        <v>0</v>
      </c>
      <c r="AY117" s="2">
        <v>0</v>
      </c>
      <c r="AZ117" s="2">
        <v>12000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200000</v>
      </c>
      <c r="BH117" s="2">
        <v>0</v>
      </c>
      <c r="BI117" s="2">
        <v>0</v>
      </c>
      <c r="BJ117" s="2">
        <v>795000</v>
      </c>
      <c r="BK117" s="2">
        <v>24000</v>
      </c>
      <c r="BL117" s="2">
        <v>24000</v>
      </c>
      <c r="BM117" s="2">
        <v>0</v>
      </c>
      <c r="BN117" s="2">
        <v>27000</v>
      </c>
      <c r="BO117" s="2">
        <v>0</v>
      </c>
      <c r="BP117" s="2">
        <v>22000</v>
      </c>
      <c r="BQ117" s="2">
        <v>95000</v>
      </c>
      <c r="BR117" s="2">
        <v>156000</v>
      </c>
      <c r="BS117" s="2">
        <v>0</v>
      </c>
      <c r="BT117" s="2">
        <v>270000</v>
      </c>
      <c r="BU117" s="2">
        <v>532000</v>
      </c>
      <c r="BV117" s="2">
        <v>740000</v>
      </c>
      <c r="BW117" s="2">
        <v>435000</v>
      </c>
      <c r="BX117" s="2">
        <v>559000</v>
      </c>
      <c r="BY117" s="2">
        <v>150000</v>
      </c>
      <c r="BZ117" s="2">
        <v>388000</v>
      </c>
      <c r="CA117" s="2">
        <v>1649000</v>
      </c>
      <c r="CB117" s="2">
        <v>434000</v>
      </c>
      <c r="CC117" s="2">
        <v>101000</v>
      </c>
      <c r="CD117" s="2">
        <v>315000</v>
      </c>
      <c r="CE117" s="2">
        <v>9000</v>
      </c>
      <c r="CF117" s="2">
        <v>12000</v>
      </c>
      <c r="CG117" s="2">
        <v>187000</v>
      </c>
      <c r="CH117" s="2">
        <v>333000</v>
      </c>
      <c r="CI117" s="2">
        <v>179000</v>
      </c>
      <c r="CJ117" s="2">
        <v>80000</v>
      </c>
      <c r="CK117" s="2">
        <v>32000</v>
      </c>
      <c r="CL117" s="2">
        <v>44000</v>
      </c>
      <c r="CM117" s="2">
        <v>0</v>
      </c>
      <c r="CN117" s="2">
        <v>50000</v>
      </c>
      <c r="CO117" s="2">
        <v>7000</v>
      </c>
      <c r="CP117" s="2">
        <v>66000</v>
      </c>
      <c r="CQ117" s="2">
        <v>31000</v>
      </c>
      <c r="CR117" s="2">
        <v>818000</v>
      </c>
      <c r="CS117" s="2">
        <v>400000</v>
      </c>
      <c r="CT117" s="2">
        <v>82000</v>
      </c>
      <c r="CU117" s="2">
        <v>805000</v>
      </c>
      <c r="CV117" s="2">
        <v>1230000</v>
      </c>
      <c r="CW117" s="2">
        <v>159000</v>
      </c>
      <c r="CX117" s="2">
        <v>35000</v>
      </c>
      <c r="CY117" s="2">
        <v>1849000</v>
      </c>
      <c r="CZ117" s="2">
        <v>0</v>
      </c>
      <c r="DA117" s="2">
        <v>0</v>
      </c>
      <c r="DB117" s="2">
        <v>0</v>
      </c>
    </row>
    <row r="118" spans="1:106" x14ac:dyDescent="0.35">
      <c r="A118" s="60" t="s">
        <v>233</v>
      </c>
      <c r="B118" s="2">
        <v>674000</v>
      </c>
      <c r="C118" s="2">
        <v>0</v>
      </c>
      <c r="D118" s="2">
        <v>3000</v>
      </c>
      <c r="E118" s="2">
        <v>2784000</v>
      </c>
      <c r="F118" s="2">
        <v>1672000</v>
      </c>
      <c r="G118" s="2">
        <v>5212000</v>
      </c>
      <c r="H118" s="2">
        <v>7245000</v>
      </c>
      <c r="I118" s="2">
        <v>7368000</v>
      </c>
      <c r="J118" s="2">
        <v>5920000</v>
      </c>
      <c r="K118" s="2">
        <v>11891000</v>
      </c>
      <c r="L118" s="2">
        <v>6869000</v>
      </c>
      <c r="M118" s="2">
        <v>6976000</v>
      </c>
      <c r="N118" s="2">
        <v>3475000</v>
      </c>
      <c r="O118" s="2">
        <v>6372000</v>
      </c>
      <c r="P118" s="2">
        <v>3855000</v>
      </c>
      <c r="Q118" s="2">
        <v>9326000</v>
      </c>
      <c r="R118" s="2">
        <v>11767000</v>
      </c>
      <c r="S118" s="2">
        <v>7940000</v>
      </c>
      <c r="T118" s="2">
        <v>9868000</v>
      </c>
      <c r="U118" s="2">
        <v>20352000</v>
      </c>
      <c r="V118" s="2">
        <v>8584000</v>
      </c>
      <c r="W118" s="2">
        <v>8118000</v>
      </c>
      <c r="X118" s="2">
        <v>6899000</v>
      </c>
      <c r="Y118" s="2">
        <v>4046000</v>
      </c>
      <c r="Z118" s="2">
        <v>4877000</v>
      </c>
      <c r="AA118" s="2">
        <v>3518000</v>
      </c>
      <c r="AB118" s="2">
        <v>3515000</v>
      </c>
      <c r="AC118" s="2">
        <v>5656000</v>
      </c>
      <c r="AD118" s="2">
        <v>3846000</v>
      </c>
      <c r="AE118" s="2">
        <v>5465000</v>
      </c>
      <c r="AF118" s="2">
        <v>6137000</v>
      </c>
      <c r="AG118" s="2">
        <v>3083000</v>
      </c>
      <c r="AH118" s="2">
        <v>5424000</v>
      </c>
      <c r="AI118" s="2">
        <v>4718000</v>
      </c>
      <c r="AJ118" s="2">
        <v>5959000</v>
      </c>
      <c r="AK118" s="2">
        <v>6751000</v>
      </c>
      <c r="AL118" s="2">
        <v>5356000</v>
      </c>
      <c r="AM118" s="2">
        <v>5033000</v>
      </c>
      <c r="AN118" s="2">
        <v>5899000</v>
      </c>
      <c r="AO118" s="2">
        <v>1127000</v>
      </c>
      <c r="AP118" s="2">
        <v>10000</v>
      </c>
      <c r="AQ118" s="2">
        <v>0</v>
      </c>
      <c r="AR118" s="2">
        <v>2569000</v>
      </c>
      <c r="AS118" s="2">
        <v>4861000</v>
      </c>
      <c r="AT118" s="2">
        <v>7543000</v>
      </c>
      <c r="AU118" s="2">
        <v>5781000</v>
      </c>
      <c r="AV118" s="2">
        <v>2384000</v>
      </c>
      <c r="AW118" s="2">
        <v>4948000</v>
      </c>
      <c r="AX118" s="2">
        <v>1280000</v>
      </c>
      <c r="AY118" s="2">
        <v>47000</v>
      </c>
      <c r="AZ118" s="2">
        <v>42000</v>
      </c>
      <c r="BA118" s="2">
        <v>1837000</v>
      </c>
      <c r="BB118" s="2">
        <v>1923000</v>
      </c>
      <c r="BC118" s="2">
        <v>2054000</v>
      </c>
      <c r="BD118" s="2">
        <v>4009000</v>
      </c>
      <c r="BE118" s="2">
        <v>10447000</v>
      </c>
      <c r="BF118" s="2">
        <v>2136000</v>
      </c>
      <c r="BG118" s="2">
        <v>7274000</v>
      </c>
      <c r="BH118" s="2">
        <v>4353000</v>
      </c>
      <c r="BI118" s="2">
        <v>7413000</v>
      </c>
      <c r="BJ118" s="2">
        <v>4536000</v>
      </c>
      <c r="BK118" s="2">
        <v>2907000</v>
      </c>
      <c r="BL118" s="2">
        <v>0</v>
      </c>
      <c r="BM118" s="2">
        <v>49000</v>
      </c>
      <c r="BN118" s="2">
        <v>0</v>
      </c>
      <c r="BO118" s="2">
        <v>396000</v>
      </c>
      <c r="BP118" s="2">
        <v>0</v>
      </c>
      <c r="BQ118" s="2">
        <v>93000</v>
      </c>
      <c r="BR118" s="2">
        <v>0</v>
      </c>
      <c r="BS118" s="2">
        <v>0</v>
      </c>
      <c r="BT118" s="2">
        <v>0</v>
      </c>
      <c r="BU118" s="2">
        <v>496000</v>
      </c>
      <c r="BV118" s="2">
        <v>498000</v>
      </c>
      <c r="BW118" s="2">
        <v>0</v>
      </c>
      <c r="BX118" s="2">
        <v>0</v>
      </c>
      <c r="BY118" s="2">
        <v>327000</v>
      </c>
      <c r="BZ118" s="2">
        <v>31000</v>
      </c>
      <c r="CA118" s="2">
        <v>1006000</v>
      </c>
      <c r="CB118" s="2">
        <v>4305000</v>
      </c>
      <c r="CC118" s="2">
        <v>1953000</v>
      </c>
      <c r="CD118" s="2">
        <v>0</v>
      </c>
      <c r="CE118" s="2">
        <v>0</v>
      </c>
      <c r="CF118" s="2">
        <v>4000</v>
      </c>
      <c r="CG118" s="2">
        <v>0</v>
      </c>
      <c r="CH118" s="2">
        <v>0</v>
      </c>
      <c r="CI118" s="2">
        <v>0</v>
      </c>
      <c r="CJ118" s="2">
        <v>0</v>
      </c>
      <c r="CK118" s="2">
        <v>7000</v>
      </c>
      <c r="CL118" s="2">
        <v>209000</v>
      </c>
      <c r="CM118" s="2">
        <v>1573000</v>
      </c>
      <c r="CN118" s="2">
        <v>0</v>
      </c>
      <c r="CO118" s="2">
        <v>0</v>
      </c>
      <c r="CP118" s="2">
        <v>0</v>
      </c>
      <c r="CQ118" s="2">
        <v>1000</v>
      </c>
      <c r="CR118" s="2">
        <v>1812000</v>
      </c>
      <c r="CS118" s="2">
        <v>0</v>
      </c>
      <c r="CT118" s="2">
        <v>0</v>
      </c>
      <c r="CU118" s="2">
        <v>5000</v>
      </c>
      <c r="CV118" s="2">
        <v>34000</v>
      </c>
      <c r="CW118" s="2">
        <v>0</v>
      </c>
      <c r="CX118" s="2">
        <v>2439000</v>
      </c>
      <c r="CY118" s="2">
        <v>15000</v>
      </c>
      <c r="CZ118" s="2">
        <v>9000</v>
      </c>
      <c r="DA118" s="2">
        <v>1684000</v>
      </c>
      <c r="DB118" s="2">
        <v>0</v>
      </c>
    </row>
    <row r="119" spans="1:106" ht="22" x14ac:dyDescent="0.35">
      <c r="A119" s="60" t="s">
        <v>321</v>
      </c>
      <c r="B119" s="2">
        <v>43978000</v>
      </c>
      <c r="C119" s="2">
        <v>14700000</v>
      </c>
      <c r="D119" s="2">
        <v>50774000</v>
      </c>
      <c r="E119" s="2">
        <v>21148000</v>
      </c>
      <c r="F119" s="2">
        <v>43457000</v>
      </c>
      <c r="G119" s="2">
        <v>22517000</v>
      </c>
      <c r="H119" s="2">
        <v>46533000</v>
      </c>
      <c r="I119" s="2">
        <v>27051000</v>
      </c>
      <c r="J119" s="2">
        <v>45094000</v>
      </c>
      <c r="K119" s="2">
        <v>44129000</v>
      </c>
      <c r="L119" s="2">
        <v>41245000</v>
      </c>
      <c r="M119" s="2">
        <v>43788000</v>
      </c>
      <c r="N119" s="2">
        <v>57123000</v>
      </c>
      <c r="O119" s="2">
        <v>45766000</v>
      </c>
      <c r="P119" s="2">
        <v>67928000</v>
      </c>
      <c r="Q119" s="2">
        <v>62842000</v>
      </c>
      <c r="R119" s="2">
        <v>57528000</v>
      </c>
      <c r="S119" s="2">
        <v>60297000</v>
      </c>
      <c r="T119" s="2">
        <v>53506000</v>
      </c>
      <c r="U119" s="2">
        <v>36352000</v>
      </c>
      <c r="V119" s="2">
        <v>40695000</v>
      </c>
      <c r="W119" s="2">
        <v>55922000</v>
      </c>
      <c r="X119" s="2">
        <v>51373000</v>
      </c>
      <c r="Y119" s="2">
        <v>41418000</v>
      </c>
      <c r="Z119" s="2">
        <v>49563000</v>
      </c>
      <c r="AA119" s="2">
        <v>33835000</v>
      </c>
      <c r="AB119" s="2">
        <v>38459000</v>
      </c>
      <c r="AC119" s="2">
        <v>30135000</v>
      </c>
      <c r="AD119" s="2">
        <v>28786000</v>
      </c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</row>
    <row r="120" spans="1:106" ht="22" x14ac:dyDescent="0.35">
      <c r="A120" s="62" t="s">
        <v>257</v>
      </c>
      <c r="B120" s="2">
        <v>11242000</v>
      </c>
      <c r="C120" s="2">
        <v>13379000</v>
      </c>
      <c r="D120" s="2">
        <v>14112000</v>
      </c>
      <c r="E120" s="2">
        <v>17796000</v>
      </c>
      <c r="F120" s="2">
        <v>19064000</v>
      </c>
      <c r="G120" s="2">
        <v>26822000</v>
      </c>
      <c r="H120" s="2">
        <v>16731000</v>
      </c>
      <c r="I120" s="2">
        <v>11990000</v>
      </c>
      <c r="J120" s="2">
        <v>9310000</v>
      </c>
      <c r="K120" s="2">
        <v>18081000</v>
      </c>
      <c r="L120" s="2">
        <v>15618000</v>
      </c>
      <c r="M120" s="2">
        <v>6734000</v>
      </c>
      <c r="N120" s="2">
        <v>28590000</v>
      </c>
      <c r="O120" s="2">
        <v>16561000</v>
      </c>
      <c r="P120" s="2">
        <v>37615000</v>
      </c>
      <c r="Q120" s="2">
        <v>27309000</v>
      </c>
      <c r="R120" s="2">
        <v>41250000</v>
      </c>
      <c r="S120" s="2">
        <v>14255000</v>
      </c>
      <c r="T120" s="2">
        <v>7125000</v>
      </c>
      <c r="U120" s="2">
        <v>10720000</v>
      </c>
      <c r="V120" s="2">
        <v>8880000</v>
      </c>
      <c r="W120" s="2">
        <v>19164000</v>
      </c>
      <c r="X120" s="2">
        <v>17085000</v>
      </c>
      <c r="Y120" s="2">
        <v>18945000</v>
      </c>
      <c r="Z120" s="2">
        <v>6573000</v>
      </c>
      <c r="AA120" s="2">
        <v>24635000</v>
      </c>
      <c r="AB120" s="2">
        <v>18495000</v>
      </c>
      <c r="AC120" s="2">
        <v>23743000</v>
      </c>
      <c r="AD120" s="2">
        <v>19376000</v>
      </c>
      <c r="AE120" s="2">
        <v>7382000</v>
      </c>
      <c r="AF120" s="2">
        <v>42340000</v>
      </c>
      <c r="AG120" s="2">
        <v>17871000</v>
      </c>
      <c r="AH120" s="2">
        <v>10043000</v>
      </c>
      <c r="AI120" s="2">
        <v>9096000</v>
      </c>
      <c r="AJ120" s="2">
        <v>14501000</v>
      </c>
      <c r="AK120" s="2">
        <v>13326000</v>
      </c>
      <c r="AL120" s="2">
        <v>15994000</v>
      </c>
      <c r="AM120" s="2">
        <v>14603000</v>
      </c>
      <c r="AN120" s="2">
        <v>17912000</v>
      </c>
      <c r="AO120" s="2">
        <v>10991000</v>
      </c>
      <c r="AP120" s="2">
        <v>6103000</v>
      </c>
      <c r="AQ120" s="2">
        <v>7662000</v>
      </c>
      <c r="AR120" s="2">
        <v>19404000</v>
      </c>
      <c r="AS120" s="2">
        <v>10205000</v>
      </c>
      <c r="AT120" s="2">
        <v>7247000</v>
      </c>
      <c r="AU120" s="2">
        <v>4644000</v>
      </c>
      <c r="AV120" s="2">
        <v>14257000</v>
      </c>
      <c r="AW120" s="2">
        <v>22543000</v>
      </c>
      <c r="AX120" s="2">
        <v>17381000</v>
      </c>
      <c r="AY120" s="2">
        <v>21381000</v>
      </c>
      <c r="AZ120" s="2">
        <v>13875000</v>
      </c>
      <c r="BA120" s="2">
        <v>30756000</v>
      </c>
      <c r="BB120" s="2">
        <v>19013000</v>
      </c>
      <c r="BC120" s="2">
        <v>19733000</v>
      </c>
      <c r="BD120" s="2">
        <v>10138000</v>
      </c>
      <c r="BE120" s="2">
        <v>36415000</v>
      </c>
      <c r="BF120" s="2">
        <v>33695000</v>
      </c>
      <c r="BG120" s="2">
        <v>18294000</v>
      </c>
      <c r="BH120" s="2">
        <v>40814000</v>
      </c>
      <c r="BI120" s="2">
        <v>35776000</v>
      </c>
      <c r="BJ120" s="2">
        <v>39631000</v>
      </c>
      <c r="BK120" s="2">
        <v>16735000</v>
      </c>
      <c r="BL120" s="2">
        <v>58320000</v>
      </c>
      <c r="BM120" s="2">
        <v>16545000</v>
      </c>
      <c r="BN120" s="2">
        <v>36713000</v>
      </c>
      <c r="BO120" s="2">
        <v>41914000</v>
      </c>
      <c r="BP120" s="2">
        <v>43831000</v>
      </c>
      <c r="BQ120" s="2">
        <v>23632000</v>
      </c>
      <c r="BR120" s="2">
        <v>35833000</v>
      </c>
      <c r="BS120" s="2">
        <v>46618000</v>
      </c>
      <c r="BT120" s="2">
        <v>33153000</v>
      </c>
      <c r="BU120" s="2">
        <v>40892000</v>
      </c>
      <c r="BV120" s="2">
        <v>27084000</v>
      </c>
      <c r="BW120" s="2">
        <v>19356000</v>
      </c>
      <c r="BX120" s="2">
        <v>22080000</v>
      </c>
      <c r="BY120" s="2">
        <v>23125000</v>
      </c>
      <c r="BZ120" s="2">
        <v>33821000</v>
      </c>
      <c r="CA120" s="2">
        <v>34053000</v>
      </c>
      <c r="CB120" s="2">
        <v>21590000</v>
      </c>
      <c r="CC120" s="2">
        <v>17915000</v>
      </c>
      <c r="CD120" s="2">
        <v>16870000</v>
      </c>
      <c r="CE120" s="2">
        <v>28669000</v>
      </c>
      <c r="CF120" s="2">
        <v>11814000</v>
      </c>
      <c r="CG120" s="2">
        <v>12796000</v>
      </c>
      <c r="CH120" s="2">
        <v>28961000</v>
      </c>
      <c r="CI120" s="2">
        <v>12125000</v>
      </c>
      <c r="CJ120" s="2">
        <v>20341000</v>
      </c>
      <c r="CK120" s="2">
        <v>24059000</v>
      </c>
      <c r="CL120" s="2">
        <v>25458000</v>
      </c>
      <c r="CM120" s="2">
        <v>14922000</v>
      </c>
      <c r="CN120" s="2">
        <v>27630000</v>
      </c>
      <c r="CO120" s="2">
        <v>22520000</v>
      </c>
      <c r="CP120" s="2">
        <v>25809000</v>
      </c>
      <c r="CQ120" s="2">
        <v>27109000</v>
      </c>
      <c r="CR120" s="2">
        <v>18681000</v>
      </c>
      <c r="CS120" s="2">
        <v>16094000</v>
      </c>
      <c r="CT120" s="2">
        <v>31615000</v>
      </c>
      <c r="CU120" s="2">
        <v>10414000</v>
      </c>
      <c r="CV120" s="2">
        <v>17335000</v>
      </c>
      <c r="CW120" s="2">
        <v>29333000</v>
      </c>
      <c r="CX120" s="2">
        <v>22475000</v>
      </c>
      <c r="CY120" s="2">
        <v>25322000</v>
      </c>
      <c r="CZ120" s="2">
        <v>25979000</v>
      </c>
      <c r="DA120" s="2">
        <v>22839000</v>
      </c>
      <c r="DB120" s="2">
        <v>0</v>
      </c>
    </row>
    <row r="121" spans="1:106" ht="22" x14ac:dyDescent="0.35">
      <c r="A121" s="60" t="s">
        <v>11</v>
      </c>
      <c r="B121" s="2">
        <v>84906000</v>
      </c>
      <c r="C121" s="2">
        <v>73408000</v>
      </c>
      <c r="D121" s="2">
        <v>103073000</v>
      </c>
      <c r="E121" s="2">
        <v>33969000</v>
      </c>
      <c r="F121" s="2">
        <v>42826000</v>
      </c>
      <c r="G121" s="2">
        <v>88231000</v>
      </c>
      <c r="H121" s="2">
        <v>57119000</v>
      </c>
      <c r="I121" s="2">
        <v>24687000</v>
      </c>
      <c r="J121" s="2">
        <v>57714000</v>
      </c>
      <c r="K121" s="2">
        <v>38641000</v>
      </c>
      <c r="L121" s="2">
        <v>31516000</v>
      </c>
      <c r="M121" s="2">
        <v>28644000</v>
      </c>
      <c r="N121" s="2">
        <v>49204000</v>
      </c>
      <c r="O121" s="2">
        <v>20611000</v>
      </c>
      <c r="P121" s="2">
        <v>71305000</v>
      </c>
      <c r="Q121" s="2">
        <v>103573000</v>
      </c>
      <c r="R121" s="2">
        <v>97711000</v>
      </c>
      <c r="S121" s="2">
        <v>26964000</v>
      </c>
      <c r="T121" s="2">
        <v>75153000</v>
      </c>
      <c r="U121" s="2">
        <v>85872000</v>
      </c>
      <c r="V121" s="2">
        <v>37379000</v>
      </c>
      <c r="W121" s="2">
        <v>29054000</v>
      </c>
      <c r="X121" s="2">
        <v>26694000</v>
      </c>
      <c r="Y121" s="2">
        <v>19135000</v>
      </c>
      <c r="Z121" s="2">
        <v>65929000</v>
      </c>
      <c r="AA121" s="2">
        <v>55252000</v>
      </c>
      <c r="AB121" s="2">
        <v>44021000</v>
      </c>
      <c r="AC121" s="2">
        <v>46269000</v>
      </c>
      <c r="AD121" s="2">
        <v>66174000</v>
      </c>
      <c r="AE121" s="2">
        <v>43765000</v>
      </c>
      <c r="AF121" s="2">
        <v>43261000</v>
      </c>
      <c r="AG121" s="2">
        <v>41969000</v>
      </c>
      <c r="AH121" s="2">
        <v>36939000</v>
      </c>
      <c r="AI121" s="2">
        <v>28567000</v>
      </c>
      <c r="AJ121" s="2">
        <v>27160000</v>
      </c>
      <c r="AK121" s="2">
        <v>23512000</v>
      </c>
      <c r="AL121" s="2">
        <v>47342000</v>
      </c>
      <c r="AM121" s="2">
        <v>41916000</v>
      </c>
      <c r="AN121" s="2">
        <v>38100000</v>
      </c>
      <c r="AO121" s="2">
        <v>56199000</v>
      </c>
      <c r="AP121" s="2">
        <v>51844000</v>
      </c>
      <c r="AQ121" s="2">
        <v>37005000</v>
      </c>
      <c r="AR121" s="2">
        <v>55963000</v>
      </c>
      <c r="AS121" s="2">
        <v>40655000</v>
      </c>
      <c r="AT121" s="2">
        <v>22597000</v>
      </c>
      <c r="AU121" s="2">
        <v>35819000</v>
      </c>
      <c r="AV121" s="2">
        <v>40498000</v>
      </c>
      <c r="AW121" s="2">
        <v>13876000</v>
      </c>
      <c r="AX121" s="2">
        <v>47123000</v>
      </c>
      <c r="AY121" s="2">
        <v>39440000</v>
      </c>
      <c r="AZ121" s="2">
        <v>73991000</v>
      </c>
      <c r="BA121" s="2">
        <v>66764000</v>
      </c>
      <c r="BB121" s="2">
        <v>57839000</v>
      </c>
      <c r="BC121" s="2">
        <v>67817000</v>
      </c>
      <c r="BD121" s="2">
        <v>68871000</v>
      </c>
      <c r="BE121" s="2">
        <v>73013000</v>
      </c>
      <c r="BF121" s="2">
        <v>119294000</v>
      </c>
      <c r="BG121" s="2">
        <v>109738000</v>
      </c>
      <c r="BH121" s="2">
        <v>96582000</v>
      </c>
      <c r="BI121" s="2">
        <v>54280000</v>
      </c>
      <c r="BJ121" s="2">
        <v>62365000</v>
      </c>
      <c r="BK121" s="2">
        <v>119559000</v>
      </c>
      <c r="BL121" s="2">
        <v>128809000</v>
      </c>
      <c r="BM121" s="2">
        <v>83448000</v>
      </c>
      <c r="BN121" s="2">
        <v>186199000</v>
      </c>
      <c r="BO121" s="2">
        <v>111421000</v>
      </c>
      <c r="BP121" s="2">
        <v>149228000</v>
      </c>
      <c r="BQ121" s="2">
        <v>90528000</v>
      </c>
      <c r="BR121" s="2">
        <v>89470000</v>
      </c>
      <c r="BS121" s="2">
        <v>78677000</v>
      </c>
      <c r="BT121" s="2">
        <v>52400000</v>
      </c>
      <c r="BU121" s="2">
        <v>66723000</v>
      </c>
      <c r="BV121" s="2">
        <v>75488000</v>
      </c>
      <c r="BW121" s="2">
        <v>94393000</v>
      </c>
      <c r="BX121" s="2">
        <v>55868000</v>
      </c>
      <c r="BY121" s="2">
        <v>114824000</v>
      </c>
      <c r="BZ121" s="2">
        <v>51054000</v>
      </c>
      <c r="CA121" s="2">
        <v>130649000</v>
      </c>
      <c r="CB121" s="2">
        <v>103194000</v>
      </c>
      <c r="CC121" s="2">
        <v>99567000</v>
      </c>
      <c r="CD121" s="2">
        <v>35947000</v>
      </c>
      <c r="CE121" s="2">
        <v>59233000</v>
      </c>
      <c r="CF121" s="2">
        <v>43842000</v>
      </c>
      <c r="CG121" s="2">
        <v>32242000</v>
      </c>
      <c r="CH121" s="2">
        <v>27939000</v>
      </c>
      <c r="CI121" s="2">
        <v>67689000</v>
      </c>
      <c r="CJ121" s="2">
        <v>62527000</v>
      </c>
      <c r="CK121" s="2">
        <v>80093000</v>
      </c>
      <c r="CL121" s="2">
        <v>78483000</v>
      </c>
      <c r="CM121" s="2">
        <v>35067000</v>
      </c>
      <c r="CN121" s="2">
        <v>51839000</v>
      </c>
      <c r="CO121" s="2">
        <v>43252000</v>
      </c>
      <c r="CP121" s="2">
        <v>29465000</v>
      </c>
      <c r="CQ121" s="2">
        <v>53065000</v>
      </c>
      <c r="CR121" s="2">
        <v>44826000</v>
      </c>
      <c r="CS121" s="2">
        <v>41867000</v>
      </c>
      <c r="CT121" s="2">
        <v>109362000</v>
      </c>
      <c r="CU121" s="2">
        <v>34087000</v>
      </c>
      <c r="CV121" s="2">
        <v>56703000</v>
      </c>
      <c r="CW121" s="2">
        <v>34327000</v>
      </c>
      <c r="CX121" s="2">
        <v>41979000</v>
      </c>
      <c r="CY121" s="2">
        <v>71234000</v>
      </c>
      <c r="CZ121" s="2">
        <v>34223000</v>
      </c>
      <c r="DA121" s="2">
        <v>0</v>
      </c>
      <c r="DB121" s="2">
        <v>0</v>
      </c>
    </row>
    <row r="122" spans="1:106" x14ac:dyDescent="0.35">
      <c r="A122" s="62" t="s">
        <v>320</v>
      </c>
      <c r="B122" s="2">
        <v>0</v>
      </c>
      <c r="C122" s="2">
        <v>125000</v>
      </c>
      <c r="D122" s="2">
        <v>220000</v>
      </c>
      <c r="E122" s="2">
        <v>165000</v>
      </c>
      <c r="F122" s="2">
        <v>157000</v>
      </c>
      <c r="G122" s="2">
        <v>155000</v>
      </c>
      <c r="H122" s="2">
        <v>181000</v>
      </c>
      <c r="I122" s="2">
        <v>202000</v>
      </c>
      <c r="J122" s="2">
        <v>749000</v>
      </c>
      <c r="K122" s="2">
        <v>247000</v>
      </c>
      <c r="L122" s="2">
        <v>174000</v>
      </c>
      <c r="M122" s="2">
        <v>222000</v>
      </c>
      <c r="N122" s="2">
        <v>528000</v>
      </c>
      <c r="O122" s="2">
        <v>274000</v>
      </c>
      <c r="P122" s="2">
        <v>481000</v>
      </c>
      <c r="Q122" s="2">
        <v>591000</v>
      </c>
      <c r="R122" s="2">
        <v>449000</v>
      </c>
      <c r="S122" s="2">
        <v>171000</v>
      </c>
      <c r="T122" s="2">
        <v>153000</v>
      </c>
      <c r="U122" s="2">
        <v>309000</v>
      </c>
      <c r="V122" s="2">
        <v>410000</v>
      </c>
      <c r="W122" s="2">
        <v>294000</v>
      </c>
      <c r="X122" s="2">
        <v>169000</v>
      </c>
      <c r="Y122" s="2">
        <v>255000</v>
      </c>
      <c r="Z122" s="2">
        <v>278000</v>
      </c>
      <c r="AA122" s="2">
        <v>586000</v>
      </c>
      <c r="AB122" s="2">
        <v>327000</v>
      </c>
      <c r="AC122" s="2">
        <v>649000</v>
      </c>
      <c r="AD122" s="2">
        <v>817000</v>
      </c>
      <c r="AE122" s="2">
        <v>718000</v>
      </c>
      <c r="AF122" s="2">
        <v>237000</v>
      </c>
      <c r="AG122" s="2">
        <v>195000</v>
      </c>
      <c r="AH122" s="2">
        <v>194000</v>
      </c>
      <c r="AI122" s="2">
        <v>281000</v>
      </c>
      <c r="AJ122" s="2">
        <v>318000</v>
      </c>
      <c r="AK122" s="2">
        <v>274000</v>
      </c>
      <c r="AL122" s="2">
        <v>119000</v>
      </c>
      <c r="AM122" s="2">
        <v>161000</v>
      </c>
      <c r="AN122" s="2">
        <v>134000</v>
      </c>
      <c r="AO122" s="2">
        <v>187000</v>
      </c>
      <c r="AP122" s="2">
        <v>8000</v>
      </c>
      <c r="AQ122" s="2">
        <v>163000</v>
      </c>
      <c r="AR122" s="2">
        <v>316000</v>
      </c>
      <c r="AS122" s="2">
        <v>335000</v>
      </c>
      <c r="AT122" s="2">
        <v>677000</v>
      </c>
      <c r="AU122" s="2">
        <v>1355000</v>
      </c>
      <c r="AV122" s="2">
        <v>1409000</v>
      </c>
      <c r="AW122" s="2">
        <v>2799000</v>
      </c>
      <c r="AX122" s="2">
        <v>3157000</v>
      </c>
      <c r="AY122" s="2">
        <v>1216000</v>
      </c>
      <c r="AZ122" s="2">
        <v>5422000</v>
      </c>
      <c r="BA122" s="2">
        <v>439000</v>
      </c>
      <c r="BB122" s="2">
        <v>307000</v>
      </c>
      <c r="BC122" s="2">
        <v>518000</v>
      </c>
      <c r="BD122" s="2">
        <v>291000</v>
      </c>
      <c r="BE122" s="2">
        <v>5022000</v>
      </c>
      <c r="BF122" s="2">
        <v>502000</v>
      </c>
      <c r="BG122" s="2">
        <v>605000</v>
      </c>
      <c r="BH122" s="2">
        <v>797000</v>
      </c>
      <c r="BI122" s="2">
        <v>564000</v>
      </c>
      <c r="BJ122" s="2">
        <v>1232000</v>
      </c>
      <c r="BK122" s="2">
        <v>1002000</v>
      </c>
      <c r="BL122" s="2">
        <v>187000</v>
      </c>
      <c r="BM122" s="2">
        <v>1446000</v>
      </c>
      <c r="BN122" s="2">
        <v>1625000</v>
      </c>
      <c r="BO122" s="2">
        <v>999000</v>
      </c>
      <c r="BP122" s="2">
        <v>357000</v>
      </c>
      <c r="BQ122" s="2">
        <v>874000</v>
      </c>
      <c r="BR122" s="2">
        <v>595000</v>
      </c>
      <c r="BS122" s="2">
        <v>643000</v>
      </c>
      <c r="BT122" s="2">
        <v>903000</v>
      </c>
      <c r="BU122" s="2">
        <v>631000</v>
      </c>
      <c r="BV122" s="2">
        <v>453000</v>
      </c>
      <c r="BW122" s="2">
        <v>397000</v>
      </c>
      <c r="BX122" s="2">
        <v>1622000</v>
      </c>
      <c r="BY122" s="2">
        <v>393000</v>
      </c>
      <c r="BZ122" s="2">
        <v>288000</v>
      </c>
      <c r="CA122" s="2">
        <v>968000</v>
      </c>
      <c r="CB122" s="2">
        <v>786000</v>
      </c>
      <c r="CC122" s="2">
        <v>525000</v>
      </c>
      <c r="CD122" s="2">
        <v>590000</v>
      </c>
      <c r="CE122" s="2">
        <v>665000</v>
      </c>
      <c r="CF122" s="2">
        <v>431000</v>
      </c>
      <c r="CG122" s="2">
        <v>711000</v>
      </c>
      <c r="CH122" s="2">
        <v>455000</v>
      </c>
      <c r="CI122" s="2">
        <v>939000</v>
      </c>
      <c r="CJ122" s="2">
        <v>1094000</v>
      </c>
      <c r="CK122" s="2">
        <v>1647000</v>
      </c>
      <c r="CL122" s="2">
        <v>1063000</v>
      </c>
      <c r="CM122" s="2">
        <v>682000</v>
      </c>
      <c r="CN122" s="2">
        <v>731000</v>
      </c>
      <c r="CO122" s="2">
        <v>790000</v>
      </c>
      <c r="CP122" s="2">
        <v>1161000</v>
      </c>
      <c r="CQ122" s="2">
        <v>1221000</v>
      </c>
      <c r="CR122" s="2">
        <v>754000</v>
      </c>
      <c r="CS122" s="2">
        <v>1011000</v>
      </c>
      <c r="CT122" s="2">
        <v>1455000</v>
      </c>
      <c r="CU122" s="2">
        <v>778000</v>
      </c>
      <c r="CV122" s="2">
        <v>1474000</v>
      </c>
      <c r="CW122" s="2">
        <v>910000</v>
      </c>
      <c r="CX122" s="2">
        <v>1215000</v>
      </c>
      <c r="CY122" s="2">
        <v>1263000</v>
      </c>
      <c r="CZ122" s="2">
        <v>0</v>
      </c>
      <c r="DA122" s="2">
        <v>0</v>
      </c>
      <c r="DB122" s="2">
        <v>0</v>
      </c>
    </row>
    <row r="123" spans="1:106" x14ac:dyDescent="0.35">
      <c r="A123" s="62" t="s">
        <v>260</v>
      </c>
      <c r="B123" s="2">
        <v>601000</v>
      </c>
      <c r="C123" s="2">
        <v>176000</v>
      </c>
      <c r="D123" s="2">
        <v>397000</v>
      </c>
      <c r="E123" s="2">
        <v>459000</v>
      </c>
      <c r="F123" s="2">
        <v>343000</v>
      </c>
      <c r="G123" s="2">
        <v>2019000</v>
      </c>
      <c r="H123" s="2">
        <v>219000</v>
      </c>
      <c r="I123" s="2">
        <v>153000</v>
      </c>
      <c r="J123" s="2">
        <v>2394000</v>
      </c>
      <c r="K123" s="2">
        <v>243000</v>
      </c>
      <c r="L123" s="2">
        <v>193000</v>
      </c>
      <c r="M123" s="2">
        <v>76000</v>
      </c>
      <c r="N123" s="2">
        <v>104000</v>
      </c>
      <c r="O123" s="2">
        <v>508000</v>
      </c>
      <c r="P123" s="2">
        <v>229000</v>
      </c>
      <c r="Q123" s="2">
        <v>428000</v>
      </c>
      <c r="R123" s="2">
        <v>258000</v>
      </c>
      <c r="S123" s="2">
        <v>529000</v>
      </c>
      <c r="T123" s="2">
        <v>1041000</v>
      </c>
      <c r="U123" s="2">
        <v>538000</v>
      </c>
      <c r="V123" s="2">
        <v>246000</v>
      </c>
      <c r="W123" s="2">
        <v>933000</v>
      </c>
      <c r="X123" s="2">
        <v>1181000</v>
      </c>
      <c r="Y123" s="2">
        <v>949000</v>
      </c>
      <c r="Z123" s="2">
        <v>902000</v>
      </c>
      <c r="AA123" s="2">
        <v>775000</v>
      </c>
      <c r="AB123" s="2">
        <v>85000</v>
      </c>
      <c r="AC123" s="2">
        <v>909000</v>
      </c>
      <c r="AD123" s="2">
        <v>894000</v>
      </c>
      <c r="AE123" s="2">
        <v>1337000</v>
      </c>
      <c r="AF123" s="2">
        <v>1613000</v>
      </c>
      <c r="AG123" s="2">
        <v>1552000</v>
      </c>
      <c r="AH123" s="2">
        <v>720000</v>
      </c>
      <c r="AI123" s="2">
        <v>920000</v>
      </c>
      <c r="AJ123" s="2">
        <v>339000</v>
      </c>
      <c r="AK123" s="2">
        <v>361000</v>
      </c>
      <c r="AL123" s="2">
        <v>0</v>
      </c>
      <c r="AM123" s="2">
        <v>33000</v>
      </c>
      <c r="AN123" s="2">
        <v>46000</v>
      </c>
      <c r="AO123" s="2">
        <v>53000</v>
      </c>
      <c r="AP123" s="2">
        <v>86000</v>
      </c>
      <c r="AQ123" s="2">
        <v>96000</v>
      </c>
      <c r="AR123" s="2">
        <v>198000</v>
      </c>
      <c r="AS123" s="2">
        <v>112000</v>
      </c>
      <c r="AT123" s="2">
        <v>71000</v>
      </c>
      <c r="AU123" s="2">
        <v>0</v>
      </c>
      <c r="AV123" s="2">
        <v>29000</v>
      </c>
      <c r="AW123" s="2">
        <v>135000</v>
      </c>
      <c r="AX123" s="2">
        <v>50000</v>
      </c>
      <c r="AY123" s="2">
        <v>23000</v>
      </c>
      <c r="AZ123" s="2">
        <v>223000</v>
      </c>
      <c r="BA123" s="2">
        <v>95000</v>
      </c>
      <c r="BB123" s="2">
        <v>211000</v>
      </c>
      <c r="BC123" s="2">
        <v>538000</v>
      </c>
      <c r="BD123" s="2">
        <v>150000</v>
      </c>
      <c r="BE123" s="2">
        <v>225000</v>
      </c>
      <c r="BF123" s="2">
        <v>200000</v>
      </c>
      <c r="BG123" s="2">
        <v>264000</v>
      </c>
      <c r="BH123" s="2">
        <v>314000</v>
      </c>
      <c r="BI123" s="2">
        <v>292000</v>
      </c>
      <c r="BJ123" s="2">
        <v>136000</v>
      </c>
      <c r="BK123" s="2">
        <v>43000</v>
      </c>
      <c r="BL123" s="2">
        <v>0</v>
      </c>
      <c r="BM123" s="2">
        <v>2000</v>
      </c>
      <c r="BN123" s="2">
        <v>0</v>
      </c>
      <c r="BO123" s="2">
        <v>52000</v>
      </c>
      <c r="BP123" s="2">
        <v>13000</v>
      </c>
      <c r="BQ123" s="2">
        <v>111000</v>
      </c>
      <c r="BR123" s="2">
        <v>119000</v>
      </c>
      <c r="BS123" s="2">
        <v>86000</v>
      </c>
      <c r="BT123" s="2">
        <v>294000</v>
      </c>
      <c r="BU123" s="2">
        <v>128000</v>
      </c>
      <c r="BV123" s="2">
        <v>10000</v>
      </c>
      <c r="BW123" s="2">
        <v>29000</v>
      </c>
      <c r="BX123" s="2">
        <v>54000</v>
      </c>
      <c r="BY123" s="2">
        <v>200000</v>
      </c>
      <c r="BZ123" s="2">
        <v>65000</v>
      </c>
      <c r="CA123" s="2">
        <v>477000</v>
      </c>
      <c r="CB123" s="2">
        <v>461000</v>
      </c>
      <c r="CC123" s="2">
        <v>405000</v>
      </c>
      <c r="CD123" s="2">
        <v>763000</v>
      </c>
      <c r="CE123" s="2">
        <v>369000</v>
      </c>
      <c r="CF123" s="2">
        <v>490000</v>
      </c>
      <c r="CG123" s="2">
        <v>273000</v>
      </c>
      <c r="CH123" s="2">
        <v>11000</v>
      </c>
      <c r="CI123" s="2">
        <v>1110000</v>
      </c>
      <c r="CJ123" s="2">
        <v>293000</v>
      </c>
      <c r="CK123" s="2">
        <v>63000</v>
      </c>
      <c r="CL123" s="2">
        <v>705000</v>
      </c>
      <c r="CM123" s="2">
        <v>919000</v>
      </c>
      <c r="CN123" s="2">
        <v>671000</v>
      </c>
      <c r="CO123" s="2">
        <v>441000</v>
      </c>
      <c r="CP123" s="2">
        <v>824000</v>
      </c>
      <c r="CQ123" s="2">
        <v>577000</v>
      </c>
      <c r="CR123" s="2">
        <v>159000</v>
      </c>
      <c r="CS123" s="2">
        <v>520000</v>
      </c>
      <c r="CT123" s="2">
        <v>76000</v>
      </c>
      <c r="CU123" s="2">
        <v>30000</v>
      </c>
      <c r="CV123" s="2">
        <v>96000</v>
      </c>
      <c r="CW123" s="2">
        <v>301000</v>
      </c>
      <c r="CX123" s="2">
        <v>217000</v>
      </c>
      <c r="CY123" s="2">
        <v>1312000</v>
      </c>
      <c r="CZ123" s="2">
        <v>3050000</v>
      </c>
      <c r="DA123" s="2">
        <v>4009000</v>
      </c>
      <c r="DB123" s="2">
        <v>0</v>
      </c>
    </row>
    <row r="124" spans="1:106" x14ac:dyDescent="0.35">
      <c r="A124" s="45" t="s">
        <v>294</v>
      </c>
      <c r="B124" s="2">
        <v>342000</v>
      </c>
      <c r="C124" s="2">
        <v>574000</v>
      </c>
      <c r="D124" s="2">
        <v>594000</v>
      </c>
      <c r="E124" s="2">
        <v>636000</v>
      </c>
      <c r="F124" s="2">
        <v>253000</v>
      </c>
      <c r="G124" s="2">
        <v>350000</v>
      </c>
      <c r="H124" s="2">
        <v>160000</v>
      </c>
      <c r="I124" s="2">
        <v>484000</v>
      </c>
      <c r="J124" s="2">
        <v>355000</v>
      </c>
      <c r="K124" s="2">
        <v>0</v>
      </c>
      <c r="L124" s="2">
        <v>0</v>
      </c>
      <c r="M124" s="2">
        <v>0</v>
      </c>
      <c r="N124" s="2">
        <v>0</v>
      </c>
      <c r="O124" s="2">
        <v>753000</v>
      </c>
      <c r="P124" s="2">
        <v>754000</v>
      </c>
      <c r="Q124" s="2">
        <v>355000</v>
      </c>
      <c r="R124" s="2">
        <v>504000</v>
      </c>
      <c r="S124" s="2">
        <v>588000</v>
      </c>
      <c r="T124" s="2">
        <v>407000</v>
      </c>
      <c r="U124" s="2">
        <v>413000</v>
      </c>
      <c r="V124" s="2">
        <v>816000</v>
      </c>
      <c r="W124" s="2">
        <v>403000</v>
      </c>
      <c r="X124" s="2">
        <v>391000</v>
      </c>
      <c r="Y124" s="2">
        <v>200000</v>
      </c>
      <c r="Z124" s="2">
        <v>82000</v>
      </c>
      <c r="AA124" s="2">
        <v>103000</v>
      </c>
      <c r="AB124" s="2">
        <v>324000</v>
      </c>
      <c r="AC124" s="2">
        <v>109000</v>
      </c>
      <c r="AD124" s="2">
        <v>487000</v>
      </c>
      <c r="AE124" s="2">
        <v>824000</v>
      </c>
      <c r="AF124" s="2">
        <v>153000</v>
      </c>
      <c r="AG124" s="2">
        <v>858000</v>
      </c>
      <c r="AH124" s="2">
        <v>906000</v>
      </c>
      <c r="AI124" s="2">
        <v>464000</v>
      </c>
      <c r="AJ124" s="2">
        <v>373000</v>
      </c>
      <c r="AK124" s="2">
        <v>241000</v>
      </c>
      <c r="AL124" s="2">
        <v>344000</v>
      </c>
      <c r="AM124" s="2">
        <v>575000</v>
      </c>
      <c r="AN124" s="2">
        <v>109000</v>
      </c>
      <c r="AO124" s="2">
        <v>0</v>
      </c>
      <c r="AP124" s="2">
        <v>533000</v>
      </c>
      <c r="AQ124" s="2">
        <v>261000</v>
      </c>
      <c r="AR124" s="2">
        <v>341000</v>
      </c>
      <c r="AS124" s="2">
        <v>473000</v>
      </c>
      <c r="AT124" s="2">
        <v>506000</v>
      </c>
      <c r="AU124" s="2">
        <v>694000</v>
      </c>
      <c r="AV124" s="2">
        <v>962000</v>
      </c>
      <c r="AW124" s="2">
        <v>749000</v>
      </c>
      <c r="AX124" s="2">
        <v>358000</v>
      </c>
      <c r="AY124" s="2">
        <v>658000</v>
      </c>
      <c r="AZ124" s="2">
        <v>276000</v>
      </c>
      <c r="BA124" s="2">
        <v>2478000</v>
      </c>
      <c r="BB124" s="2">
        <v>963000</v>
      </c>
      <c r="BC124" s="2">
        <v>550000</v>
      </c>
      <c r="BD124" s="2">
        <v>1153000</v>
      </c>
      <c r="BE124" s="2">
        <v>3193000</v>
      </c>
      <c r="BF124" s="2">
        <v>1289000</v>
      </c>
      <c r="BG124" s="2">
        <v>308000</v>
      </c>
      <c r="BH124" s="2">
        <v>2061000</v>
      </c>
      <c r="BI124" s="2">
        <v>1368000</v>
      </c>
      <c r="BJ124" s="2">
        <v>177000</v>
      </c>
      <c r="BK124" s="2">
        <v>2318000</v>
      </c>
      <c r="BL124" s="2">
        <v>1806000</v>
      </c>
      <c r="BM124" s="2">
        <v>2673000</v>
      </c>
      <c r="BN124" s="2">
        <v>3868000</v>
      </c>
      <c r="BO124" s="2">
        <v>1576000</v>
      </c>
      <c r="BP124" s="2">
        <v>6936000</v>
      </c>
      <c r="BQ124" s="2">
        <v>2265000</v>
      </c>
      <c r="BR124" s="2">
        <v>4963000</v>
      </c>
      <c r="BS124" s="2">
        <v>1605000</v>
      </c>
      <c r="BT124" s="2">
        <v>2726000</v>
      </c>
      <c r="BU124" s="2">
        <v>669000</v>
      </c>
      <c r="BV124" s="2">
        <v>2094000</v>
      </c>
      <c r="BW124" s="2">
        <v>2641000</v>
      </c>
      <c r="BX124" s="2">
        <v>2807000</v>
      </c>
      <c r="BY124" s="2">
        <v>2070000</v>
      </c>
      <c r="BZ124" s="2">
        <v>1861000</v>
      </c>
      <c r="CA124" s="2">
        <v>2226000</v>
      </c>
      <c r="CB124" s="2">
        <v>4517000</v>
      </c>
      <c r="CC124" s="2">
        <v>2499000</v>
      </c>
      <c r="CD124" s="2">
        <v>1655000</v>
      </c>
      <c r="CE124" s="2">
        <v>1506000</v>
      </c>
      <c r="CF124" s="2">
        <v>2058000</v>
      </c>
      <c r="CG124" s="2">
        <v>1262000</v>
      </c>
      <c r="CH124" s="2">
        <v>2358000</v>
      </c>
      <c r="CI124" s="2">
        <v>1990000</v>
      </c>
      <c r="CJ124" s="2">
        <v>1863000</v>
      </c>
      <c r="CK124" s="2">
        <v>1616000</v>
      </c>
      <c r="CL124" s="2">
        <v>3728000</v>
      </c>
      <c r="CM124" s="2">
        <v>1334000</v>
      </c>
      <c r="CN124" s="2">
        <v>1335000</v>
      </c>
      <c r="CO124" s="2">
        <v>3014000</v>
      </c>
      <c r="CP124" s="2">
        <v>2327000</v>
      </c>
      <c r="CQ124" s="2">
        <v>3606000</v>
      </c>
      <c r="CR124" s="2">
        <v>3654000</v>
      </c>
      <c r="CS124" s="2">
        <v>1206000</v>
      </c>
      <c r="CT124" s="2">
        <v>1380000</v>
      </c>
      <c r="CU124" s="2">
        <v>1816000</v>
      </c>
      <c r="CV124" s="2">
        <v>881000</v>
      </c>
      <c r="CW124" s="2">
        <v>529000</v>
      </c>
      <c r="CX124" s="2">
        <v>398000</v>
      </c>
      <c r="CY124" s="2">
        <v>197000</v>
      </c>
      <c r="CZ124" s="2">
        <v>102000</v>
      </c>
      <c r="DA124" s="2">
        <v>0</v>
      </c>
      <c r="DB124" s="2">
        <v>0</v>
      </c>
    </row>
    <row r="129" spans="1:105" x14ac:dyDescent="0.35">
      <c r="A129" s="77" t="s">
        <v>1022</v>
      </c>
      <c r="B129" s="32" t="s">
        <v>1138</v>
      </c>
      <c r="C129" s="32" t="s">
        <v>1139</v>
      </c>
      <c r="D129" s="32" t="s">
        <v>1140</v>
      </c>
      <c r="E129" s="32" t="s">
        <v>1141</v>
      </c>
      <c r="F129" s="32" t="s">
        <v>1142</v>
      </c>
      <c r="G129" s="32" t="s">
        <v>1143</v>
      </c>
      <c r="H129" s="32" t="s">
        <v>1144</v>
      </c>
      <c r="I129" s="32" t="s">
        <v>1145</v>
      </c>
      <c r="J129" s="32" t="s">
        <v>1146</v>
      </c>
      <c r="K129" s="32" t="s">
        <v>1147</v>
      </c>
      <c r="L129" s="32" t="s">
        <v>1148</v>
      </c>
      <c r="M129" s="32" t="s">
        <v>1149</v>
      </c>
      <c r="N129" s="32" t="s">
        <v>1150</v>
      </c>
      <c r="O129" s="32" t="s">
        <v>1151</v>
      </c>
      <c r="P129" s="32" t="s">
        <v>1152</v>
      </c>
      <c r="Q129" s="32" t="s">
        <v>1153</v>
      </c>
      <c r="R129" s="32" t="s">
        <v>1154</v>
      </c>
      <c r="S129" s="32" t="s">
        <v>1155</v>
      </c>
      <c r="T129" s="32" t="s">
        <v>1156</v>
      </c>
      <c r="U129" s="32" t="s">
        <v>1157</v>
      </c>
      <c r="V129" s="32" t="s">
        <v>1158</v>
      </c>
      <c r="W129" s="32" t="s">
        <v>1159</v>
      </c>
      <c r="X129" s="32" t="s">
        <v>1160</v>
      </c>
      <c r="Y129" s="32" t="s">
        <v>1161</v>
      </c>
      <c r="Z129" s="32" t="s">
        <v>1162</v>
      </c>
      <c r="AA129" s="32" t="s">
        <v>1163</v>
      </c>
      <c r="AB129" s="32" t="s">
        <v>1164</v>
      </c>
      <c r="AC129" s="32" t="s">
        <v>1165</v>
      </c>
      <c r="AD129" s="32" t="s">
        <v>1166</v>
      </c>
      <c r="AE129" s="32" t="s">
        <v>1167</v>
      </c>
      <c r="AF129" s="32" t="s">
        <v>1168</v>
      </c>
      <c r="AG129" s="32" t="s">
        <v>1169</v>
      </c>
      <c r="AH129" s="32" t="s">
        <v>1170</v>
      </c>
      <c r="AI129" s="32" t="s">
        <v>1171</v>
      </c>
      <c r="AJ129" s="32" t="s">
        <v>1172</v>
      </c>
      <c r="AK129" s="32" t="s">
        <v>1173</v>
      </c>
      <c r="AL129" s="32" t="s">
        <v>1174</v>
      </c>
      <c r="AM129" s="32" t="s">
        <v>1175</v>
      </c>
      <c r="AN129" s="32" t="s">
        <v>1176</v>
      </c>
      <c r="AO129" s="32" t="s">
        <v>1177</v>
      </c>
      <c r="AP129" s="32" t="s">
        <v>1178</v>
      </c>
      <c r="AQ129" s="32" t="s">
        <v>1179</v>
      </c>
      <c r="AR129" s="32" t="s">
        <v>1180</v>
      </c>
      <c r="AS129" s="32" t="s">
        <v>1181</v>
      </c>
      <c r="AT129" s="32" t="s">
        <v>1182</v>
      </c>
      <c r="AU129" s="32" t="s">
        <v>1183</v>
      </c>
      <c r="AV129" s="32" t="s">
        <v>1184</v>
      </c>
      <c r="AW129" s="32" t="s">
        <v>1185</v>
      </c>
      <c r="AX129" s="32" t="s">
        <v>1186</v>
      </c>
      <c r="AY129" s="32" t="s">
        <v>1187</v>
      </c>
      <c r="AZ129" s="32" t="s">
        <v>1188</v>
      </c>
      <c r="BA129" s="32" t="s">
        <v>1189</v>
      </c>
      <c r="BB129" s="32" t="s">
        <v>1190</v>
      </c>
      <c r="BC129" s="32" t="s">
        <v>1191</v>
      </c>
      <c r="BD129" s="32" t="s">
        <v>1192</v>
      </c>
      <c r="BE129" s="32" t="s">
        <v>1193</v>
      </c>
      <c r="BF129" s="32" t="s">
        <v>1194</v>
      </c>
      <c r="BG129" s="32" t="s">
        <v>1195</v>
      </c>
      <c r="BH129" s="32" t="s">
        <v>1196</v>
      </c>
      <c r="BI129" s="32" t="s">
        <v>1197</v>
      </c>
      <c r="BJ129" s="32" t="s">
        <v>1198</v>
      </c>
      <c r="BK129" s="32" t="s">
        <v>1199</v>
      </c>
      <c r="BL129" s="32" t="s">
        <v>1200</v>
      </c>
      <c r="BM129" s="32" t="s">
        <v>1201</v>
      </c>
      <c r="BN129" s="32" t="s">
        <v>1202</v>
      </c>
      <c r="BO129" s="32" t="s">
        <v>1203</v>
      </c>
      <c r="BP129" s="32" t="s">
        <v>1204</v>
      </c>
      <c r="BQ129" s="32" t="s">
        <v>1205</v>
      </c>
      <c r="BR129" s="32" t="s">
        <v>1206</v>
      </c>
      <c r="BS129" s="32" t="s">
        <v>1207</v>
      </c>
      <c r="BT129" s="32" t="s">
        <v>1208</v>
      </c>
      <c r="BU129" s="32" t="s">
        <v>1209</v>
      </c>
      <c r="BV129" s="32" t="s">
        <v>1210</v>
      </c>
      <c r="BW129" s="32" t="s">
        <v>1211</v>
      </c>
      <c r="BX129" s="32" t="s">
        <v>1212</v>
      </c>
      <c r="BY129" s="32" t="s">
        <v>1213</v>
      </c>
      <c r="BZ129" s="32" t="s">
        <v>1214</v>
      </c>
      <c r="CA129" s="32" t="s">
        <v>1215</v>
      </c>
      <c r="CB129" s="32" t="s">
        <v>1216</v>
      </c>
      <c r="CC129" s="32" t="s">
        <v>1217</v>
      </c>
      <c r="CD129" s="32" t="s">
        <v>1218</v>
      </c>
      <c r="CE129" s="32" t="s">
        <v>1219</v>
      </c>
      <c r="CF129" s="32" t="s">
        <v>1220</v>
      </c>
      <c r="CG129" s="32" t="s">
        <v>1221</v>
      </c>
      <c r="CH129" s="32" t="s">
        <v>1222</v>
      </c>
      <c r="CI129" s="32" t="s">
        <v>1223</v>
      </c>
      <c r="CJ129" s="32" t="s">
        <v>1224</v>
      </c>
      <c r="CK129" s="32" t="s">
        <v>1225</v>
      </c>
      <c r="CL129" s="32" t="s">
        <v>1226</v>
      </c>
      <c r="CM129" s="32" t="s">
        <v>1227</v>
      </c>
      <c r="CN129" s="32" t="s">
        <v>1228</v>
      </c>
      <c r="CO129" s="32" t="s">
        <v>1229</v>
      </c>
      <c r="CP129" s="32" t="s">
        <v>1230</v>
      </c>
      <c r="CQ129" s="32" t="s">
        <v>1231</v>
      </c>
      <c r="CR129" s="32" t="s">
        <v>1232</v>
      </c>
      <c r="CS129" s="32" t="s">
        <v>1233</v>
      </c>
      <c r="CT129" s="32" t="s">
        <v>1234</v>
      </c>
      <c r="CU129" s="32" t="s">
        <v>1235</v>
      </c>
      <c r="CV129" s="32" t="s">
        <v>1236</v>
      </c>
      <c r="CW129" s="32" t="s">
        <v>1237</v>
      </c>
      <c r="CX129" s="32" t="s">
        <v>1238</v>
      </c>
      <c r="CY129" s="32" t="s">
        <v>1239</v>
      </c>
      <c r="CZ129" s="32" t="s">
        <v>1240</v>
      </c>
      <c r="DA129" s="32" t="s">
        <v>1241</v>
      </c>
    </row>
    <row r="130" spans="1:105" ht="21" x14ac:dyDescent="0.35">
      <c r="A130" s="78"/>
      <c r="B130" s="56" t="s">
        <v>1242</v>
      </c>
      <c r="C130" s="56" t="s">
        <v>1243</v>
      </c>
      <c r="D130" s="56" t="s">
        <v>1242</v>
      </c>
      <c r="E130" s="56" t="s">
        <v>1242</v>
      </c>
      <c r="F130" s="56" t="s">
        <v>1242</v>
      </c>
      <c r="G130" s="56" t="s">
        <v>1242</v>
      </c>
      <c r="H130" s="56" t="s">
        <v>1242</v>
      </c>
      <c r="I130" s="56" t="s">
        <v>1242</v>
      </c>
      <c r="J130" s="56" t="s">
        <v>1242</v>
      </c>
      <c r="K130" s="56" t="s">
        <v>1242</v>
      </c>
      <c r="L130" s="56" t="s">
        <v>1242</v>
      </c>
      <c r="M130" s="56" t="s">
        <v>1242</v>
      </c>
      <c r="N130" s="56" t="s">
        <v>1242</v>
      </c>
      <c r="O130" s="56" t="s">
        <v>1242</v>
      </c>
      <c r="P130" s="56" t="s">
        <v>1242</v>
      </c>
      <c r="Q130" s="56" t="s">
        <v>1242</v>
      </c>
      <c r="R130" s="56" t="s">
        <v>1242</v>
      </c>
      <c r="S130" s="56" t="s">
        <v>1242</v>
      </c>
      <c r="T130" s="56" t="s">
        <v>1242</v>
      </c>
      <c r="U130" s="56" t="s">
        <v>1242</v>
      </c>
      <c r="V130" s="56" t="s">
        <v>1242</v>
      </c>
      <c r="W130" s="56" t="s">
        <v>1242</v>
      </c>
      <c r="X130" s="56" t="s">
        <v>1242</v>
      </c>
      <c r="Y130" s="56" t="s">
        <v>1242</v>
      </c>
      <c r="Z130" s="56" t="s">
        <v>1242</v>
      </c>
      <c r="AA130" s="56" t="s">
        <v>1242</v>
      </c>
      <c r="AB130" s="56" t="s">
        <v>1242</v>
      </c>
      <c r="AC130" s="56" t="s">
        <v>1242</v>
      </c>
      <c r="AD130" s="56" t="s">
        <v>1242</v>
      </c>
      <c r="AE130" s="56" t="s">
        <v>1242</v>
      </c>
      <c r="AF130" s="56" t="s">
        <v>1242</v>
      </c>
      <c r="AG130" s="56" t="s">
        <v>1242</v>
      </c>
      <c r="AH130" s="56" t="s">
        <v>1242</v>
      </c>
      <c r="AI130" s="56" t="s">
        <v>1242</v>
      </c>
      <c r="AJ130" s="56" t="s">
        <v>1242</v>
      </c>
      <c r="AK130" s="56" t="s">
        <v>1242</v>
      </c>
      <c r="AL130" s="56" t="s">
        <v>1242</v>
      </c>
      <c r="AM130" s="56" t="s">
        <v>1242</v>
      </c>
      <c r="AN130" s="56" t="s">
        <v>1242</v>
      </c>
      <c r="AO130" s="56" t="s">
        <v>1242</v>
      </c>
      <c r="AP130" s="56" t="s">
        <v>1242</v>
      </c>
      <c r="AQ130" s="56" t="s">
        <v>1242</v>
      </c>
      <c r="AR130" s="56" t="s">
        <v>1242</v>
      </c>
      <c r="AS130" s="56" t="s">
        <v>1242</v>
      </c>
      <c r="AT130" s="56" t="s">
        <v>1242</v>
      </c>
      <c r="AU130" s="56" t="s">
        <v>1242</v>
      </c>
      <c r="AV130" s="56" t="s">
        <v>1242</v>
      </c>
      <c r="AW130" s="56" t="s">
        <v>1242</v>
      </c>
      <c r="AX130" s="56" t="s">
        <v>1242</v>
      </c>
      <c r="AY130" s="56" t="s">
        <v>1242</v>
      </c>
      <c r="AZ130" s="56" t="s">
        <v>1242</v>
      </c>
      <c r="BA130" s="56" t="s">
        <v>1242</v>
      </c>
      <c r="BB130" s="56" t="s">
        <v>1242</v>
      </c>
      <c r="BC130" s="56" t="s">
        <v>1242</v>
      </c>
      <c r="BD130" s="56" t="s">
        <v>1242</v>
      </c>
      <c r="BE130" s="56" t="s">
        <v>1242</v>
      </c>
      <c r="BF130" s="56" t="s">
        <v>1242</v>
      </c>
      <c r="BG130" s="56" t="s">
        <v>1242</v>
      </c>
      <c r="BH130" s="56" t="s">
        <v>1242</v>
      </c>
      <c r="BI130" s="56" t="s">
        <v>1242</v>
      </c>
      <c r="BJ130" s="56" t="s">
        <v>1242</v>
      </c>
      <c r="BK130" s="56" t="s">
        <v>1242</v>
      </c>
      <c r="BL130" s="56" t="s">
        <v>1242</v>
      </c>
      <c r="BM130" s="56" t="s">
        <v>1242</v>
      </c>
      <c r="BN130" s="56" t="s">
        <v>1242</v>
      </c>
      <c r="BO130" s="56" t="s">
        <v>1242</v>
      </c>
      <c r="BP130" s="56" t="s">
        <v>1242</v>
      </c>
      <c r="BQ130" s="56" t="s">
        <v>1242</v>
      </c>
      <c r="BR130" s="56" t="s">
        <v>1242</v>
      </c>
      <c r="BS130" s="56" t="s">
        <v>1242</v>
      </c>
      <c r="BT130" s="56" t="s">
        <v>1242</v>
      </c>
      <c r="BU130" s="56" t="s">
        <v>1242</v>
      </c>
      <c r="BV130" s="56" t="s">
        <v>1242</v>
      </c>
      <c r="BW130" s="56" t="s">
        <v>1242</v>
      </c>
      <c r="BX130" s="56" t="s">
        <v>1242</v>
      </c>
      <c r="BY130" s="56" t="s">
        <v>1242</v>
      </c>
      <c r="BZ130" s="56" t="s">
        <v>1242</v>
      </c>
      <c r="CA130" s="56" t="s">
        <v>1242</v>
      </c>
      <c r="CB130" s="56" t="s">
        <v>1242</v>
      </c>
      <c r="CC130" s="56" t="s">
        <v>1242</v>
      </c>
      <c r="CD130" s="56" t="s">
        <v>1242</v>
      </c>
      <c r="CE130" s="56" t="s">
        <v>1242</v>
      </c>
      <c r="CF130" s="56" t="s">
        <v>1242</v>
      </c>
      <c r="CG130" s="56" t="s">
        <v>1242</v>
      </c>
      <c r="CH130" s="56" t="s">
        <v>1242</v>
      </c>
      <c r="CI130" s="56" t="s">
        <v>1242</v>
      </c>
      <c r="CJ130" s="56" t="s">
        <v>1242</v>
      </c>
      <c r="CK130" s="56" t="s">
        <v>1242</v>
      </c>
      <c r="CL130" s="56" t="s">
        <v>1242</v>
      </c>
      <c r="CM130" s="56" t="s">
        <v>1242</v>
      </c>
      <c r="CN130" s="56" t="s">
        <v>1242</v>
      </c>
      <c r="CO130" s="56" t="s">
        <v>1242</v>
      </c>
      <c r="CP130" s="56" t="s">
        <v>1242</v>
      </c>
      <c r="CQ130" s="56" t="s">
        <v>1242</v>
      </c>
      <c r="CR130" s="56" t="s">
        <v>1242</v>
      </c>
      <c r="CS130" s="56" t="s">
        <v>1242</v>
      </c>
      <c r="CT130" s="56" t="s">
        <v>1242</v>
      </c>
      <c r="CU130" s="56" t="s">
        <v>1242</v>
      </c>
      <c r="CV130" s="56" t="s">
        <v>1242</v>
      </c>
      <c r="CW130" s="56" t="s">
        <v>1242</v>
      </c>
      <c r="CX130" s="56" t="s">
        <v>1242</v>
      </c>
      <c r="CY130" s="56" t="s">
        <v>1242</v>
      </c>
      <c r="CZ130" s="56" t="s">
        <v>1242</v>
      </c>
      <c r="DA130" s="56" t="s">
        <v>1242</v>
      </c>
    </row>
    <row r="131" spans="1:105" ht="22" x14ac:dyDescent="0.35">
      <c r="A131" s="62" t="s">
        <v>422</v>
      </c>
      <c r="B131">
        <v>219.01300000000001</v>
      </c>
      <c r="C131">
        <v>223.50200000000001</v>
      </c>
      <c r="D131">
        <v>275.851</v>
      </c>
      <c r="E131">
        <v>374.911</v>
      </c>
      <c r="F131">
        <v>493.91399999999999</v>
      </c>
      <c r="G131">
        <v>642.88499999999999</v>
      </c>
      <c r="H131">
        <v>377.62599999999998</v>
      </c>
      <c r="I131">
        <v>348.63900000000001</v>
      </c>
      <c r="J131">
        <v>208.68799999999999</v>
      </c>
      <c r="K131">
        <v>437.97199999999998</v>
      </c>
      <c r="L131">
        <v>291.22699999999998</v>
      </c>
      <c r="M131">
        <v>425.11900000000003</v>
      </c>
      <c r="N131">
        <v>249.58199999999999</v>
      </c>
      <c r="O131">
        <v>271.79300000000001</v>
      </c>
      <c r="P131">
        <v>392.13200000000001</v>
      </c>
      <c r="Q131">
        <v>328.58199999999999</v>
      </c>
      <c r="R131">
        <v>564.30399999999997</v>
      </c>
      <c r="S131">
        <v>438.05399999999997</v>
      </c>
      <c r="T131">
        <v>841.255</v>
      </c>
      <c r="U131">
        <v>728.42700000000002</v>
      </c>
      <c r="V131">
        <v>306.887</v>
      </c>
      <c r="W131">
        <v>154.09200000000001</v>
      </c>
      <c r="X131">
        <v>323.71899999999999</v>
      </c>
      <c r="Y131">
        <v>267.935</v>
      </c>
      <c r="Z131">
        <v>235.90199999999999</v>
      </c>
      <c r="AA131">
        <v>314.73399999999998</v>
      </c>
      <c r="AB131">
        <v>585.20600000000002</v>
      </c>
      <c r="AC131">
        <v>462.185</v>
      </c>
      <c r="AD131">
        <v>413.36</v>
      </c>
      <c r="AE131">
        <v>186.44200000000001</v>
      </c>
      <c r="AF131">
        <v>315.75799999999998</v>
      </c>
      <c r="AG131">
        <v>680.02700000000004</v>
      </c>
      <c r="AH131">
        <v>163.39500000000001</v>
      </c>
      <c r="AI131">
        <v>140.09200000000001</v>
      </c>
      <c r="AJ131">
        <v>58.847999999999999</v>
      </c>
      <c r="AK131">
        <v>351.67599999999999</v>
      </c>
      <c r="AL131">
        <v>112.151</v>
      </c>
      <c r="AM131">
        <v>660.24400000000003</v>
      </c>
      <c r="AN131">
        <v>297.44600000000003</v>
      </c>
      <c r="AO131">
        <v>194.53299999999999</v>
      </c>
      <c r="AP131">
        <v>194.85300000000001</v>
      </c>
      <c r="AQ131">
        <v>267.86399999999998</v>
      </c>
      <c r="AR131">
        <v>363.54300000000001</v>
      </c>
      <c r="AS131">
        <v>371.44200000000001</v>
      </c>
      <c r="AT131">
        <v>205.53700000000001</v>
      </c>
      <c r="AU131">
        <v>453.65</v>
      </c>
      <c r="AV131">
        <v>274.38799999999998</v>
      </c>
      <c r="AW131">
        <v>352.59699999999998</v>
      </c>
      <c r="AX131">
        <v>242.47499999999999</v>
      </c>
      <c r="AY131">
        <v>585.08399999999995</v>
      </c>
      <c r="AZ131">
        <v>314.75</v>
      </c>
      <c r="BA131">
        <v>281.78100000000001</v>
      </c>
      <c r="BB131">
        <v>286.26400000000001</v>
      </c>
      <c r="BC131">
        <v>628.36599999999999</v>
      </c>
      <c r="BD131">
        <v>540.62300000000005</v>
      </c>
      <c r="BE131">
        <v>420.94600000000003</v>
      </c>
      <c r="BF131">
        <v>542.61099999999999</v>
      </c>
      <c r="BG131">
        <v>314.99400000000003</v>
      </c>
      <c r="BH131">
        <v>440.56799999999998</v>
      </c>
      <c r="BI131">
        <v>594.93799999999999</v>
      </c>
      <c r="BJ131">
        <v>152.98500000000001</v>
      </c>
      <c r="BK131">
        <v>325.13299999999998</v>
      </c>
      <c r="BL131">
        <v>583.64400000000001</v>
      </c>
      <c r="BM131">
        <v>511.28500000000003</v>
      </c>
      <c r="BN131">
        <v>519.88800000000003</v>
      </c>
      <c r="BO131">
        <v>310.17899999999997</v>
      </c>
      <c r="BP131">
        <v>442.75299999999999</v>
      </c>
      <c r="BQ131">
        <v>397.084</v>
      </c>
      <c r="BR131">
        <v>541.19100000000003</v>
      </c>
      <c r="BS131">
        <v>315.31</v>
      </c>
      <c r="BT131">
        <v>462.221</v>
      </c>
      <c r="BU131">
        <v>475.005</v>
      </c>
      <c r="BV131">
        <v>250.107</v>
      </c>
      <c r="BW131">
        <v>442.06700000000001</v>
      </c>
      <c r="BX131">
        <v>372.48700000000002</v>
      </c>
      <c r="BY131">
        <v>452.63299999999998</v>
      </c>
      <c r="BZ131">
        <v>204.333</v>
      </c>
      <c r="CA131">
        <v>505.78</v>
      </c>
      <c r="CB131">
        <v>653.63300000000004</v>
      </c>
      <c r="CC131">
        <v>194.46700000000001</v>
      </c>
      <c r="CD131">
        <v>94.406999999999996</v>
      </c>
      <c r="CE131">
        <v>322.20600000000002</v>
      </c>
      <c r="CF131">
        <v>338.36200000000002</v>
      </c>
      <c r="CG131">
        <v>263.97300000000001</v>
      </c>
      <c r="CH131">
        <v>289.52699999999999</v>
      </c>
      <c r="CI131">
        <v>1116.0350000000001</v>
      </c>
      <c r="CJ131">
        <v>182.09100000000001</v>
      </c>
      <c r="CK131">
        <v>413.63900000000001</v>
      </c>
      <c r="CL131">
        <v>471.31400000000002</v>
      </c>
      <c r="CM131">
        <v>430.73099999999999</v>
      </c>
      <c r="CN131">
        <v>183.10300000000001</v>
      </c>
      <c r="CO131">
        <v>606.44899999999996</v>
      </c>
      <c r="CP131">
        <v>489.54899999999998</v>
      </c>
      <c r="CQ131">
        <v>326.56</v>
      </c>
      <c r="CR131">
        <v>470.11700000000002</v>
      </c>
      <c r="CS131">
        <v>330.00700000000001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</row>
    <row r="132" spans="1:105" x14ac:dyDescent="0.35">
      <c r="A132" s="62" t="s">
        <v>311</v>
      </c>
      <c r="B132">
        <v>0</v>
      </c>
      <c r="C132">
        <v>6.2E-2</v>
      </c>
      <c r="D132">
        <v>27</v>
      </c>
      <c r="E132">
        <v>0</v>
      </c>
      <c r="F132">
        <v>0</v>
      </c>
      <c r="G132">
        <v>246.71899999999999</v>
      </c>
      <c r="H132">
        <v>0</v>
      </c>
      <c r="I132">
        <v>44.21</v>
      </c>
      <c r="J132">
        <v>6.4359999999999999</v>
      </c>
      <c r="K132">
        <v>0</v>
      </c>
      <c r="L132">
        <v>0</v>
      </c>
      <c r="M132">
        <v>0</v>
      </c>
      <c r="N132">
        <v>3275.6329999999998</v>
      </c>
      <c r="O132">
        <v>5500.1559999999999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47.360999999999997</v>
      </c>
      <c r="AE132">
        <v>27.22</v>
      </c>
      <c r="AF132">
        <v>54.81</v>
      </c>
      <c r="AG132">
        <v>663.18299999999999</v>
      </c>
      <c r="AH132">
        <v>551.41999999999996</v>
      </c>
      <c r="AI132">
        <v>198.74799999999999</v>
      </c>
      <c r="AJ132">
        <v>162.46100000000001</v>
      </c>
      <c r="AK132">
        <v>27.126000000000001</v>
      </c>
      <c r="AL132">
        <v>24.437999999999999</v>
      </c>
      <c r="AM132">
        <v>42.155999999999999</v>
      </c>
      <c r="AN132">
        <v>84.1</v>
      </c>
      <c r="AO132">
        <v>196.114</v>
      </c>
      <c r="AP132">
        <v>0</v>
      </c>
      <c r="AQ132">
        <v>0</v>
      </c>
      <c r="AR132">
        <v>110.42</v>
      </c>
      <c r="AS132">
        <v>0</v>
      </c>
      <c r="AT132">
        <v>53.61</v>
      </c>
      <c r="AU132">
        <v>3131.6570000000002</v>
      </c>
      <c r="AV132">
        <v>1714.617</v>
      </c>
      <c r="AW132">
        <v>419.41899999999998</v>
      </c>
      <c r="AX132">
        <v>8964.4349999999995</v>
      </c>
      <c r="AY132">
        <v>336</v>
      </c>
      <c r="AZ132">
        <v>671.07600000000002</v>
      </c>
      <c r="BA132">
        <v>79.471999999999994</v>
      </c>
      <c r="BB132">
        <v>336</v>
      </c>
      <c r="BC132">
        <v>1410.212</v>
      </c>
      <c r="BD132">
        <v>9858.2669999999998</v>
      </c>
      <c r="BE132">
        <v>10661.47</v>
      </c>
      <c r="BF132">
        <v>711.798</v>
      </c>
      <c r="BG132">
        <v>5168.6170000000002</v>
      </c>
      <c r="BH132">
        <v>1739.546</v>
      </c>
      <c r="BI132">
        <v>1102.875</v>
      </c>
      <c r="BJ132">
        <v>1104.175</v>
      </c>
      <c r="BK132">
        <v>3797.88</v>
      </c>
      <c r="BL132">
        <v>4556.3519999999999</v>
      </c>
      <c r="BM132">
        <v>4365.18</v>
      </c>
      <c r="BN132">
        <v>9564.2739999999994</v>
      </c>
      <c r="BO132">
        <v>5935.5159999999996</v>
      </c>
      <c r="BP132">
        <v>5733.6369999999997</v>
      </c>
      <c r="BQ132">
        <v>1003.323</v>
      </c>
      <c r="BR132">
        <v>1032.586</v>
      </c>
      <c r="BS132">
        <v>858.63699999999994</v>
      </c>
      <c r="BT132">
        <v>271.82499999999999</v>
      </c>
      <c r="BU132">
        <v>532</v>
      </c>
      <c r="BV132">
        <v>420</v>
      </c>
      <c r="BW132">
        <v>185.2</v>
      </c>
      <c r="BX132">
        <v>5433.5709999999999</v>
      </c>
      <c r="BY132">
        <v>4339.2809999999999</v>
      </c>
      <c r="BZ132">
        <v>1082.261</v>
      </c>
      <c r="CA132">
        <v>0</v>
      </c>
      <c r="CB132">
        <v>10565.013000000001</v>
      </c>
      <c r="CC132">
        <v>672</v>
      </c>
      <c r="CD132">
        <v>690.745</v>
      </c>
      <c r="CE132">
        <v>947.22299999999996</v>
      </c>
      <c r="CF132">
        <v>25.533999999999999</v>
      </c>
      <c r="CG132">
        <v>0</v>
      </c>
      <c r="CH132">
        <v>0</v>
      </c>
      <c r="CI132">
        <v>280</v>
      </c>
      <c r="CJ132">
        <v>448</v>
      </c>
      <c r="CK132">
        <v>56</v>
      </c>
      <c r="CL132">
        <v>84</v>
      </c>
      <c r="CM132">
        <v>0</v>
      </c>
      <c r="CN132">
        <v>128</v>
      </c>
      <c r="CO132">
        <v>224</v>
      </c>
      <c r="CP132">
        <v>192</v>
      </c>
      <c r="CQ132">
        <v>176</v>
      </c>
      <c r="CR132">
        <v>336</v>
      </c>
      <c r="CS132">
        <v>288</v>
      </c>
      <c r="CT132">
        <v>612.36</v>
      </c>
      <c r="CU132">
        <v>340</v>
      </c>
      <c r="CV132">
        <v>143.43799999999999</v>
      </c>
      <c r="CW132">
        <v>1120.23</v>
      </c>
      <c r="CX132">
        <v>980.82299999999998</v>
      </c>
      <c r="CY132">
        <v>1078</v>
      </c>
      <c r="CZ132">
        <v>1240</v>
      </c>
      <c r="DA132">
        <v>1034.6569999999999</v>
      </c>
    </row>
    <row r="133" spans="1:105" x14ac:dyDescent="0.35">
      <c r="A133" s="60" t="s">
        <v>310</v>
      </c>
      <c r="B133">
        <v>121.48399999999999</v>
      </c>
      <c r="C133">
        <v>432.38</v>
      </c>
      <c r="D133">
        <v>1652.0229999999999</v>
      </c>
      <c r="E133">
        <v>1048.558</v>
      </c>
      <c r="F133">
        <v>2158.3200000000002</v>
      </c>
      <c r="G133">
        <v>1427.903</v>
      </c>
      <c r="H133">
        <v>1708.547</v>
      </c>
      <c r="I133">
        <v>1926.17</v>
      </c>
      <c r="J133">
        <v>1903.41</v>
      </c>
      <c r="K133">
        <v>5104.0720000000001</v>
      </c>
      <c r="L133">
        <v>3729.8150000000001</v>
      </c>
      <c r="M133">
        <v>3885.92</v>
      </c>
      <c r="N133">
        <v>1958.33</v>
      </c>
      <c r="O133">
        <v>4436.51</v>
      </c>
      <c r="P133">
        <v>2857.3760000000002</v>
      </c>
      <c r="Q133">
        <v>5604.81</v>
      </c>
      <c r="R133">
        <v>4423.3459999999995</v>
      </c>
      <c r="S133">
        <v>5350.3530000000001</v>
      </c>
      <c r="T133">
        <v>2909.558</v>
      </c>
      <c r="U133">
        <v>2959.8510000000001</v>
      </c>
      <c r="V133">
        <v>3194.1660000000002</v>
      </c>
      <c r="W133">
        <v>3790.6329999999998</v>
      </c>
      <c r="X133">
        <v>2861.2289999999998</v>
      </c>
      <c r="Y133">
        <v>1595.3389999999999</v>
      </c>
      <c r="Z133">
        <v>564.32600000000002</v>
      </c>
      <c r="AA133">
        <v>2463.3910000000001</v>
      </c>
      <c r="AB133">
        <v>1885.6030000000001</v>
      </c>
      <c r="AC133">
        <v>1998.366</v>
      </c>
      <c r="AD133">
        <v>2895.0509999999999</v>
      </c>
      <c r="AE133">
        <v>3319.0360000000001</v>
      </c>
      <c r="AF133">
        <v>3696.8040000000001</v>
      </c>
      <c r="AG133">
        <v>3957.9160000000002</v>
      </c>
      <c r="AH133">
        <v>3915.9360000000001</v>
      </c>
      <c r="AI133">
        <v>4926.0749999999998</v>
      </c>
      <c r="AJ133">
        <v>4175.6480000000001</v>
      </c>
      <c r="AK133">
        <v>4814.5810000000001</v>
      </c>
      <c r="AL133">
        <v>3227.1170000000002</v>
      </c>
      <c r="AM133">
        <v>2340.837</v>
      </c>
      <c r="AN133">
        <v>2100.3560000000002</v>
      </c>
      <c r="AO133">
        <v>4453.835</v>
      </c>
      <c r="AP133">
        <v>6833.7929999999997</v>
      </c>
      <c r="AQ133">
        <v>6460.4279999999999</v>
      </c>
      <c r="AR133">
        <v>6461.5209999999997</v>
      </c>
      <c r="AS133">
        <v>5021.0259999999998</v>
      </c>
      <c r="AT133">
        <v>5851.1490000000003</v>
      </c>
      <c r="AU133">
        <v>3380.3449999999998</v>
      </c>
      <c r="AV133">
        <v>2711.4520000000002</v>
      </c>
      <c r="AW133">
        <v>2622.3969999999999</v>
      </c>
      <c r="AX133">
        <v>877.19100000000003</v>
      </c>
      <c r="AY133">
        <v>2964.8589999999999</v>
      </c>
      <c r="AZ133">
        <v>3495.1370000000002</v>
      </c>
      <c r="BA133">
        <v>6148.17</v>
      </c>
      <c r="BB133">
        <v>3622.0770000000002</v>
      </c>
      <c r="BC133">
        <v>2334.4989999999998</v>
      </c>
      <c r="BD133">
        <v>2686.8389999999999</v>
      </c>
      <c r="BE133">
        <v>2103.835</v>
      </c>
      <c r="BF133">
        <v>3434.5070000000001</v>
      </c>
      <c r="BG133">
        <v>4695.6170000000002</v>
      </c>
      <c r="BH133">
        <v>4467.116</v>
      </c>
      <c r="BI133">
        <v>5984.26</v>
      </c>
      <c r="BJ133">
        <v>3849.9369999999999</v>
      </c>
      <c r="BK133">
        <v>5886.5929999999998</v>
      </c>
      <c r="BL133">
        <v>3085.768</v>
      </c>
      <c r="BM133">
        <v>2508.665</v>
      </c>
      <c r="BN133">
        <v>7020.6059999999998</v>
      </c>
      <c r="BO133">
        <v>16848.383999999998</v>
      </c>
      <c r="BP133">
        <v>13359.851000000001</v>
      </c>
      <c r="BQ133">
        <v>8187.125</v>
      </c>
      <c r="BR133">
        <v>10655.200999999999</v>
      </c>
      <c r="BS133">
        <v>14438.597</v>
      </c>
      <c r="BT133">
        <v>13013.538</v>
      </c>
      <c r="BU133">
        <v>14933.813</v>
      </c>
      <c r="BV133">
        <v>11861.56</v>
      </c>
      <c r="BW133">
        <v>10800.812</v>
      </c>
      <c r="BX133">
        <v>10489.133</v>
      </c>
      <c r="BY133">
        <v>11982.646000000001</v>
      </c>
      <c r="BZ133">
        <v>12132.552</v>
      </c>
      <c r="CA133">
        <v>13232.224</v>
      </c>
      <c r="CB133">
        <v>14366.236000000001</v>
      </c>
      <c r="CC133">
        <v>11746.713</v>
      </c>
      <c r="CD133">
        <v>16046.641</v>
      </c>
      <c r="CE133">
        <v>14847.554</v>
      </c>
      <c r="CF133">
        <v>15354.21</v>
      </c>
      <c r="CG133">
        <v>13058.329</v>
      </c>
      <c r="CH133">
        <v>8432.4369999999999</v>
      </c>
      <c r="CI133">
        <v>10328.228999999999</v>
      </c>
      <c r="CJ133">
        <v>11731.86</v>
      </c>
      <c r="CK133">
        <v>8993.17</v>
      </c>
      <c r="CL133">
        <v>16043.062</v>
      </c>
      <c r="CM133">
        <v>13549.076999999999</v>
      </c>
      <c r="CN133">
        <v>17213.45</v>
      </c>
      <c r="CO133">
        <v>28615.852999999999</v>
      </c>
      <c r="CP133">
        <v>16134.906999999999</v>
      </c>
      <c r="CQ133">
        <v>19247.437999999998</v>
      </c>
      <c r="CR133">
        <v>17355.976999999999</v>
      </c>
      <c r="CS133">
        <v>26621.116999999998</v>
      </c>
      <c r="CT133">
        <v>21334.95</v>
      </c>
      <c r="CU133">
        <v>16575.169999999998</v>
      </c>
      <c r="CV133">
        <v>17218.746999999999</v>
      </c>
      <c r="CW133">
        <v>12201.088</v>
      </c>
      <c r="CX133">
        <v>15393.251</v>
      </c>
      <c r="CY133">
        <v>17025.009999999998</v>
      </c>
      <c r="CZ133">
        <v>22292.966</v>
      </c>
      <c r="DA133">
        <v>9258.8119999999999</v>
      </c>
    </row>
    <row r="134" spans="1:105" x14ac:dyDescent="0.35">
      <c r="A134" s="60" t="s">
        <v>408</v>
      </c>
      <c r="B134">
        <v>48.484000000000002</v>
      </c>
      <c r="C134">
        <v>51.484000000000002</v>
      </c>
      <c r="D134">
        <v>37.090000000000003</v>
      </c>
      <c r="E134">
        <v>25</v>
      </c>
      <c r="F134">
        <v>35.5</v>
      </c>
      <c r="G134">
        <v>43.981000000000002</v>
      </c>
      <c r="H134">
        <v>28</v>
      </c>
      <c r="I134">
        <v>12.260999999999999</v>
      </c>
      <c r="J134">
        <v>69.153999999999996</v>
      </c>
      <c r="K134">
        <v>156.96700000000001</v>
      </c>
      <c r="L134">
        <v>119.321</v>
      </c>
      <c r="M134">
        <v>44.7</v>
      </c>
      <c r="N134">
        <v>10.917</v>
      </c>
      <c r="O134">
        <v>17</v>
      </c>
      <c r="P134">
        <v>155.22300000000001</v>
      </c>
      <c r="Q134">
        <v>154</v>
      </c>
      <c r="R134">
        <v>59</v>
      </c>
      <c r="S134">
        <v>25</v>
      </c>
      <c r="T134">
        <v>0</v>
      </c>
      <c r="U134">
        <v>177.33</v>
      </c>
      <c r="V134">
        <v>0</v>
      </c>
      <c r="W134">
        <v>71.28</v>
      </c>
      <c r="X134">
        <v>108.28</v>
      </c>
      <c r="Y134">
        <v>0</v>
      </c>
      <c r="Z134">
        <v>358.32400000000001</v>
      </c>
      <c r="AA134">
        <v>56.53</v>
      </c>
      <c r="AB134">
        <v>16.074999999999999</v>
      </c>
      <c r="AC134">
        <v>68.394000000000005</v>
      </c>
      <c r="AD134">
        <v>113.97</v>
      </c>
      <c r="AE134">
        <v>93.879000000000005</v>
      </c>
      <c r="AF134">
        <v>119.374</v>
      </c>
      <c r="AG134">
        <v>0</v>
      </c>
      <c r="AH134">
        <v>133.78</v>
      </c>
      <c r="AI134">
        <v>30.722999999999999</v>
      </c>
      <c r="AJ134">
        <v>118.53</v>
      </c>
      <c r="AK134">
        <v>4.5679999999999996</v>
      </c>
      <c r="AL134">
        <v>28.617999999999999</v>
      </c>
      <c r="AM134">
        <v>18.925000000000001</v>
      </c>
      <c r="AN134">
        <v>250.84299999999999</v>
      </c>
      <c r="AO134">
        <v>251.53399999999999</v>
      </c>
      <c r="AP134">
        <v>0</v>
      </c>
      <c r="AQ134">
        <v>61.981000000000002</v>
      </c>
      <c r="AR134">
        <v>8.0549999999999997</v>
      </c>
      <c r="AS134">
        <v>19.54</v>
      </c>
      <c r="AT134">
        <v>0</v>
      </c>
      <c r="AU134">
        <v>13.285</v>
      </c>
      <c r="AV134">
        <v>5.3159999999999998</v>
      </c>
      <c r="AW134">
        <v>28.2</v>
      </c>
      <c r="AX134">
        <v>88.067999999999998</v>
      </c>
      <c r="AY134">
        <v>0</v>
      </c>
      <c r="AZ134">
        <v>26.178999999999998</v>
      </c>
      <c r="BA134">
        <v>39.356999999999999</v>
      </c>
      <c r="BB134">
        <v>0</v>
      </c>
      <c r="BC134">
        <v>93.980999999999995</v>
      </c>
      <c r="BD134">
        <v>147.38800000000001</v>
      </c>
      <c r="BE134">
        <v>104.48399999999999</v>
      </c>
      <c r="BF134">
        <v>188.93899999999999</v>
      </c>
      <c r="BG134">
        <v>95.817999999999998</v>
      </c>
      <c r="BH134">
        <v>100.905</v>
      </c>
      <c r="BI134">
        <v>81.768000000000001</v>
      </c>
      <c r="BJ134">
        <v>136.57</v>
      </c>
      <c r="BK134">
        <v>120.47199999999999</v>
      </c>
      <c r="BL134">
        <v>21.032</v>
      </c>
      <c r="BM134">
        <v>33.25</v>
      </c>
      <c r="BN134">
        <v>49.534999999999997</v>
      </c>
      <c r="BO134">
        <v>72.355999999999995</v>
      </c>
      <c r="BP134">
        <v>76.995999999999995</v>
      </c>
      <c r="BQ134">
        <v>122.279</v>
      </c>
      <c r="BR134">
        <v>28.701000000000001</v>
      </c>
      <c r="BS134">
        <v>93.275000000000006</v>
      </c>
      <c r="BT134">
        <v>60.828000000000003</v>
      </c>
      <c r="BU134">
        <v>179.673</v>
      </c>
      <c r="BV134">
        <v>56.058</v>
      </c>
      <c r="BW134">
        <v>115.82299999999999</v>
      </c>
      <c r="BX134">
        <v>52.387</v>
      </c>
      <c r="BY134">
        <v>26.646999999999998</v>
      </c>
      <c r="BZ134">
        <v>163.70599999999999</v>
      </c>
      <c r="CA134">
        <v>143.76599999999999</v>
      </c>
      <c r="CB134">
        <v>55.55</v>
      </c>
      <c r="CC134">
        <v>104.334</v>
      </c>
      <c r="CD134">
        <v>20</v>
      </c>
      <c r="CE134">
        <v>78.777000000000001</v>
      </c>
      <c r="CF134">
        <v>104.23399999999999</v>
      </c>
      <c r="CG134">
        <v>54.213999999999999</v>
      </c>
      <c r="CH134">
        <v>174.203</v>
      </c>
      <c r="CI134">
        <v>52.915999999999997</v>
      </c>
      <c r="CJ134">
        <v>55.87</v>
      </c>
      <c r="CK134">
        <v>53.146000000000001</v>
      </c>
      <c r="CL134">
        <v>72.12</v>
      </c>
      <c r="CM134">
        <v>110.001</v>
      </c>
      <c r="CN134">
        <v>130.434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</row>
    <row r="135" spans="1:105" x14ac:dyDescent="0.35">
      <c r="A135" s="60" t="s">
        <v>298</v>
      </c>
      <c r="B135">
        <v>24000</v>
      </c>
      <c r="C135">
        <v>14248</v>
      </c>
      <c r="D135">
        <v>16701</v>
      </c>
      <c r="E135">
        <v>10449</v>
      </c>
      <c r="F135">
        <v>11669</v>
      </c>
      <c r="G135">
        <v>10424</v>
      </c>
      <c r="H135">
        <v>13774</v>
      </c>
      <c r="I135">
        <v>15859</v>
      </c>
      <c r="J135">
        <v>18212</v>
      </c>
      <c r="K135">
        <v>11716</v>
      </c>
      <c r="L135">
        <v>18224</v>
      </c>
      <c r="M135">
        <v>16257</v>
      </c>
      <c r="N135">
        <v>30342</v>
      </c>
      <c r="O135">
        <v>18996</v>
      </c>
      <c r="P135">
        <v>21762</v>
      </c>
      <c r="Q135">
        <v>25154</v>
      </c>
      <c r="R135">
        <v>17478</v>
      </c>
      <c r="S135">
        <v>19432</v>
      </c>
      <c r="T135">
        <v>15923</v>
      </c>
      <c r="U135">
        <v>20648</v>
      </c>
      <c r="V135">
        <v>12525</v>
      </c>
      <c r="W135">
        <v>10075</v>
      </c>
      <c r="X135">
        <v>18113</v>
      </c>
      <c r="Y135">
        <v>12602</v>
      </c>
      <c r="Z135">
        <v>24504</v>
      </c>
      <c r="AA135">
        <v>35196</v>
      </c>
      <c r="AB135">
        <v>8284</v>
      </c>
      <c r="AC135">
        <v>12088</v>
      </c>
      <c r="AD135">
        <v>14800</v>
      </c>
      <c r="AE135">
        <v>9925</v>
      </c>
      <c r="AF135">
        <v>11562</v>
      </c>
      <c r="AG135">
        <v>21382</v>
      </c>
      <c r="AH135">
        <v>15205</v>
      </c>
      <c r="AI135">
        <v>17239</v>
      </c>
      <c r="AJ135">
        <v>17405</v>
      </c>
      <c r="AK135">
        <v>13985</v>
      </c>
      <c r="AL135">
        <v>18225</v>
      </c>
      <c r="AM135">
        <v>12290</v>
      </c>
      <c r="AN135">
        <v>16435</v>
      </c>
      <c r="AO135">
        <v>8022</v>
      </c>
      <c r="AP135">
        <v>13895</v>
      </c>
      <c r="AQ135">
        <v>12121</v>
      </c>
      <c r="AR135">
        <v>16740</v>
      </c>
      <c r="AS135">
        <v>17241</v>
      </c>
      <c r="AT135">
        <v>16108</v>
      </c>
      <c r="AU135">
        <v>23562</v>
      </c>
      <c r="AV135">
        <v>8405</v>
      </c>
      <c r="AW135">
        <v>9446</v>
      </c>
      <c r="AX135">
        <v>11488</v>
      </c>
      <c r="AY135">
        <v>10025</v>
      </c>
      <c r="AZ135">
        <v>26007</v>
      </c>
      <c r="BA135">
        <v>15190</v>
      </c>
      <c r="BB135">
        <v>30759</v>
      </c>
      <c r="BC135">
        <v>24759</v>
      </c>
      <c r="BD135">
        <v>14852</v>
      </c>
      <c r="BE135">
        <v>32835</v>
      </c>
      <c r="BF135">
        <v>30081</v>
      </c>
      <c r="BG135">
        <v>29185</v>
      </c>
      <c r="BH135">
        <v>28409</v>
      </c>
      <c r="BI135">
        <v>24919</v>
      </c>
      <c r="BJ135">
        <v>27657</v>
      </c>
      <c r="BK135">
        <v>18240</v>
      </c>
      <c r="BL135">
        <v>24087</v>
      </c>
      <c r="BM135">
        <v>20840</v>
      </c>
      <c r="BN135">
        <v>24884</v>
      </c>
      <c r="BO135">
        <v>30495</v>
      </c>
      <c r="BP135">
        <v>5312</v>
      </c>
      <c r="BQ135">
        <v>11978</v>
      </c>
      <c r="BR135">
        <v>12738</v>
      </c>
      <c r="BS135">
        <v>13902</v>
      </c>
      <c r="BT135">
        <v>8759</v>
      </c>
      <c r="BU135">
        <v>6995</v>
      </c>
      <c r="BV135">
        <v>20269</v>
      </c>
      <c r="BW135">
        <v>11114</v>
      </c>
      <c r="BX135">
        <v>36876</v>
      </c>
      <c r="BY135">
        <v>12561</v>
      </c>
      <c r="BZ135">
        <v>24013</v>
      </c>
      <c r="CA135">
        <v>19956</v>
      </c>
      <c r="CB135">
        <v>42614</v>
      </c>
      <c r="CC135">
        <v>21255</v>
      </c>
      <c r="CD135">
        <v>17907</v>
      </c>
      <c r="CE135">
        <v>22404</v>
      </c>
      <c r="CF135">
        <v>27147</v>
      </c>
      <c r="CG135">
        <v>8765</v>
      </c>
      <c r="CH135">
        <v>23910</v>
      </c>
      <c r="CI135">
        <v>25641</v>
      </c>
      <c r="CJ135">
        <v>22528</v>
      </c>
      <c r="CK135">
        <v>31276</v>
      </c>
      <c r="CL135">
        <v>30884</v>
      </c>
      <c r="CM135">
        <v>14900</v>
      </c>
      <c r="CN135">
        <v>27167</v>
      </c>
      <c r="CO135">
        <v>34568</v>
      </c>
      <c r="CP135">
        <v>23881</v>
      </c>
      <c r="CQ135">
        <v>25436</v>
      </c>
      <c r="CR135">
        <v>29105</v>
      </c>
      <c r="CS135">
        <v>22227</v>
      </c>
      <c r="CT135">
        <v>11703</v>
      </c>
      <c r="CU135">
        <v>24963</v>
      </c>
      <c r="CV135">
        <v>11860</v>
      </c>
      <c r="CW135">
        <v>39963</v>
      </c>
      <c r="CX135">
        <v>25782</v>
      </c>
      <c r="CY135">
        <v>28435</v>
      </c>
      <c r="CZ135">
        <v>28496</v>
      </c>
      <c r="DA135">
        <v>26941</v>
      </c>
    </row>
    <row r="136" spans="1:105" x14ac:dyDescent="0.35">
      <c r="A136" s="60" t="s">
        <v>241</v>
      </c>
      <c r="B136">
        <v>18861.436000000002</v>
      </c>
      <c r="C136">
        <v>20799.131000000001</v>
      </c>
      <c r="D136">
        <v>27499.712</v>
      </c>
      <c r="E136">
        <v>18860.091</v>
      </c>
      <c r="F136">
        <v>23080.317999999999</v>
      </c>
      <c r="G136">
        <v>23928.473000000002</v>
      </c>
      <c r="H136">
        <v>27537.381000000001</v>
      </c>
      <c r="I136">
        <v>23068.501</v>
      </c>
      <c r="J136">
        <v>27507.306</v>
      </c>
      <c r="K136">
        <v>22056.15</v>
      </c>
      <c r="L136">
        <v>24731.121999999999</v>
      </c>
      <c r="M136">
        <v>10862.44</v>
      </c>
      <c r="N136">
        <v>20545.679</v>
      </c>
      <c r="O136">
        <v>25357.595000000001</v>
      </c>
      <c r="P136">
        <v>24106.523000000001</v>
      </c>
      <c r="Q136">
        <v>28425.667000000001</v>
      </c>
      <c r="R136">
        <v>28807.766</v>
      </c>
      <c r="S136">
        <v>30171.696</v>
      </c>
      <c r="T136">
        <v>43977.714999999997</v>
      </c>
      <c r="U136">
        <v>31307.046999999999</v>
      </c>
      <c r="V136">
        <v>29820.531999999999</v>
      </c>
      <c r="W136">
        <v>30942.66</v>
      </c>
      <c r="X136">
        <v>31703.715</v>
      </c>
      <c r="Y136">
        <v>12356.055</v>
      </c>
      <c r="Z136">
        <v>16161.951999999999</v>
      </c>
      <c r="AA136">
        <v>26877.081999999999</v>
      </c>
      <c r="AB136">
        <v>38999.24</v>
      </c>
      <c r="AC136">
        <v>32930.889000000003</v>
      </c>
      <c r="AD136">
        <v>29917.197</v>
      </c>
      <c r="AE136">
        <v>30189.678</v>
      </c>
      <c r="AF136">
        <v>39595.798000000003</v>
      </c>
      <c r="AG136">
        <v>23182.613000000001</v>
      </c>
      <c r="AH136">
        <v>24803.567999999999</v>
      </c>
      <c r="AI136">
        <v>35445.891000000003</v>
      </c>
      <c r="AJ136">
        <v>26170.897000000001</v>
      </c>
      <c r="AK136">
        <v>15663.708000000001</v>
      </c>
      <c r="AL136">
        <v>18244.915000000001</v>
      </c>
      <c r="AM136">
        <v>21895.438999999998</v>
      </c>
      <c r="AN136">
        <v>25645.806</v>
      </c>
      <c r="AO136">
        <v>22551.72</v>
      </c>
      <c r="AP136">
        <v>26744.067999999999</v>
      </c>
      <c r="AQ136">
        <v>30958.42</v>
      </c>
      <c r="AR136">
        <v>35431.392999999996</v>
      </c>
      <c r="AS136">
        <v>20749.617999999999</v>
      </c>
      <c r="AT136">
        <v>43566.286999999997</v>
      </c>
      <c r="AU136">
        <v>24601.483</v>
      </c>
      <c r="AV136">
        <v>26127.61</v>
      </c>
      <c r="AW136">
        <v>17702.271000000001</v>
      </c>
      <c r="AX136">
        <v>13197.825999999999</v>
      </c>
      <c r="AY136">
        <v>25677.794000000002</v>
      </c>
      <c r="AZ136">
        <v>36466.546999999999</v>
      </c>
      <c r="BA136">
        <v>35533.296000000002</v>
      </c>
      <c r="BB136">
        <v>48406.203999999998</v>
      </c>
      <c r="BC136">
        <v>37690.552000000003</v>
      </c>
      <c r="BD136">
        <v>44590.675999999999</v>
      </c>
      <c r="BE136">
        <v>30694.221000000001</v>
      </c>
      <c r="BF136">
        <v>32398.473000000002</v>
      </c>
      <c r="BG136">
        <v>35598.137999999999</v>
      </c>
      <c r="BH136">
        <v>33661.196000000004</v>
      </c>
      <c r="BI136">
        <v>13842.457</v>
      </c>
      <c r="BJ136">
        <v>19218.455999999998</v>
      </c>
      <c r="BK136">
        <v>24268.091</v>
      </c>
      <c r="BL136">
        <v>35783.828999999998</v>
      </c>
      <c r="BM136">
        <v>27233.381000000001</v>
      </c>
      <c r="BN136">
        <v>33951.493999999999</v>
      </c>
      <c r="BO136">
        <v>31299.045999999998</v>
      </c>
      <c r="BP136">
        <v>38617.108</v>
      </c>
      <c r="BQ136">
        <v>28670.440999999999</v>
      </c>
      <c r="BR136">
        <v>25914.473999999998</v>
      </c>
      <c r="BS136">
        <v>26870.677</v>
      </c>
      <c r="BT136">
        <v>24322.039000000001</v>
      </c>
      <c r="BU136">
        <v>35065.82</v>
      </c>
      <c r="BV136">
        <v>14910.498</v>
      </c>
      <c r="BW136">
        <v>23433.208999999999</v>
      </c>
      <c r="BX136">
        <v>28537.633000000002</v>
      </c>
      <c r="BY136">
        <v>18721.248</v>
      </c>
      <c r="BZ136">
        <v>14149.673000000001</v>
      </c>
      <c r="CA136">
        <v>16625.338</v>
      </c>
      <c r="CB136">
        <v>18982.361000000001</v>
      </c>
      <c r="CC136">
        <v>14040.172</v>
      </c>
      <c r="CD136">
        <v>15428.21</v>
      </c>
      <c r="CE136">
        <v>17880.009999999998</v>
      </c>
      <c r="CF136">
        <v>16213.638000000001</v>
      </c>
      <c r="CG136">
        <v>6683.7</v>
      </c>
      <c r="CH136">
        <v>7983.2179999999998</v>
      </c>
      <c r="CI136">
        <v>11175.831</v>
      </c>
      <c r="CJ136">
        <v>13462.691999999999</v>
      </c>
      <c r="CK136">
        <v>16412.377</v>
      </c>
      <c r="CL136">
        <v>14580.572</v>
      </c>
      <c r="CM136">
        <v>17272.530999999999</v>
      </c>
      <c r="CN136">
        <v>20697.914000000001</v>
      </c>
      <c r="CO136">
        <v>12149.119000000001</v>
      </c>
      <c r="CP136">
        <v>15528.326999999999</v>
      </c>
      <c r="CQ136">
        <v>18053.669999999998</v>
      </c>
      <c r="CR136">
        <v>15301.085999999999</v>
      </c>
      <c r="CS136">
        <v>8477.3109999999997</v>
      </c>
      <c r="CT136">
        <v>11523.966</v>
      </c>
      <c r="CU136">
        <v>18659.903999999999</v>
      </c>
      <c r="CV136">
        <v>18925.148000000001</v>
      </c>
      <c r="CW136">
        <v>19360.726999999999</v>
      </c>
      <c r="CX136">
        <v>13106.679</v>
      </c>
      <c r="CY136">
        <v>13234.154</v>
      </c>
      <c r="CZ136">
        <v>17493.282999999999</v>
      </c>
      <c r="DA136">
        <v>0</v>
      </c>
    </row>
    <row r="137" spans="1:105" x14ac:dyDescent="0.35">
      <c r="A137" s="62" t="s">
        <v>263</v>
      </c>
      <c r="B137">
        <v>25801.572</v>
      </c>
      <c r="C137">
        <v>28192.645</v>
      </c>
      <c r="D137">
        <v>21031.958999999999</v>
      </c>
      <c r="E137">
        <v>35970.307000000001</v>
      </c>
      <c r="F137">
        <v>19179.580999999998</v>
      </c>
      <c r="G137">
        <v>28103.624</v>
      </c>
      <c r="H137">
        <v>14722.76</v>
      </c>
      <c r="I137">
        <v>4927</v>
      </c>
      <c r="J137">
        <v>7883.6149999999998</v>
      </c>
      <c r="K137">
        <v>8018.3029999999999</v>
      </c>
      <c r="L137">
        <v>7774.7830000000004</v>
      </c>
      <c r="M137">
        <v>9430.5419999999995</v>
      </c>
      <c r="N137">
        <v>11522.986000000001</v>
      </c>
      <c r="O137">
        <v>14478.75</v>
      </c>
      <c r="P137">
        <v>11884</v>
      </c>
      <c r="Q137">
        <v>18269.796999999999</v>
      </c>
      <c r="R137">
        <v>11842.589</v>
      </c>
      <c r="S137">
        <v>7214.5820000000003</v>
      </c>
      <c r="T137">
        <v>8084.2749999999996</v>
      </c>
      <c r="U137">
        <v>8684</v>
      </c>
      <c r="V137">
        <v>10243.853999999999</v>
      </c>
      <c r="W137">
        <v>5056.3999999999996</v>
      </c>
      <c r="X137">
        <v>8652.3829999999998</v>
      </c>
      <c r="Y137">
        <v>11038.118</v>
      </c>
      <c r="Z137">
        <v>14262.078</v>
      </c>
      <c r="AA137">
        <v>979.98400000000004</v>
      </c>
      <c r="AB137">
        <v>11327.619000000001</v>
      </c>
      <c r="AC137">
        <v>10181.5</v>
      </c>
      <c r="AD137">
        <v>13094.153</v>
      </c>
      <c r="AE137">
        <v>9416.6880000000001</v>
      </c>
      <c r="AF137">
        <v>14704.679</v>
      </c>
      <c r="AG137">
        <v>16602.298999999999</v>
      </c>
      <c r="AH137">
        <v>15491.199000000001</v>
      </c>
      <c r="AI137">
        <v>17042.352999999999</v>
      </c>
      <c r="AJ137">
        <v>16203.249</v>
      </c>
      <c r="AK137">
        <v>11202</v>
      </c>
      <c r="AL137">
        <v>10044</v>
      </c>
      <c r="AM137">
        <v>5386.2969999999996</v>
      </c>
      <c r="AN137">
        <v>6801.3940000000002</v>
      </c>
      <c r="AO137">
        <v>801.28399999999999</v>
      </c>
      <c r="AP137">
        <v>1197.9449999999999</v>
      </c>
      <c r="AQ137">
        <v>12064.195</v>
      </c>
      <c r="AR137">
        <v>766.77</v>
      </c>
      <c r="AS137">
        <v>5612.55</v>
      </c>
      <c r="AT137">
        <v>5509.5129999999999</v>
      </c>
      <c r="AU137">
        <v>6916.34</v>
      </c>
      <c r="AV137">
        <v>7507</v>
      </c>
      <c r="AW137">
        <v>7866</v>
      </c>
      <c r="AX137">
        <v>4688.2</v>
      </c>
      <c r="AY137">
        <v>3968.8</v>
      </c>
      <c r="AZ137">
        <v>3674.9479999999999</v>
      </c>
      <c r="BA137">
        <v>4555</v>
      </c>
      <c r="BB137">
        <v>7149.7879999999996</v>
      </c>
      <c r="BC137">
        <v>5734</v>
      </c>
      <c r="BD137">
        <v>3754</v>
      </c>
      <c r="BE137">
        <v>528.00099999999998</v>
      </c>
      <c r="BF137">
        <v>7584.1419999999998</v>
      </c>
      <c r="BG137">
        <v>7546.4</v>
      </c>
      <c r="BH137">
        <v>7204</v>
      </c>
      <c r="BI137">
        <v>5744.2</v>
      </c>
      <c r="BJ137">
        <v>7779.68</v>
      </c>
      <c r="BK137">
        <v>3984</v>
      </c>
      <c r="BL137">
        <v>6164.22</v>
      </c>
      <c r="BM137">
        <v>13023.948</v>
      </c>
      <c r="BN137">
        <v>7967.2879999999996</v>
      </c>
      <c r="BO137">
        <v>4151.26</v>
      </c>
      <c r="BP137">
        <v>3466.32</v>
      </c>
      <c r="BQ137">
        <v>5281.1859999999997</v>
      </c>
      <c r="BR137">
        <v>10845.262000000001</v>
      </c>
      <c r="BS137">
        <v>14739.805</v>
      </c>
      <c r="BT137">
        <v>8280</v>
      </c>
      <c r="BU137">
        <v>10512.01</v>
      </c>
      <c r="BV137">
        <v>5298.0259999999998</v>
      </c>
      <c r="BW137">
        <v>10698.1</v>
      </c>
      <c r="BX137">
        <v>4775.549</v>
      </c>
      <c r="BY137">
        <v>1697.778</v>
      </c>
      <c r="BZ137">
        <v>4312.6279999999997</v>
      </c>
      <c r="CA137">
        <v>2259.9319999999998</v>
      </c>
      <c r="CB137">
        <v>3002.8780000000002</v>
      </c>
      <c r="CC137">
        <v>594.22199999999998</v>
      </c>
      <c r="CD137">
        <v>6730</v>
      </c>
      <c r="CE137">
        <v>5134.3620000000001</v>
      </c>
      <c r="CF137">
        <v>6155.8450000000003</v>
      </c>
      <c r="CG137">
        <v>5933.6379999999999</v>
      </c>
      <c r="CH137">
        <v>17580.281999999999</v>
      </c>
      <c r="CI137">
        <v>2298.8580000000002</v>
      </c>
      <c r="CJ137">
        <v>1062.182</v>
      </c>
      <c r="CK137">
        <v>2491.6999999999998</v>
      </c>
      <c r="CL137">
        <v>4424.6000000000004</v>
      </c>
      <c r="CM137">
        <v>4073.5010000000002</v>
      </c>
      <c r="CN137">
        <v>905.33600000000001</v>
      </c>
      <c r="CO137">
        <v>1681.297</v>
      </c>
      <c r="CP137">
        <v>1248.4680000000001</v>
      </c>
      <c r="CQ137">
        <v>5165.5789999999997</v>
      </c>
      <c r="CR137">
        <v>3088.261</v>
      </c>
      <c r="CS137">
        <v>521.04</v>
      </c>
      <c r="CT137">
        <v>1305.4459999999999</v>
      </c>
      <c r="CU137">
        <v>3690.7890000000002</v>
      </c>
      <c r="CV137">
        <v>3568.2</v>
      </c>
      <c r="CW137">
        <v>2205.576</v>
      </c>
      <c r="CX137">
        <v>3036.1909999999998</v>
      </c>
      <c r="CY137">
        <v>1825.636</v>
      </c>
      <c r="CZ137">
        <v>866.12400000000002</v>
      </c>
      <c r="DA137">
        <v>1152.5930000000001</v>
      </c>
    </row>
    <row r="138" spans="1:105" x14ac:dyDescent="0.35">
      <c r="A138" s="60" t="s">
        <v>297</v>
      </c>
      <c r="B138">
        <v>189.05</v>
      </c>
      <c r="C138">
        <v>100.904</v>
      </c>
      <c r="D138">
        <v>37.344000000000001</v>
      </c>
      <c r="E138">
        <v>88.697999999999993</v>
      </c>
      <c r="F138">
        <v>71.174000000000007</v>
      </c>
      <c r="G138">
        <v>297.82299999999998</v>
      </c>
      <c r="H138">
        <v>271.77300000000002</v>
      </c>
      <c r="I138">
        <v>200.96299999999999</v>
      </c>
      <c r="J138">
        <v>44.11</v>
      </c>
      <c r="K138">
        <v>205.71899999999999</v>
      </c>
      <c r="L138">
        <v>211.65</v>
      </c>
      <c r="M138">
        <v>514.54999999999995</v>
      </c>
      <c r="N138">
        <v>398.03800000000001</v>
      </c>
      <c r="O138">
        <v>390.12200000000001</v>
      </c>
      <c r="P138">
        <v>105.096</v>
      </c>
      <c r="Q138">
        <v>46.470999999999997</v>
      </c>
      <c r="R138">
        <v>555.49199999999996</v>
      </c>
      <c r="S138">
        <v>24.381</v>
      </c>
      <c r="T138">
        <v>90.456999999999994</v>
      </c>
      <c r="U138">
        <v>0</v>
      </c>
      <c r="V138">
        <v>71.218999999999994</v>
      </c>
      <c r="W138">
        <v>67.393000000000001</v>
      </c>
      <c r="X138">
        <v>348.78500000000003</v>
      </c>
      <c r="Y138">
        <v>109.02</v>
      </c>
      <c r="Z138">
        <v>22.616</v>
      </c>
      <c r="AA138">
        <v>0</v>
      </c>
      <c r="AB138">
        <v>47.865000000000002</v>
      </c>
      <c r="AC138">
        <v>0</v>
      </c>
      <c r="AD138">
        <v>258.75099999999998</v>
      </c>
      <c r="AE138">
        <v>53.3</v>
      </c>
      <c r="AF138">
        <v>0</v>
      </c>
      <c r="AG138">
        <v>81.667000000000002</v>
      </c>
      <c r="AH138">
        <v>49.204000000000001</v>
      </c>
      <c r="AI138">
        <v>213.08699999999999</v>
      </c>
      <c r="AJ138">
        <v>16.109000000000002</v>
      </c>
      <c r="AK138">
        <v>165.14</v>
      </c>
      <c r="AL138">
        <v>190.06700000000001</v>
      </c>
      <c r="AM138">
        <v>0</v>
      </c>
      <c r="AN138">
        <v>4.91</v>
      </c>
      <c r="AO138">
        <v>0</v>
      </c>
      <c r="AP138">
        <v>573.58000000000004</v>
      </c>
      <c r="AQ138">
        <v>134.16</v>
      </c>
      <c r="AR138">
        <v>76.760000000000005</v>
      </c>
      <c r="AS138">
        <v>0</v>
      </c>
      <c r="AT138">
        <v>23.931000000000001</v>
      </c>
      <c r="AU138">
        <v>110.49</v>
      </c>
      <c r="AV138">
        <v>366.24299999999999</v>
      </c>
      <c r="AW138">
        <v>990.91099999999994</v>
      </c>
      <c r="AX138">
        <v>54.58</v>
      </c>
      <c r="AY138">
        <v>197.35599999999999</v>
      </c>
      <c r="AZ138">
        <v>0</v>
      </c>
      <c r="BA138">
        <v>209.20099999999999</v>
      </c>
      <c r="BB138">
        <v>27.04</v>
      </c>
      <c r="BC138">
        <v>321.37599999999998</v>
      </c>
      <c r="BD138">
        <v>108.584</v>
      </c>
      <c r="BE138">
        <v>211.52</v>
      </c>
      <c r="BF138">
        <v>23.242000000000001</v>
      </c>
      <c r="BG138">
        <v>15.045999999999999</v>
      </c>
      <c r="BH138">
        <v>53.68</v>
      </c>
      <c r="BI138">
        <v>291.13</v>
      </c>
      <c r="BJ138">
        <v>257.67</v>
      </c>
      <c r="BK138">
        <v>0</v>
      </c>
      <c r="BL138">
        <v>261.28300000000002</v>
      </c>
      <c r="BM138">
        <v>151.20400000000001</v>
      </c>
      <c r="BN138">
        <v>0</v>
      </c>
      <c r="BO138">
        <v>0</v>
      </c>
      <c r="BP138">
        <v>0</v>
      </c>
      <c r="BQ138">
        <v>528.76</v>
      </c>
      <c r="BR138">
        <v>24.68</v>
      </c>
      <c r="BS138">
        <v>25.683</v>
      </c>
      <c r="BT138">
        <v>0</v>
      </c>
      <c r="BU138">
        <v>0</v>
      </c>
      <c r="BV138">
        <v>735.48</v>
      </c>
      <c r="BW138">
        <v>509.4</v>
      </c>
      <c r="BX138">
        <v>0</v>
      </c>
      <c r="BY138">
        <v>105.52</v>
      </c>
      <c r="BZ138">
        <v>212.56</v>
      </c>
      <c r="CA138">
        <v>674.7</v>
      </c>
      <c r="CB138">
        <v>134.54</v>
      </c>
      <c r="CC138">
        <v>124.39400000000001</v>
      </c>
      <c r="CD138">
        <v>214.74299999999999</v>
      </c>
      <c r="CE138">
        <v>104.26</v>
      </c>
      <c r="CF138">
        <v>430.34300000000002</v>
      </c>
      <c r="CG138">
        <v>225.40899999999999</v>
      </c>
      <c r="CH138">
        <v>182.9</v>
      </c>
      <c r="CI138">
        <v>236.02</v>
      </c>
      <c r="CJ138">
        <v>256.548</v>
      </c>
      <c r="CK138">
        <v>20.838999999999999</v>
      </c>
      <c r="CL138">
        <v>496.84899999999999</v>
      </c>
      <c r="CM138">
        <v>140.64599999999999</v>
      </c>
      <c r="CN138">
        <v>5.5659999999999998</v>
      </c>
      <c r="CO138">
        <v>241.297</v>
      </c>
      <c r="CP138">
        <v>420.45</v>
      </c>
      <c r="CQ138">
        <v>643.19000000000005</v>
      </c>
      <c r="CR138">
        <v>286.26</v>
      </c>
      <c r="CS138">
        <v>0</v>
      </c>
      <c r="CT138">
        <v>585.46400000000006</v>
      </c>
      <c r="CU138">
        <v>111.456</v>
      </c>
      <c r="CV138">
        <v>302.589</v>
      </c>
      <c r="CW138">
        <v>406.99099999999999</v>
      </c>
      <c r="CX138">
        <v>387.96699999999998</v>
      </c>
      <c r="CY138">
        <v>825.07100000000003</v>
      </c>
      <c r="CZ138">
        <v>3196.48</v>
      </c>
      <c r="DA138">
        <v>1960.182</v>
      </c>
    </row>
    <row r="139" spans="1:105" x14ac:dyDescent="0.35">
      <c r="A139" s="60" t="s">
        <v>254</v>
      </c>
      <c r="B139">
        <v>14236.16</v>
      </c>
      <c r="C139">
        <v>15342.885</v>
      </c>
      <c r="D139">
        <v>16662.990000000002</v>
      </c>
      <c r="E139">
        <v>13050.556</v>
      </c>
      <c r="F139">
        <v>15139.093000000001</v>
      </c>
      <c r="G139">
        <v>17030.386999999999</v>
      </c>
      <c r="H139">
        <v>10689.396000000001</v>
      </c>
      <c r="I139">
        <v>15671.215</v>
      </c>
      <c r="J139">
        <v>16268.981</v>
      </c>
      <c r="K139">
        <v>22297.337</v>
      </c>
      <c r="L139">
        <v>18414.848999999998</v>
      </c>
      <c r="M139">
        <v>11741.344999999999</v>
      </c>
      <c r="N139">
        <v>25366.541000000001</v>
      </c>
      <c r="O139">
        <v>27712.687999999998</v>
      </c>
      <c r="P139">
        <v>30842.291000000001</v>
      </c>
      <c r="Q139">
        <v>25349.440999999999</v>
      </c>
      <c r="R139">
        <v>15531.753000000001</v>
      </c>
      <c r="S139">
        <v>21997.010999999999</v>
      </c>
      <c r="T139">
        <v>5655.7129999999997</v>
      </c>
      <c r="U139">
        <v>39426.544999999998</v>
      </c>
      <c r="V139">
        <v>26099.006000000001</v>
      </c>
      <c r="W139">
        <v>18225.583999999999</v>
      </c>
      <c r="X139">
        <v>15416.695</v>
      </c>
      <c r="Y139">
        <v>21300.402999999998</v>
      </c>
      <c r="Z139">
        <v>13226.987999999999</v>
      </c>
      <c r="AA139">
        <v>25682.848999999998</v>
      </c>
      <c r="AB139">
        <v>28350.417000000001</v>
      </c>
      <c r="AC139">
        <v>31907.786</v>
      </c>
      <c r="AD139">
        <v>22574.109</v>
      </c>
      <c r="AE139">
        <v>25055.278999999999</v>
      </c>
      <c r="AF139">
        <v>50581.171000000002</v>
      </c>
      <c r="AG139">
        <v>23700.895</v>
      </c>
      <c r="AH139">
        <v>16609.585999999999</v>
      </c>
      <c r="AI139">
        <v>21866.526000000002</v>
      </c>
      <c r="AJ139">
        <v>17565.37</v>
      </c>
      <c r="AK139">
        <v>19618.149000000001</v>
      </c>
      <c r="AL139">
        <v>17004.522000000001</v>
      </c>
      <c r="AM139">
        <v>18913.465</v>
      </c>
      <c r="AN139">
        <v>12884.223</v>
      </c>
      <c r="AO139">
        <v>24268.396000000001</v>
      </c>
      <c r="AP139">
        <v>29893.054</v>
      </c>
      <c r="AQ139">
        <v>19888.030999999999</v>
      </c>
      <c r="AR139">
        <v>39057.559000000001</v>
      </c>
      <c r="AS139">
        <v>14514.706</v>
      </c>
      <c r="AT139">
        <v>18413.98</v>
      </c>
      <c r="AU139">
        <v>27687.924999999999</v>
      </c>
      <c r="AV139">
        <v>23469.974999999999</v>
      </c>
      <c r="AW139">
        <v>16374.364</v>
      </c>
      <c r="AX139">
        <v>53687.659</v>
      </c>
      <c r="AY139">
        <v>12526.398999999999</v>
      </c>
      <c r="AZ139">
        <v>23628.951000000001</v>
      </c>
      <c r="BA139">
        <v>43310.942000000003</v>
      </c>
      <c r="BB139">
        <v>16040.897999999999</v>
      </c>
      <c r="BC139">
        <v>32197.287</v>
      </c>
      <c r="BD139">
        <v>26593.019</v>
      </c>
      <c r="BE139">
        <v>24581.43</v>
      </c>
      <c r="BF139">
        <v>16794.362000000001</v>
      </c>
      <c r="BG139">
        <v>35965.826000000001</v>
      </c>
      <c r="BH139">
        <v>15275.261</v>
      </c>
      <c r="BI139">
        <v>12723.828</v>
      </c>
      <c r="BJ139">
        <v>20966.103999999999</v>
      </c>
      <c r="BK139">
        <v>38786.635000000002</v>
      </c>
      <c r="BL139">
        <v>36986.188999999998</v>
      </c>
      <c r="BM139">
        <v>41098.731</v>
      </c>
      <c r="BN139">
        <v>20434.832999999999</v>
      </c>
      <c r="BO139">
        <v>23413.27</v>
      </c>
      <c r="BP139">
        <v>72881.107999999993</v>
      </c>
      <c r="BQ139">
        <v>10432.378000000001</v>
      </c>
      <c r="BR139">
        <v>23329.197</v>
      </c>
      <c r="BS139">
        <v>50119.832000000002</v>
      </c>
      <c r="BT139">
        <v>23756.897000000001</v>
      </c>
      <c r="BU139">
        <v>10541.675999999999</v>
      </c>
      <c r="BV139">
        <v>48390.321000000004</v>
      </c>
      <c r="BW139">
        <v>16191.552</v>
      </c>
      <c r="BX139">
        <v>21718.167000000001</v>
      </c>
      <c r="BY139">
        <v>21156.978999999999</v>
      </c>
      <c r="BZ139">
        <v>15655.467000000001</v>
      </c>
      <c r="CA139">
        <v>18762.521000000001</v>
      </c>
      <c r="CB139">
        <v>12854.449000000001</v>
      </c>
      <c r="CC139">
        <v>16808.618999999999</v>
      </c>
      <c r="CD139">
        <v>26051.511999999999</v>
      </c>
      <c r="CE139">
        <v>9600.6350000000002</v>
      </c>
      <c r="CF139">
        <v>28459.308000000001</v>
      </c>
      <c r="CG139">
        <v>15930.472</v>
      </c>
      <c r="CH139">
        <v>20323.019</v>
      </c>
      <c r="CI139">
        <v>27674.946</v>
      </c>
      <c r="CJ139">
        <v>24879.445</v>
      </c>
      <c r="CK139">
        <v>24514.54</v>
      </c>
      <c r="CL139">
        <v>9291.3209999999999</v>
      </c>
      <c r="CM139">
        <v>30491.850999999999</v>
      </c>
      <c r="CN139">
        <v>31053.237000000001</v>
      </c>
      <c r="CO139">
        <v>8266.125</v>
      </c>
      <c r="CP139">
        <v>9220.4959999999992</v>
      </c>
      <c r="CQ139">
        <v>10637.044</v>
      </c>
      <c r="CR139">
        <v>10440.266</v>
      </c>
      <c r="CS139">
        <v>23623.564999999999</v>
      </c>
      <c r="CT139">
        <v>34128.796999999999</v>
      </c>
      <c r="CU139">
        <v>22692.788</v>
      </c>
      <c r="CV139">
        <v>27003.249</v>
      </c>
      <c r="CW139">
        <v>52716.05</v>
      </c>
      <c r="CX139">
        <v>26058.813999999998</v>
      </c>
      <c r="CY139">
        <v>21375.100999999999</v>
      </c>
      <c r="CZ139">
        <v>27724.121999999999</v>
      </c>
      <c r="DA139">
        <v>0</v>
      </c>
    </row>
    <row r="140" spans="1:105" x14ac:dyDescent="0.35">
      <c r="A140" s="73" t="s">
        <v>427</v>
      </c>
      <c r="B140">
        <v>843.91746031746027</v>
      </c>
      <c r="C140">
        <v>988.41541950113378</v>
      </c>
      <c r="D140">
        <v>1184.4453514739228</v>
      </c>
      <c r="E140">
        <v>1146.0054421768707</v>
      </c>
      <c r="F140">
        <v>1875.0961451247165</v>
      </c>
      <c r="G140">
        <v>743.20181405895687</v>
      </c>
      <c r="H140">
        <v>1263.0938775510203</v>
      </c>
      <c r="I140">
        <v>1223.5342403628119</v>
      </c>
      <c r="J140">
        <v>764.76099773242629</v>
      </c>
      <c r="K140">
        <v>1635.7655328798185</v>
      </c>
      <c r="L140">
        <v>718.081179138322</v>
      </c>
      <c r="M140">
        <v>852.9337868480726</v>
      </c>
      <c r="N140">
        <v>1069.1591836734694</v>
      </c>
      <c r="O140">
        <v>557.20544217687075</v>
      </c>
      <c r="P140">
        <v>695.60589569160993</v>
      </c>
      <c r="Q140">
        <v>1427.8625850340136</v>
      </c>
      <c r="R140">
        <v>1722.035827664399</v>
      </c>
      <c r="S140">
        <v>1220.909297052154</v>
      </c>
      <c r="T140">
        <v>703.4013605442176</v>
      </c>
      <c r="U140">
        <v>1077.4321995464852</v>
      </c>
      <c r="V140">
        <v>1597.5278911564624</v>
      </c>
      <c r="W140">
        <v>926.43492063492056</v>
      </c>
      <c r="X140">
        <v>708.12380952380943</v>
      </c>
      <c r="Y140">
        <v>829.36961451247157</v>
      </c>
      <c r="Z140">
        <v>1493.8725623582766</v>
      </c>
      <c r="AA140">
        <v>1384.6213151927436</v>
      </c>
      <c r="AB140">
        <v>875.02358276643986</v>
      </c>
      <c r="AC140">
        <v>1880.843537414966</v>
      </c>
      <c r="AD140">
        <v>1332.9142857142856</v>
      </c>
      <c r="AE140">
        <v>929.99863945578227</v>
      </c>
      <c r="AF140">
        <v>1900.5424036281179</v>
      </c>
      <c r="AG140">
        <v>983.47936507936504</v>
      </c>
      <c r="AH140">
        <v>731.4013605442176</v>
      </c>
      <c r="AI140">
        <v>1020.1165532879818</v>
      </c>
      <c r="AJ140">
        <v>422.41224489795917</v>
      </c>
      <c r="AK140">
        <v>790.57052154195003</v>
      </c>
      <c r="AL140">
        <v>1035.8471655328797</v>
      </c>
      <c r="AM140">
        <v>770.82131519274378</v>
      </c>
      <c r="AN140">
        <v>1128.4512471655328</v>
      </c>
      <c r="AO140">
        <v>475.07482993197277</v>
      </c>
      <c r="AP140">
        <v>958.64217687074824</v>
      </c>
      <c r="AQ140">
        <v>1087.2235827664397</v>
      </c>
      <c r="AR140">
        <v>954.93333333333328</v>
      </c>
      <c r="AS140">
        <v>1127.3215419501134</v>
      </c>
      <c r="AT140">
        <v>775.98276643990926</v>
      </c>
      <c r="AU140">
        <v>1120.2018140589569</v>
      </c>
      <c r="AV140">
        <v>693.82494331065755</v>
      </c>
      <c r="AW140">
        <v>697.0861678004535</v>
      </c>
      <c r="AX140">
        <v>1064.9800453514738</v>
      </c>
      <c r="AY140">
        <v>1492.5972789115644</v>
      </c>
      <c r="AZ140">
        <v>1212.6598639455783</v>
      </c>
      <c r="BA140">
        <v>1180.2594104308391</v>
      </c>
      <c r="BB140">
        <v>1351.2353741496599</v>
      </c>
      <c r="BC140">
        <v>2163.3278911564626</v>
      </c>
      <c r="BD140">
        <v>1429.3120181405895</v>
      </c>
      <c r="BE140">
        <v>1480.4503401360544</v>
      </c>
      <c r="BF140">
        <v>900.3709750566893</v>
      </c>
      <c r="BG140">
        <v>1351.7945578231293</v>
      </c>
      <c r="BH140">
        <v>1312.6308390022675</v>
      </c>
      <c r="BI140">
        <v>941.9088435374149</v>
      </c>
      <c r="BJ140">
        <v>960.4671201814059</v>
      </c>
      <c r="BK140">
        <v>1125.3886621315194</v>
      </c>
      <c r="BL140">
        <v>1466.8117913832198</v>
      </c>
      <c r="BM140">
        <v>946.34965986394559</v>
      </c>
      <c r="BN140">
        <v>1299.5392290249431</v>
      </c>
      <c r="BO140">
        <v>1788.2049886621314</v>
      </c>
      <c r="BP140">
        <v>921.5990929705215</v>
      </c>
      <c r="BQ140">
        <v>812.45986394557826</v>
      </c>
      <c r="BR140">
        <v>812.4263038548753</v>
      </c>
      <c r="BS140">
        <v>1193.0081632653059</v>
      </c>
      <c r="BT140">
        <v>1346.2326530612245</v>
      </c>
      <c r="BU140">
        <v>673.21179138321986</v>
      </c>
      <c r="BV140">
        <v>1368.6684807256233</v>
      </c>
      <c r="BW140">
        <v>1585.9673469387753</v>
      </c>
      <c r="BX140">
        <v>1377.2512471655327</v>
      </c>
      <c r="BY140">
        <v>827.45306122448983</v>
      </c>
      <c r="BZ140">
        <v>1788.336507936508</v>
      </c>
      <c r="CA140">
        <v>526.02086167800451</v>
      </c>
      <c r="CB140">
        <v>2221.7433106575963</v>
      </c>
      <c r="CC140">
        <v>717.82358276643993</v>
      </c>
      <c r="CD140">
        <v>756.03265306122455</v>
      </c>
      <c r="CE140">
        <v>850.25306122448978</v>
      </c>
      <c r="CF140">
        <v>1780.2308390022674</v>
      </c>
      <c r="CG140">
        <v>767.98548752834461</v>
      </c>
      <c r="CH140">
        <v>1180.0077097505668</v>
      </c>
      <c r="CI140">
        <v>967.15056689342407</v>
      </c>
      <c r="CJ140">
        <v>1414.5981859410431</v>
      </c>
      <c r="CK140">
        <v>1401.5736961451248</v>
      </c>
      <c r="CL140">
        <v>1283.5251700680271</v>
      </c>
      <c r="CM140">
        <v>1331.0698412698412</v>
      </c>
      <c r="CN140">
        <v>994.30884353741487</v>
      </c>
      <c r="CO140">
        <v>1528.1074829931972</v>
      </c>
      <c r="CP140">
        <v>1207.7102040816326</v>
      </c>
      <c r="CQ140">
        <v>2186.5242630385487</v>
      </c>
      <c r="CR140">
        <v>197.4453514739229</v>
      </c>
      <c r="CS140">
        <v>1520.9736961451247</v>
      </c>
      <c r="CT140">
        <v>1517.3183673469387</v>
      </c>
      <c r="CU140">
        <v>689.37687074829932</v>
      </c>
      <c r="CV140">
        <v>3012.8512471655326</v>
      </c>
      <c r="CW140">
        <v>1144.895238095238</v>
      </c>
      <c r="CX140">
        <v>1176.1473922902494</v>
      </c>
      <c r="CY140">
        <v>1198.1791383219954</v>
      </c>
      <c r="CZ140">
        <v>1257.0217687074828</v>
      </c>
      <c r="DA140">
        <v>1191.1151927437641</v>
      </c>
    </row>
    <row r="141" spans="1:105" x14ac:dyDescent="0.35">
      <c r="A141" s="60" t="s">
        <v>266</v>
      </c>
      <c r="B141">
        <v>399.5</v>
      </c>
      <c r="C141">
        <v>600</v>
      </c>
      <c r="D141">
        <v>1480.134</v>
      </c>
      <c r="E141">
        <v>675</v>
      </c>
      <c r="F141">
        <v>960</v>
      </c>
      <c r="G141">
        <v>0</v>
      </c>
      <c r="H141">
        <v>264.04000000000002</v>
      </c>
      <c r="I141">
        <v>175</v>
      </c>
      <c r="J141">
        <v>744.95600000000002</v>
      </c>
      <c r="K141">
        <v>1953.44</v>
      </c>
      <c r="L141">
        <v>235</v>
      </c>
      <c r="M141">
        <v>260</v>
      </c>
      <c r="N141">
        <v>876.87</v>
      </c>
      <c r="O141">
        <v>370.8</v>
      </c>
      <c r="P141">
        <v>120</v>
      </c>
      <c r="Q141">
        <v>155</v>
      </c>
      <c r="R141">
        <v>170.05699999999999</v>
      </c>
      <c r="S141">
        <v>1790.02</v>
      </c>
      <c r="T141">
        <v>35</v>
      </c>
      <c r="U141">
        <v>0</v>
      </c>
      <c r="V141">
        <v>27.5</v>
      </c>
      <c r="W141">
        <v>2915.8679999999999</v>
      </c>
      <c r="X141">
        <v>894.16</v>
      </c>
      <c r="Y141">
        <v>9.0540000000000003</v>
      </c>
      <c r="Z141">
        <v>1110.56</v>
      </c>
      <c r="AA141">
        <v>36</v>
      </c>
      <c r="AB141">
        <v>1025.7570000000001</v>
      </c>
      <c r="AC141">
        <v>1266.7539999999999</v>
      </c>
      <c r="AD141">
        <v>1202.7940000000001</v>
      </c>
      <c r="AE141">
        <v>486.46</v>
      </c>
      <c r="AF141">
        <v>986.39</v>
      </c>
      <c r="AG141">
        <v>1259.8610000000001</v>
      </c>
      <c r="AH141">
        <v>0</v>
      </c>
      <c r="AI141">
        <v>153.083</v>
      </c>
      <c r="AJ141">
        <v>205.018</v>
      </c>
      <c r="AK141">
        <v>245.215</v>
      </c>
      <c r="AL141">
        <v>2287.056</v>
      </c>
      <c r="AM141">
        <v>2068.63</v>
      </c>
      <c r="AN141">
        <v>217.92500000000001</v>
      </c>
      <c r="AO141">
        <v>1.6</v>
      </c>
      <c r="AP141">
        <v>70.126000000000005</v>
      </c>
      <c r="AQ141">
        <v>9546.26</v>
      </c>
      <c r="AR141">
        <v>458.572</v>
      </c>
      <c r="AS141">
        <v>3552.89</v>
      </c>
      <c r="AT141">
        <v>264.77199999999999</v>
      </c>
      <c r="AU141">
        <v>1870.7260000000001</v>
      </c>
      <c r="AV141">
        <v>3965.27</v>
      </c>
      <c r="AW141">
        <v>0.151</v>
      </c>
      <c r="AX141">
        <v>1334.93</v>
      </c>
      <c r="AY141">
        <v>1009.035</v>
      </c>
      <c r="AZ141">
        <v>2565.413</v>
      </c>
      <c r="BA141">
        <v>365.21300000000002</v>
      </c>
      <c r="BB141">
        <v>880.15</v>
      </c>
      <c r="BC141">
        <v>2759.5</v>
      </c>
      <c r="BD141">
        <v>1839.8689999999999</v>
      </c>
      <c r="BE141">
        <v>0</v>
      </c>
      <c r="BF141">
        <v>4455.51</v>
      </c>
      <c r="BG141">
        <v>4353.72</v>
      </c>
      <c r="BH141">
        <v>2028.665</v>
      </c>
      <c r="BI141">
        <v>9</v>
      </c>
      <c r="BJ141">
        <v>6357.5770000000002</v>
      </c>
      <c r="BK141">
        <v>609.9</v>
      </c>
      <c r="BL141">
        <v>2833.5010000000002</v>
      </c>
      <c r="BM141">
        <v>1050</v>
      </c>
      <c r="BN141">
        <v>1402.866</v>
      </c>
      <c r="BO141">
        <v>845.71500000000003</v>
      </c>
      <c r="BP141">
        <v>12</v>
      </c>
      <c r="BQ141">
        <v>580</v>
      </c>
      <c r="BR141">
        <v>4626.0050000000001</v>
      </c>
      <c r="BS141">
        <v>5101.63</v>
      </c>
      <c r="BT141">
        <v>766.86</v>
      </c>
      <c r="BU141">
        <v>630.88699999999994</v>
      </c>
      <c r="BV141">
        <v>2683.8710000000001</v>
      </c>
      <c r="BW141">
        <v>429.86</v>
      </c>
      <c r="BX141">
        <v>11561.882</v>
      </c>
      <c r="BY141">
        <v>755.93200000000002</v>
      </c>
      <c r="BZ141">
        <v>0.3</v>
      </c>
      <c r="CA141">
        <v>5492.55</v>
      </c>
      <c r="CB141">
        <v>308.64600000000002</v>
      </c>
      <c r="CC141">
        <v>960.15700000000004</v>
      </c>
      <c r="CD141">
        <v>247.22</v>
      </c>
      <c r="CE141">
        <v>487.18</v>
      </c>
      <c r="CF141">
        <v>2412.04</v>
      </c>
      <c r="CG141">
        <v>214.916</v>
      </c>
      <c r="CH141">
        <v>1869.2460000000001</v>
      </c>
      <c r="CI141">
        <v>985.78800000000001</v>
      </c>
      <c r="CJ141">
        <v>3912.24</v>
      </c>
      <c r="CK141">
        <v>695</v>
      </c>
      <c r="CL141">
        <v>0</v>
      </c>
      <c r="CM141">
        <v>6115.6059999999998</v>
      </c>
      <c r="CN141">
        <v>231.45099999999999</v>
      </c>
      <c r="CO141">
        <v>195.96</v>
      </c>
      <c r="CP141">
        <v>1163.472</v>
      </c>
      <c r="CQ141">
        <v>1627.7070000000001</v>
      </c>
      <c r="CR141">
        <v>128.79599999999999</v>
      </c>
      <c r="CS141">
        <v>2154.7440000000001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</row>
    <row r="142" spans="1:105" x14ac:dyDescent="0.35">
      <c r="A142" s="62" t="s">
        <v>428</v>
      </c>
      <c r="B142">
        <v>1E-3</v>
      </c>
      <c r="C142">
        <v>0.47599999999999998</v>
      </c>
      <c r="D142">
        <v>5.4870000000000001</v>
      </c>
      <c r="E142">
        <v>0</v>
      </c>
      <c r="F142">
        <v>3.5999999999999997E-2</v>
      </c>
      <c r="G142">
        <v>0</v>
      </c>
      <c r="H142">
        <v>0</v>
      </c>
      <c r="I142">
        <v>14.231</v>
      </c>
      <c r="J142">
        <v>7.1999999999999995E-2</v>
      </c>
      <c r="K142">
        <v>6.1239999999999997</v>
      </c>
      <c r="L142">
        <v>0</v>
      </c>
      <c r="M142">
        <v>3.0000000000000001E-3</v>
      </c>
      <c r="N142">
        <v>0</v>
      </c>
      <c r="O142">
        <v>0</v>
      </c>
      <c r="P142">
        <v>0</v>
      </c>
      <c r="Q142">
        <v>7.8490000000000002</v>
      </c>
      <c r="R142">
        <v>0</v>
      </c>
      <c r="S142">
        <v>4.0220000000000002</v>
      </c>
      <c r="T142">
        <v>0</v>
      </c>
      <c r="U142">
        <v>0</v>
      </c>
      <c r="V142">
        <v>0</v>
      </c>
      <c r="W142">
        <v>2.9910000000000001</v>
      </c>
      <c r="X142">
        <v>0.996</v>
      </c>
      <c r="Y142">
        <v>0</v>
      </c>
      <c r="Z142">
        <v>0</v>
      </c>
      <c r="AA142">
        <v>9.8330000000000002</v>
      </c>
      <c r="AB142">
        <v>19.395</v>
      </c>
      <c r="AC142">
        <v>1.4059999999999999</v>
      </c>
      <c r="AD142">
        <v>0</v>
      </c>
      <c r="AX142">
        <v>0</v>
      </c>
      <c r="AY142">
        <v>20.32</v>
      </c>
      <c r="AZ142">
        <v>25.015000000000001</v>
      </c>
      <c r="BA142">
        <v>0</v>
      </c>
      <c r="BB142">
        <v>20.817</v>
      </c>
      <c r="BC142">
        <v>0</v>
      </c>
      <c r="BD142">
        <v>13.831</v>
      </c>
      <c r="BE142">
        <v>0</v>
      </c>
      <c r="BF142">
        <v>74.745999999999995</v>
      </c>
      <c r="BG142">
        <v>0</v>
      </c>
      <c r="BH142">
        <v>55.323999999999998</v>
      </c>
      <c r="BI142">
        <v>0</v>
      </c>
      <c r="BJ142">
        <v>29.992999999999999</v>
      </c>
      <c r="BK142">
        <v>0</v>
      </c>
      <c r="BL142">
        <v>21.344999999999999</v>
      </c>
      <c r="BM142">
        <v>30.969000000000001</v>
      </c>
      <c r="BN142">
        <v>18.946000000000002</v>
      </c>
      <c r="BO142">
        <v>51.59</v>
      </c>
      <c r="BP142">
        <v>62.692</v>
      </c>
      <c r="BQ142">
        <v>8.8179999999999996</v>
      </c>
      <c r="BR142">
        <v>41.319000000000003</v>
      </c>
      <c r="BS142">
        <v>64.012</v>
      </c>
      <c r="BT142">
        <v>104.93300000000001</v>
      </c>
      <c r="BU142">
        <v>12.036</v>
      </c>
      <c r="BV142">
        <v>0</v>
      </c>
      <c r="BW142">
        <v>19.707999999999998</v>
      </c>
      <c r="BX142">
        <v>19.677</v>
      </c>
      <c r="BY142">
        <v>39.119</v>
      </c>
      <c r="BZ142">
        <v>59.433999999999997</v>
      </c>
      <c r="CA142">
        <v>37.985999999999997</v>
      </c>
      <c r="CB142">
        <v>26.954999999999998</v>
      </c>
      <c r="CC142">
        <v>1.0369999999999999</v>
      </c>
      <c r="CD142">
        <v>4.3849999999999998</v>
      </c>
      <c r="CE142">
        <v>54</v>
      </c>
      <c r="CF142">
        <v>2.9550000000000001</v>
      </c>
      <c r="CG142">
        <v>20.7</v>
      </c>
      <c r="CH142">
        <v>9.4E-2</v>
      </c>
      <c r="CI142">
        <v>6.28</v>
      </c>
      <c r="CJ142">
        <v>0</v>
      </c>
      <c r="CK142">
        <v>29.254999999999999</v>
      </c>
      <c r="CL142">
        <v>41.406999999999996</v>
      </c>
      <c r="CM142">
        <v>21.280999999999999</v>
      </c>
      <c r="CN142">
        <v>22.117000000000001</v>
      </c>
      <c r="CO142">
        <v>51.11</v>
      </c>
      <c r="CP142">
        <v>28.431999999999999</v>
      </c>
      <c r="CQ142">
        <v>0.34599999999999997</v>
      </c>
      <c r="CR142">
        <v>57.511000000000003</v>
      </c>
      <c r="CS142">
        <v>7.3719999999999999</v>
      </c>
      <c r="CT142">
        <v>2.5000000000000001E-2</v>
      </c>
      <c r="CU142">
        <v>21.001999999999999</v>
      </c>
      <c r="CV142">
        <v>0</v>
      </c>
      <c r="CW142">
        <v>61.177999999999997</v>
      </c>
      <c r="CX142">
        <v>2.5000000000000001E-2</v>
      </c>
      <c r="CY142">
        <v>18.576000000000001</v>
      </c>
      <c r="CZ142">
        <v>11.263</v>
      </c>
      <c r="DA142">
        <v>0</v>
      </c>
    </row>
    <row r="143" spans="1:105" ht="32.5" x14ac:dyDescent="0.35">
      <c r="A143" s="60" t="s">
        <v>1128</v>
      </c>
      <c r="B143">
        <v>32634.791000000001</v>
      </c>
      <c r="C143">
        <v>21933.117999999999</v>
      </c>
      <c r="D143">
        <v>33601.180999999997</v>
      </c>
      <c r="E143">
        <v>28909.553</v>
      </c>
      <c r="F143">
        <v>33058.858999999997</v>
      </c>
      <c r="G143">
        <v>14049.043</v>
      </c>
      <c r="H143">
        <v>22396.38</v>
      </c>
      <c r="I143">
        <v>26234.794000000002</v>
      </c>
      <c r="J143">
        <v>21077.955999999998</v>
      </c>
      <c r="K143">
        <v>31186.546999999999</v>
      </c>
      <c r="L143">
        <v>34967.834999999999</v>
      </c>
      <c r="M143">
        <v>27691.528999999999</v>
      </c>
      <c r="N143">
        <v>29466.845000000001</v>
      </c>
      <c r="O143">
        <v>20768.494999999999</v>
      </c>
      <c r="P143">
        <v>28491.927</v>
      </c>
      <c r="Q143">
        <v>25618.121999999999</v>
      </c>
      <c r="R143">
        <v>30754.058000000001</v>
      </c>
      <c r="S143">
        <v>24887.293000000001</v>
      </c>
      <c r="T143">
        <v>28049.922999999999</v>
      </c>
      <c r="U143">
        <v>34906.536999999997</v>
      </c>
      <c r="V143">
        <v>27209.607</v>
      </c>
      <c r="W143">
        <v>36481.796999999999</v>
      </c>
      <c r="X143">
        <v>32867.945</v>
      </c>
      <c r="Y143">
        <v>37343.533000000003</v>
      </c>
      <c r="Z143">
        <v>37523.438999999998</v>
      </c>
      <c r="AA143">
        <v>39393.26</v>
      </c>
      <c r="AB143">
        <v>17842.615000000002</v>
      </c>
      <c r="AC143">
        <v>23871.195</v>
      </c>
      <c r="AD143">
        <v>22864.789000000001</v>
      </c>
      <c r="AE143">
        <v>24086.692999999999</v>
      </c>
      <c r="AF143">
        <v>27074.428</v>
      </c>
      <c r="AG143">
        <v>33299.029000000002</v>
      </c>
      <c r="AH143">
        <v>32030.929</v>
      </c>
      <c r="AI143">
        <v>39834.983999999997</v>
      </c>
      <c r="AJ143">
        <v>22824.727999999999</v>
      </c>
      <c r="AK143">
        <v>24599.737000000001</v>
      </c>
      <c r="AL143">
        <v>43741.684000000001</v>
      </c>
      <c r="AM143">
        <v>28397.678</v>
      </c>
      <c r="AN143">
        <v>18164.073</v>
      </c>
      <c r="AO143">
        <v>2055.8690000000001</v>
      </c>
      <c r="AP143">
        <v>4847.9690000000001</v>
      </c>
      <c r="AQ143">
        <v>15753.938</v>
      </c>
      <c r="AR143">
        <v>16634.845000000001</v>
      </c>
      <c r="AS143">
        <v>20042.642</v>
      </c>
      <c r="AT143">
        <v>23512.415000000001</v>
      </c>
      <c r="AU143">
        <v>19909.172999999999</v>
      </c>
      <c r="AV143">
        <v>19933.670999999998</v>
      </c>
      <c r="AW143">
        <v>16350.989</v>
      </c>
      <c r="AX143">
        <v>26452.512999999999</v>
      </c>
      <c r="AY143">
        <v>33402.192999999999</v>
      </c>
      <c r="AZ143">
        <v>33221.911</v>
      </c>
      <c r="BA143">
        <v>22503.644</v>
      </c>
      <c r="BB143">
        <v>26656.491000000002</v>
      </c>
      <c r="BC143">
        <v>34343.885999999999</v>
      </c>
      <c r="BD143">
        <v>40986.31</v>
      </c>
      <c r="BE143">
        <v>23656.133999999998</v>
      </c>
      <c r="BF143">
        <v>23421.238000000001</v>
      </c>
      <c r="BG143">
        <v>31967.705999999998</v>
      </c>
      <c r="BH143">
        <v>27898.396000000001</v>
      </c>
      <c r="BI143">
        <v>27393.124</v>
      </c>
      <c r="BJ143">
        <v>22299.867999999999</v>
      </c>
      <c r="BK143">
        <v>23536.799999999999</v>
      </c>
      <c r="BL143">
        <v>21944.188999999998</v>
      </c>
      <c r="BM143">
        <v>22696.468000000001</v>
      </c>
      <c r="BN143">
        <v>18721.507000000001</v>
      </c>
      <c r="BO143">
        <v>24905.133999999998</v>
      </c>
      <c r="BP143">
        <v>25482.708999999999</v>
      </c>
      <c r="BQ143">
        <v>23636.344000000001</v>
      </c>
      <c r="BR143">
        <v>21278.123</v>
      </c>
      <c r="BS143">
        <v>21379.425999999999</v>
      </c>
      <c r="BT143">
        <v>11794.867</v>
      </c>
      <c r="BU143">
        <v>21995.129000000001</v>
      </c>
      <c r="BV143">
        <v>12407.084999999999</v>
      </c>
      <c r="BW143">
        <v>11104.514999999999</v>
      </c>
      <c r="BX143">
        <v>16803.439999999999</v>
      </c>
      <c r="BY143">
        <v>25873.581999999999</v>
      </c>
      <c r="BZ143">
        <v>18092.968000000001</v>
      </c>
      <c r="CA143">
        <v>19010.429</v>
      </c>
      <c r="CB143">
        <v>13698.875</v>
      </c>
      <c r="CC143">
        <v>12825.764999999999</v>
      </c>
      <c r="CD143">
        <v>10310.022000000001</v>
      </c>
      <c r="CE143">
        <v>19695.112000000001</v>
      </c>
      <c r="CF143">
        <v>8601.7209999999995</v>
      </c>
      <c r="CG143">
        <v>11810.166999999999</v>
      </c>
      <c r="CH143">
        <v>11621.482</v>
      </c>
      <c r="CI143">
        <v>11648.75</v>
      </c>
      <c r="CJ143">
        <v>14637.087</v>
      </c>
      <c r="CK143">
        <v>7739.5410000000002</v>
      </c>
      <c r="CL143">
        <v>4470.0569999999998</v>
      </c>
      <c r="CM143">
        <v>3693.8090000000002</v>
      </c>
      <c r="CN143">
        <v>5675.9260000000004</v>
      </c>
      <c r="CO143">
        <v>6358.2820000000002</v>
      </c>
      <c r="CP143">
        <v>11078.573</v>
      </c>
      <c r="CQ143">
        <v>11448.737999999999</v>
      </c>
      <c r="CR143">
        <v>12127.569</v>
      </c>
      <c r="CS143">
        <v>11640.891</v>
      </c>
      <c r="CT143">
        <v>12889.875</v>
      </c>
      <c r="CU143">
        <v>14637.906999999999</v>
      </c>
      <c r="CV143">
        <v>17777.990000000002</v>
      </c>
      <c r="CW143">
        <v>13656.281000000001</v>
      </c>
      <c r="CX143">
        <v>12682.448</v>
      </c>
      <c r="CY143">
        <v>8911.6239999999998</v>
      </c>
      <c r="CZ143">
        <v>5327.5460000000003</v>
      </c>
      <c r="DA143">
        <v>5995.8379999999997</v>
      </c>
    </row>
    <row r="144" spans="1:105" ht="22" x14ac:dyDescent="0.35">
      <c r="A144" s="60" t="s">
        <v>247</v>
      </c>
      <c r="B144">
        <v>435.63</v>
      </c>
      <c r="C144">
        <v>1899.5160000000001</v>
      </c>
      <c r="D144">
        <v>3315.4270000000001</v>
      </c>
      <c r="E144">
        <v>2252.4929999999999</v>
      </c>
      <c r="F144">
        <v>4061.1260000000002</v>
      </c>
      <c r="G144">
        <v>4154.5569999999998</v>
      </c>
      <c r="H144">
        <v>5151.9489999999996</v>
      </c>
      <c r="I144">
        <v>3235.0909999999999</v>
      </c>
      <c r="J144">
        <v>2713.9450000000002</v>
      </c>
      <c r="K144">
        <v>2772.23</v>
      </c>
      <c r="L144">
        <v>3126.1329999999998</v>
      </c>
      <c r="M144">
        <v>3082.6170000000002</v>
      </c>
      <c r="N144">
        <v>2725.73</v>
      </c>
      <c r="O144">
        <v>1743.2940000000001</v>
      </c>
      <c r="P144">
        <v>1885.37</v>
      </c>
      <c r="Q144">
        <v>2720.1190000000001</v>
      </c>
      <c r="R144">
        <v>3657.5529999999999</v>
      </c>
      <c r="S144">
        <v>4037.442</v>
      </c>
      <c r="T144">
        <v>3749.2020000000002</v>
      </c>
      <c r="U144">
        <v>4744.1090000000004</v>
      </c>
      <c r="V144">
        <v>4645.0959999999995</v>
      </c>
      <c r="W144">
        <v>1683.442</v>
      </c>
      <c r="X144">
        <v>2271.8490000000002</v>
      </c>
      <c r="Y144">
        <v>3937.6689999999999</v>
      </c>
      <c r="Z144">
        <v>120.52</v>
      </c>
      <c r="AA144">
        <v>2028.8009999999999</v>
      </c>
      <c r="AB144">
        <v>3512.8870000000002</v>
      </c>
      <c r="AC144">
        <v>592.04</v>
      </c>
      <c r="AD144">
        <v>871.24800000000005</v>
      </c>
      <c r="AE144">
        <v>922.87400000000002</v>
      </c>
      <c r="AF144">
        <v>2322.634</v>
      </c>
      <c r="AG144">
        <v>1593.3610000000001</v>
      </c>
      <c r="AH144">
        <v>1657.895</v>
      </c>
      <c r="AI144">
        <v>3260.4070000000002</v>
      </c>
      <c r="AJ144">
        <v>4897.8490000000002</v>
      </c>
      <c r="AK144">
        <v>2269.067</v>
      </c>
      <c r="AL144">
        <v>1514.5630000000001</v>
      </c>
      <c r="AM144">
        <v>2082.7350000000001</v>
      </c>
      <c r="AN144">
        <v>2161.8539999999998</v>
      </c>
      <c r="AO144">
        <v>1350.7560000000001</v>
      </c>
      <c r="AP144">
        <v>4275.63</v>
      </c>
      <c r="AQ144">
        <v>5228.9059999999999</v>
      </c>
      <c r="AR144">
        <v>3203.7710000000002</v>
      </c>
      <c r="AS144">
        <v>3844.5010000000002</v>
      </c>
      <c r="AT144">
        <v>4811.5050000000001</v>
      </c>
      <c r="AU144">
        <v>3011.5189999999998</v>
      </c>
      <c r="AV144">
        <v>3070.9409999999998</v>
      </c>
      <c r="AW144">
        <v>1939.71</v>
      </c>
      <c r="AX144">
        <v>1890.819</v>
      </c>
      <c r="AY144">
        <v>1271.904</v>
      </c>
      <c r="AZ144">
        <v>2555.1869999999999</v>
      </c>
      <c r="BA144">
        <v>3366.7730000000001</v>
      </c>
      <c r="BB144">
        <v>2671.6320000000001</v>
      </c>
      <c r="BC144">
        <v>3745.1610000000001</v>
      </c>
      <c r="BD144">
        <v>3262.5749999999998</v>
      </c>
      <c r="BE144">
        <v>5840.5060000000003</v>
      </c>
      <c r="BF144">
        <v>5731.06</v>
      </c>
      <c r="BG144">
        <v>3501.8539999999998</v>
      </c>
      <c r="BH144">
        <v>4383.8649999999998</v>
      </c>
      <c r="BI144">
        <v>2945.0479999999998</v>
      </c>
      <c r="BJ144">
        <v>2754.78</v>
      </c>
      <c r="BK144">
        <v>3005.8330000000001</v>
      </c>
      <c r="BL144">
        <v>5910.8459999999995</v>
      </c>
      <c r="BM144">
        <v>5310.31</v>
      </c>
      <c r="BN144">
        <v>3849.9479999999999</v>
      </c>
      <c r="BO144">
        <v>3722.0079999999998</v>
      </c>
      <c r="BP144">
        <v>5574.97</v>
      </c>
      <c r="BQ144">
        <v>4422.0209999999997</v>
      </c>
      <c r="BR144">
        <v>5394.5010000000002</v>
      </c>
      <c r="BS144">
        <v>5326.3680000000004</v>
      </c>
      <c r="BT144">
        <v>2012.2049999999999</v>
      </c>
      <c r="BU144">
        <v>4833.3100000000004</v>
      </c>
      <c r="BV144">
        <v>1809.63</v>
      </c>
      <c r="BW144">
        <v>3946.4470000000001</v>
      </c>
      <c r="BX144">
        <v>5661.4210000000003</v>
      </c>
      <c r="BY144">
        <v>2482.3820000000001</v>
      </c>
      <c r="BZ144">
        <v>2450.2600000000002</v>
      </c>
      <c r="CA144">
        <v>2857.373</v>
      </c>
      <c r="CB144">
        <v>3824.9720000000002</v>
      </c>
      <c r="CC144">
        <v>3388.3629999999998</v>
      </c>
      <c r="CD144">
        <v>7100.1589999999997</v>
      </c>
      <c r="CE144">
        <v>5452.1779999999999</v>
      </c>
      <c r="CF144">
        <v>5445.3329999999996</v>
      </c>
      <c r="CG144">
        <v>6321.884</v>
      </c>
      <c r="CH144">
        <v>10016.371999999999</v>
      </c>
      <c r="CI144">
        <v>8452.6479999999992</v>
      </c>
      <c r="CJ144">
        <v>5100.3770000000004</v>
      </c>
      <c r="CK144">
        <v>6568.4809999999998</v>
      </c>
      <c r="CL144">
        <v>4234.085</v>
      </c>
      <c r="CM144">
        <v>6764.7569999999996</v>
      </c>
      <c r="CN144">
        <v>8911.1830000000009</v>
      </c>
      <c r="CO144">
        <v>6060.777</v>
      </c>
      <c r="CP144">
        <v>5664.192</v>
      </c>
      <c r="CQ144">
        <v>6372.99</v>
      </c>
      <c r="CR144">
        <v>5515.5619999999999</v>
      </c>
      <c r="CS144">
        <v>4156.0969999999998</v>
      </c>
      <c r="CT144">
        <v>3452.6289999999999</v>
      </c>
      <c r="CU144">
        <v>4273.3209999999999</v>
      </c>
      <c r="CV144">
        <v>3750.759</v>
      </c>
      <c r="CW144">
        <v>5459.5469999999996</v>
      </c>
      <c r="CX144">
        <v>6571.1540000000005</v>
      </c>
      <c r="CY144">
        <v>7618.1239999999998</v>
      </c>
      <c r="CZ144">
        <v>5955.5739999999996</v>
      </c>
      <c r="DA144">
        <v>7651.2070000000003</v>
      </c>
    </row>
    <row r="145" spans="1:105" x14ac:dyDescent="0.35">
      <c r="A145" s="62" t="s">
        <v>275</v>
      </c>
      <c r="B145">
        <v>760.90099999999995</v>
      </c>
      <c r="C145">
        <v>688.16700000000003</v>
      </c>
      <c r="D145">
        <v>209.11799999999999</v>
      </c>
      <c r="E145">
        <v>136.05799999999999</v>
      </c>
      <c r="F145">
        <v>392.56299999999999</v>
      </c>
      <c r="G145">
        <v>238.64500000000001</v>
      </c>
      <c r="H145">
        <v>144.197</v>
      </c>
      <c r="I145">
        <v>273.964</v>
      </c>
      <c r="J145">
        <v>279.39699999999999</v>
      </c>
      <c r="K145">
        <v>641.50900000000001</v>
      </c>
      <c r="L145">
        <v>61.256999999999998</v>
      </c>
      <c r="M145">
        <v>210.97200000000001</v>
      </c>
      <c r="N145">
        <v>72.546000000000006</v>
      </c>
      <c r="O145">
        <v>281.93900000000002</v>
      </c>
      <c r="P145">
        <v>225.41200000000001</v>
      </c>
      <c r="Q145">
        <v>579.83299999999997</v>
      </c>
      <c r="R145">
        <v>18.8</v>
      </c>
      <c r="S145">
        <v>23.475999999999999</v>
      </c>
      <c r="T145">
        <v>16.518999999999998</v>
      </c>
      <c r="U145">
        <v>94.84</v>
      </c>
      <c r="V145">
        <v>21</v>
      </c>
      <c r="W145">
        <v>214.54900000000001</v>
      </c>
      <c r="X145">
        <v>114.91500000000001</v>
      </c>
      <c r="Y145">
        <v>45.564999999999998</v>
      </c>
      <c r="Z145">
        <v>4.093</v>
      </c>
      <c r="AA145">
        <v>106.563</v>
      </c>
      <c r="AB145">
        <v>102.751</v>
      </c>
      <c r="AC145">
        <v>170.46600000000001</v>
      </c>
      <c r="AD145">
        <v>768.08699999999999</v>
      </c>
      <c r="AE145">
        <v>0.26</v>
      </c>
      <c r="AF145">
        <v>48.832000000000001</v>
      </c>
      <c r="AG145">
        <v>182.5</v>
      </c>
      <c r="AH145">
        <v>69.073999999999998</v>
      </c>
      <c r="AI145">
        <v>124.042</v>
      </c>
      <c r="AJ145">
        <v>73.399000000000001</v>
      </c>
      <c r="AK145">
        <v>35.792000000000002</v>
      </c>
      <c r="AL145">
        <v>12.602</v>
      </c>
      <c r="AM145">
        <v>23.664000000000001</v>
      </c>
      <c r="AN145">
        <v>147.00899999999999</v>
      </c>
      <c r="AO145">
        <v>0</v>
      </c>
      <c r="AP145">
        <v>19</v>
      </c>
      <c r="AQ145">
        <v>6.5860000000000003</v>
      </c>
      <c r="AR145">
        <v>14.435</v>
      </c>
      <c r="AS145">
        <v>10.644</v>
      </c>
      <c r="AT145">
        <v>322.27999999999997</v>
      </c>
      <c r="AU145">
        <v>4.4000000000000004</v>
      </c>
      <c r="AV145">
        <v>31.635000000000002</v>
      </c>
      <c r="AW145">
        <v>61.378</v>
      </c>
      <c r="AX145">
        <v>15.874000000000001</v>
      </c>
      <c r="AY145">
        <v>221.78399999999999</v>
      </c>
      <c r="AZ145">
        <v>195.78299999999999</v>
      </c>
      <c r="BA145">
        <v>311.34899999999999</v>
      </c>
      <c r="BB145">
        <v>1438.742</v>
      </c>
      <c r="BC145">
        <v>611.84799999999996</v>
      </c>
      <c r="BD145">
        <v>730.03499999999997</v>
      </c>
      <c r="BE145">
        <v>603.91099999999994</v>
      </c>
      <c r="BF145">
        <v>358.14699999999999</v>
      </c>
      <c r="BG145">
        <v>45</v>
      </c>
      <c r="BH145">
        <v>100.27</v>
      </c>
      <c r="BI145">
        <v>65.423000000000002</v>
      </c>
      <c r="BJ145">
        <v>130.33799999999999</v>
      </c>
      <c r="BK145">
        <v>216.70500000000001</v>
      </c>
      <c r="BL145">
        <v>561.12</v>
      </c>
      <c r="BM145">
        <v>339.60899999999998</v>
      </c>
      <c r="BN145">
        <v>193.60599999999999</v>
      </c>
      <c r="BO145">
        <v>317.97500000000002</v>
      </c>
      <c r="BP145">
        <v>208.31399999999999</v>
      </c>
      <c r="BQ145">
        <v>95.683000000000007</v>
      </c>
      <c r="BR145">
        <v>304.726</v>
      </c>
      <c r="BS145">
        <v>246.417</v>
      </c>
      <c r="BT145">
        <v>414.49099999999999</v>
      </c>
      <c r="BU145">
        <v>268.18700000000001</v>
      </c>
      <c r="BV145">
        <v>0</v>
      </c>
      <c r="BW145">
        <v>24.15</v>
      </c>
      <c r="BX145">
        <v>105.627</v>
      </c>
      <c r="BY145">
        <v>100.06</v>
      </c>
      <c r="BZ145">
        <v>324.48399999999998</v>
      </c>
      <c r="CA145">
        <v>235.435</v>
      </c>
      <c r="CB145">
        <v>49.459000000000003</v>
      </c>
      <c r="CC145">
        <v>401.76</v>
      </c>
      <c r="CD145">
        <v>303.35300000000001</v>
      </c>
      <c r="CE145">
        <v>734.798</v>
      </c>
      <c r="CF145">
        <v>699.62</v>
      </c>
      <c r="CG145">
        <v>558.44100000000003</v>
      </c>
      <c r="CH145">
        <v>657.00400000000002</v>
      </c>
      <c r="CI145">
        <v>817.44200000000001</v>
      </c>
      <c r="CJ145">
        <v>814.82</v>
      </c>
      <c r="CK145">
        <v>1093.3800000000001</v>
      </c>
      <c r="CL145">
        <v>829.74599999999998</v>
      </c>
      <c r="CM145">
        <v>903.67899999999997</v>
      </c>
      <c r="CN145">
        <v>726.69</v>
      </c>
      <c r="CO145">
        <v>546.41700000000003</v>
      </c>
      <c r="CP145">
        <v>1044.614</v>
      </c>
      <c r="CQ145">
        <v>760.42200000000003</v>
      </c>
      <c r="CR145">
        <v>1447.432</v>
      </c>
      <c r="CS145">
        <v>651.33299999999997</v>
      </c>
      <c r="CT145">
        <v>1616.3219999999999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</row>
    <row r="146" spans="1:105" x14ac:dyDescent="0.35">
      <c r="A146" s="60" t="s">
        <v>238</v>
      </c>
      <c r="B146">
        <v>1299.213</v>
      </c>
      <c r="C146">
        <v>282.19200000000001</v>
      </c>
      <c r="D146">
        <v>1950.3109999999999</v>
      </c>
      <c r="E146">
        <v>1221.761</v>
      </c>
      <c r="F146">
        <v>0</v>
      </c>
      <c r="G146">
        <v>0</v>
      </c>
      <c r="H146">
        <v>8940</v>
      </c>
      <c r="I146">
        <v>0.44800000000000001</v>
      </c>
      <c r="J146">
        <v>20.763000000000002</v>
      </c>
      <c r="K146">
        <v>0</v>
      </c>
      <c r="L146">
        <v>0</v>
      </c>
      <c r="M146">
        <v>54</v>
      </c>
      <c r="N146">
        <v>0</v>
      </c>
      <c r="O146">
        <v>13428.647000000001</v>
      </c>
      <c r="P146">
        <v>3466.9</v>
      </c>
      <c r="Q146">
        <v>28</v>
      </c>
      <c r="R146">
        <v>0</v>
      </c>
      <c r="S146">
        <v>16404.150000000001</v>
      </c>
      <c r="T146">
        <v>1509.5889999999999</v>
      </c>
      <c r="U146">
        <v>28</v>
      </c>
      <c r="V146">
        <v>0</v>
      </c>
      <c r="W146">
        <v>92.974999999999994</v>
      </c>
      <c r="X146">
        <v>0</v>
      </c>
      <c r="Y146">
        <v>0</v>
      </c>
      <c r="Z146">
        <v>75.17</v>
      </c>
      <c r="AA146">
        <v>13254.37</v>
      </c>
      <c r="AB146">
        <v>5509.9</v>
      </c>
      <c r="AC146">
        <v>46.018999999999998</v>
      </c>
      <c r="AD146">
        <v>6514.1</v>
      </c>
      <c r="AE146">
        <v>11009.29</v>
      </c>
      <c r="AF146">
        <v>5778.85</v>
      </c>
      <c r="AG146">
        <v>0</v>
      </c>
      <c r="AH146">
        <v>2891.2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137.75</v>
      </c>
      <c r="AS146">
        <v>21.719000000000001</v>
      </c>
      <c r="AT146">
        <v>0</v>
      </c>
      <c r="AU146">
        <v>0</v>
      </c>
      <c r="AV146">
        <v>11288.25</v>
      </c>
      <c r="AW146">
        <v>3736.25</v>
      </c>
      <c r="AX146">
        <v>4.0000000000000001E-3</v>
      </c>
      <c r="AY146">
        <v>15806.715</v>
      </c>
      <c r="AZ146">
        <v>31031.57</v>
      </c>
      <c r="BA146">
        <v>21802.641</v>
      </c>
      <c r="BB146">
        <v>33622.514999999999</v>
      </c>
      <c r="BC146">
        <v>30193.17</v>
      </c>
      <c r="BD146">
        <v>30496.827000000001</v>
      </c>
      <c r="BE146">
        <v>27481.15</v>
      </c>
      <c r="BF146">
        <v>28871.226999999999</v>
      </c>
      <c r="BG146">
        <v>25270.97</v>
      </c>
      <c r="BH146">
        <v>5101.9449999999997</v>
      </c>
      <c r="BI146">
        <v>1938.201</v>
      </c>
      <c r="BJ146">
        <v>8085.9120000000003</v>
      </c>
      <c r="BK146">
        <v>12372.08</v>
      </c>
      <c r="BL146">
        <v>14389.909</v>
      </c>
      <c r="BM146">
        <v>5161.75</v>
      </c>
      <c r="BN146">
        <v>8814.5820000000003</v>
      </c>
      <c r="BO146">
        <v>1E-3</v>
      </c>
      <c r="BP146">
        <v>484.78500000000003</v>
      </c>
      <c r="BQ146">
        <v>28403.462</v>
      </c>
      <c r="BR146">
        <v>2905.4520000000002</v>
      </c>
      <c r="BS146">
        <v>1530.5719999999999</v>
      </c>
      <c r="BT146">
        <v>149.929</v>
      </c>
      <c r="BU146">
        <v>23358.420999999998</v>
      </c>
      <c r="BV146">
        <v>23531.691999999999</v>
      </c>
      <c r="BW146">
        <v>8728.17</v>
      </c>
      <c r="BX146">
        <v>2537.2730000000001</v>
      </c>
      <c r="BY146">
        <v>4845.6049999999996</v>
      </c>
      <c r="BZ146">
        <v>197.85</v>
      </c>
      <c r="CA146">
        <v>49.707999999999998</v>
      </c>
      <c r="CB146">
        <v>234.69499999999999</v>
      </c>
      <c r="CC146">
        <v>26886.858</v>
      </c>
      <c r="CD146">
        <v>27846.332999999999</v>
      </c>
      <c r="CE146">
        <v>3762.2939999999999</v>
      </c>
      <c r="CF146">
        <v>13849.94</v>
      </c>
      <c r="CG146">
        <v>19570.422999999999</v>
      </c>
      <c r="CH146">
        <v>35244.9</v>
      </c>
      <c r="CI146">
        <v>2093.9479999999999</v>
      </c>
      <c r="CJ146">
        <v>9695.5689999999995</v>
      </c>
      <c r="CK146">
        <v>10451.468999999999</v>
      </c>
      <c r="CL146">
        <v>18582.035</v>
      </c>
      <c r="CM146">
        <v>1560.3530000000001</v>
      </c>
      <c r="CN146">
        <v>3559.7890000000002</v>
      </c>
      <c r="CO146">
        <v>26405.132000000001</v>
      </c>
      <c r="CP146">
        <v>39596.531000000003</v>
      </c>
      <c r="CQ146">
        <v>19386.774000000001</v>
      </c>
      <c r="CR146">
        <v>6375.9070000000002</v>
      </c>
      <c r="CS146">
        <v>12626.154</v>
      </c>
      <c r="CT146">
        <v>34667.233</v>
      </c>
      <c r="CU146">
        <v>2785.5880000000002</v>
      </c>
      <c r="CV146">
        <v>26277.920999999998</v>
      </c>
      <c r="CW146">
        <v>12108.901</v>
      </c>
      <c r="CX146">
        <v>10153.356</v>
      </c>
      <c r="CY146">
        <v>7104.8630000000003</v>
      </c>
      <c r="CZ146">
        <v>2193.4789999999998</v>
      </c>
      <c r="DA146">
        <v>1734.55</v>
      </c>
    </row>
    <row r="147" spans="1:105" ht="22" x14ac:dyDescent="0.35">
      <c r="A147" s="60" t="s">
        <v>314</v>
      </c>
      <c r="B147">
        <v>0</v>
      </c>
      <c r="C147">
        <v>13.305999999999999</v>
      </c>
      <c r="D147">
        <v>4642.8469999999998</v>
      </c>
      <c r="E147">
        <v>0</v>
      </c>
      <c r="F147">
        <v>340.61700000000002</v>
      </c>
      <c r="G147">
        <v>529.92499999999995</v>
      </c>
      <c r="H147">
        <v>2.601</v>
      </c>
      <c r="I147">
        <v>8.952</v>
      </c>
      <c r="J147">
        <v>0</v>
      </c>
      <c r="K147">
        <v>0</v>
      </c>
      <c r="L147">
        <v>0.03</v>
      </c>
      <c r="M147">
        <v>0</v>
      </c>
      <c r="N147">
        <v>200.626</v>
      </c>
      <c r="O147">
        <v>935.50800000000004</v>
      </c>
      <c r="P147">
        <v>919.53300000000002</v>
      </c>
      <c r="Q147">
        <v>456.68599999999998</v>
      </c>
      <c r="R147">
        <v>356.44</v>
      </c>
      <c r="S147">
        <v>124.215</v>
      </c>
      <c r="T147">
        <v>109.113</v>
      </c>
      <c r="U147">
        <v>13.949</v>
      </c>
      <c r="V147">
        <v>0.67500000000000004</v>
      </c>
      <c r="W147">
        <v>0</v>
      </c>
      <c r="X147">
        <v>6.3</v>
      </c>
      <c r="Y147">
        <v>1.22</v>
      </c>
      <c r="Z147">
        <v>0</v>
      </c>
      <c r="AA147">
        <v>0</v>
      </c>
      <c r="AB147">
        <v>329.73899999999998</v>
      </c>
      <c r="AC147">
        <v>18</v>
      </c>
      <c r="AD147">
        <v>0</v>
      </c>
      <c r="AX147">
        <v>200.35499999999999</v>
      </c>
      <c r="AY147">
        <v>334.858</v>
      </c>
      <c r="AZ147">
        <v>1158.1469999999999</v>
      </c>
      <c r="BA147">
        <v>830.48800000000006</v>
      </c>
      <c r="BB147">
        <v>549.75199999999995</v>
      </c>
      <c r="BC147">
        <v>1949.028</v>
      </c>
      <c r="BD147">
        <v>0</v>
      </c>
      <c r="BE147">
        <v>1293.288</v>
      </c>
      <c r="BF147">
        <v>199.33500000000001</v>
      </c>
      <c r="BG147">
        <v>99.707999999999998</v>
      </c>
      <c r="BH147">
        <v>298.50799999999998</v>
      </c>
      <c r="BI147">
        <v>499.92399999999998</v>
      </c>
      <c r="BJ147">
        <v>409.28</v>
      </c>
      <c r="BK147">
        <v>0</v>
      </c>
      <c r="BL147">
        <v>351.12200000000001</v>
      </c>
      <c r="BM147">
        <v>150.57</v>
      </c>
      <c r="BN147">
        <v>1718.6210000000001</v>
      </c>
      <c r="BO147">
        <v>0</v>
      </c>
      <c r="BP147">
        <v>0</v>
      </c>
      <c r="BQ147">
        <v>651.60400000000004</v>
      </c>
      <c r="BR147">
        <v>179.523</v>
      </c>
      <c r="BS147">
        <v>0.16200000000000001</v>
      </c>
      <c r="BT147">
        <v>974.04399999999998</v>
      </c>
      <c r="BU147">
        <v>482.93799999999999</v>
      </c>
      <c r="BV147">
        <v>0</v>
      </c>
      <c r="BW147">
        <v>367.13799999999998</v>
      </c>
      <c r="BX147">
        <v>689.47</v>
      </c>
      <c r="BY147">
        <v>1921.94</v>
      </c>
      <c r="BZ147">
        <v>458.65899999999999</v>
      </c>
      <c r="CA147">
        <v>1527.6</v>
      </c>
      <c r="CB147">
        <v>361.774</v>
      </c>
      <c r="CC147">
        <v>1165.396</v>
      </c>
      <c r="CD147">
        <v>1341.6659999999999</v>
      </c>
      <c r="CE147">
        <v>500.55399999999997</v>
      </c>
      <c r="CF147">
        <v>971.41399999999999</v>
      </c>
      <c r="CG147">
        <v>833.23900000000003</v>
      </c>
      <c r="CH147">
        <v>238.9</v>
      </c>
      <c r="CI147">
        <v>100.242</v>
      </c>
      <c r="CJ147">
        <v>502.71800000000002</v>
      </c>
      <c r="CK147">
        <v>164.595</v>
      </c>
      <c r="CL147">
        <v>0</v>
      </c>
      <c r="CM147">
        <v>475.09199999999998</v>
      </c>
      <c r="CN147">
        <v>1003.381</v>
      </c>
      <c r="CO147">
        <v>41.08</v>
      </c>
      <c r="CP147">
        <v>296.32</v>
      </c>
      <c r="CQ147">
        <v>514.625</v>
      </c>
      <c r="CR147">
        <v>303.84500000000003</v>
      </c>
      <c r="CS147">
        <v>0</v>
      </c>
      <c r="CT147">
        <v>64.067999999999998</v>
      </c>
      <c r="CU147">
        <v>0</v>
      </c>
      <c r="CV147">
        <v>40.82</v>
      </c>
      <c r="CW147">
        <v>57.996000000000002</v>
      </c>
      <c r="CX147">
        <v>0</v>
      </c>
      <c r="CY147">
        <v>0</v>
      </c>
      <c r="CZ147">
        <v>0</v>
      </c>
      <c r="DA147">
        <v>0</v>
      </c>
    </row>
    <row r="148" spans="1:105" x14ac:dyDescent="0.35">
      <c r="A148" s="62" t="s">
        <v>251</v>
      </c>
      <c r="B148">
        <v>1293.2280000000001</v>
      </c>
      <c r="C148">
        <v>4250.2719999999999</v>
      </c>
      <c r="D148">
        <v>6698.1670000000004</v>
      </c>
      <c r="E148">
        <v>2495.0949999999998</v>
      </c>
      <c r="F148">
        <v>10481.772999999999</v>
      </c>
      <c r="G148">
        <v>10800.130999999999</v>
      </c>
      <c r="H148">
        <v>19874.043000000001</v>
      </c>
      <c r="I148">
        <v>19286.516</v>
      </c>
      <c r="J148">
        <v>12991.826999999999</v>
      </c>
      <c r="K148">
        <v>10939.617</v>
      </c>
      <c r="L148">
        <v>11715.406000000001</v>
      </c>
      <c r="M148">
        <v>3996.0079999999998</v>
      </c>
      <c r="N148">
        <v>6981.308</v>
      </c>
      <c r="O148">
        <v>3539.558</v>
      </c>
      <c r="P148">
        <v>12387.647000000001</v>
      </c>
      <c r="Q148">
        <v>5755.9679999999998</v>
      </c>
      <c r="R148">
        <v>13065.298000000001</v>
      </c>
      <c r="S148">
        <v>6103.3580000000002</v>
      </c>
      <c r="T148">
        <v>2291.3530000000001</v>
      </c>
      <c r="U148">
        <v>14226.481</v>
      </c>
      <c r="V148">
        <v>5450.3549999999996</v>
      </c>
      <c r="W148">
        <v>16191.14</v>
      </c>
      <c r="X148">
        <v>4440.9170000000004</v>
      </c>
      <c r="Y148">
        <v>3890.2950000000001</v>
      </c>
      <c r="Z148">
        <v>100.94</v>
      </c>
      <c r="AA148">
        <v>11895.768</v>
      </c>
      <c r="AB148">
        <v>5175.0870000000004</v>
      </c>
      <c r="AC148">
        <v>5242.5140000000001</v>
      </c>
      <c r="AD148">
        <v>916.96900000000005</v>
      </c>
      <c r="AE148">
        <v>758.80799999999999</v>
      </c>
      <c r="AF148">
        <v>51904.542999999998</v>
      </c>
      <c r="AG148">
        <v>8168.5529999999999</v>
      </c>
      <c r="AH148">
        <v>3987.1460000000002</v>
      </c>
      <c r="AI148">
        <v>3832.9989999999998</v>
      </c>
      <c r="AJ148">
        <v>6692.0060000000003</v>
      </c>
      <c r="AK148">
        <v>2463.6509999999998</v>
      </c>
      <c r="AL148">
        <v>399.20299999999997</v>
      </c>
      <c r="AM148">
        <v>2448.2890000000002</v>
      </c>
      <c r="AN148">
        <v>287.51400000000001</v>
      </c>
      <c r="AO148">
        <v>9645.223</v>
      </c>
      <c r="AP148">
        <v>3486.933</v>
      </c>
      <c r="AQ148">
        <v>7600.2809999999999</v>
      </c>
      <c r="AR148">
        <v>16598.462</v>
      </c>
      <c r="AS148">
        <v>1.728</v>
      </c>
      <c r="AT148">
        <v>3071.375</v>
      </c>
      <c r="AU148">
        <v>17335.937999999998</v>
      </c>
      <c r="AV148">
        <v>870.32</v>
      </c>
      <c r="AW148">
        <v>1031.7</v>
      </c>
      <c r="AX148">
        <v>1850.4079999999999</v>
      </c>
      <c r="AY148">
        <v>22.82</v>
      </c>
      <c r="AZ148">
        <v>404.42599999999999</v>
      </c>
      <c r="BA148">
        <v>2313.1950000000002</v>
      </c>
      <c r="BB148">
        <v>355.73500000000001</v>
      </c>
      <c r="BC148">
        <v>4497.4709999999995</v>
      </c>
      <c r="BD148">
        <v>10745.13</v>
      </c>
      <c r="BE148">
        <v>2574.0010000000002</v>
      </c>
      <c r="BF148">
        <v>247.77</v>
      </c>
      <c r="BG148">
        <v>16886.756000000001</v>
      </c>
      <c r="BH148">
        <v>1006.784</v>
      </c>
      <c r="BI148">
        <v>968.15499999999997</v>
      </c>
      <c r="BJ148">
        <v>7120.8620000000001</v>
      </c>
      <c r="BK148">
        <v>778.21900000000005</v>
      </c>
      <c r="BL148">
        <v>2268.6089999999999</v>
      </c>
      <c r="BM148">
        <v>27964.812999999998</v>
      </c>
      <c r="BN148">
        <v>3552.5740000000001</v>
      </c>
      <c r="BO148">
        <v>2660.7510000000002</v>
      </c>
      <c r="BP148">
        <v>14656.596</v>
      </c>
      <c r="BQ148">
        <v>1458.021</v>
      </c>
      <c r="BR148">
        <v>2827.4270000000001</v>
      </c>
      <c r="BS148">
        <v>16311.424999999999</v>
      </c>
      <c r="BT148">
        <v>3285.56</v>
      </c>
      <c r="BU148">
        <v>3133.4589999999998</v>
      </c>
      <c r="BV148">
        <v>6632.9660000000003</v>
      </c>
      <c r="BW148">
        <v>4930.7449999999999</v>
      </c>
      <c r="BX148">
        <v>5494.7250000000004</v>
      </c>
      <c r="BY148">
        <v>14487.192999999999</v>
      </c>
      <c r="BZ148">
        <v>7368.5379999999996</v>
      </c>
      <c r="CA148">
        <v>2708.239</v>
      </c>
      <c r="CB148">
        <v>12145.474</v>
      </c>
      <c r="CC148">
        <v>4689.9170000000004</v>
      </c>
      <c r="CD148">
        <v>14619.517</v>
      </c>
      <c r="CE148">
        <v>5747.7120000000004</v>
      </c>
      <c r="CF148">
        <v>9071.9509999999991</v>
      </c>
      <c r="CG148">
        <v>9613.7880000000005</v>
      </c>
      <c r="CH148">
        <v>15533.098</v>
      </c>
      <c r="CI148">
        <v>6850.3130000000001</v>
      </c>
      <c r="CJ148">
        <v>5230.183</v>
      </c>
      <c r="CK148">
        <v>13183.989</v>
      </c>
      <c r="CL148">
        <v>2117.5770000000002</v>
      </c>
      <c r="CM148">
        <v>19318.582999999999</v>
      </c>
      <c r="CN148">
        <v>4695.0150000000003</v>
      </c>
      <c r="CO148">
        <v>6425.8140000000003</v>
      </c>
      <c r="CP148">
        <v>5794.9430000000002</v>
      </c>
      <c r="CQ148">
        <v>13789.945</v>
      </c>
      <c r="CR148">
        <v>9158.2659999999996</v>
      </c>
      <c r="CS148">
        <v>1109.098</v>
      </c>
      <c r="CT148">
        <v>10322.772000000001</v>
      </c>
      <c r="CU148">
        <v>2589.4450000000002</v>
      </c>
      <c r="CV148">
        <v>3339.0819999999999</v>
      </c>
      <c r="CW148">
        <v>6892.4160000000002</v>
      </c>
      <c r="CX148">
        <v>4304.0829999999996</v>
      </c>
      <c r="CY148">
        <v>1600.7139999999999</v>
      </c>
      <c r="CZ148">
        <v>10331.939</v>
      </c>
      <c r="DA148">
        <v>0</v>
      </c>
    </row>
    <row r="149" spans="1:105" x14ac:dyDescent="0.35">
      <c r="A149" s="60" t="s">
        <v>282</v>
      </c>
      <c r="B149">
        <v>941.63699999999994</v>
      </c>
      <c r="C149">
        <v>305</v>
      </c>
      <c r="D149">
        <v>684.53099999999995</v>
      </c>
      <c r="E149">
        <v>564</v>
      </c>
      <c r="F149">
        <v>370.32</v>
      </c>
      <c r="G149">
        <v>504.07799999999997</v>
      </c>
      <c r="H149">
        <v>675.5</v>
      </c>
      <c r="I149">
        <v>1301.3</v>
      </c>
      <c r="J149">
        <v>627</v>
      </c>
      <c r="K149">
        <v>651.28</v>
      </c>
      <c r="L149">
        <v>557.14</v>
      </c>
      <c r="M149">
        <v>3553.7550000000001</v>
      </c>
      <c r="N149">
        <v>1205.2860000000001</v>
      </c>
      <c r="O149">
        <v>1080.5</v>
      </c>
      <c r="P149">
        <v>899</v>
      </c>
      <c r="Q149">
        <v>1472</v>
      </c>
      <c r="R149">
        <v>131.9</v>
      </c>
      <c r="S149">
        <v>1315.585</v>
      </c>
      <c r="T149">
        <v>1168.5</v>
      </c>
      <c r="U149">
        <v>1633.86</v>
      </c>
      <c r="V149">
        <v>380.5</v>
      </c>
      <c r="W149">
        <v>1287.6869999999999</v>
      </c>
      <c r="X149">
        <v>1394.28</v>
      </c>
      <c r="Y149">
        <v>2163.529</v>
      </c>
      <c r="Z149">
        <v>1298.9760000000001</v>
      </c>
      <c r="AA149">
        <v>2159.4499999999998</v>
      </c>
      <c r="AB149">
        <v>2365.2860000000001</v>
      </c>
      <c r="AC149">
        <v>1170.3040000000001</v>
      </c>
      <c r="AD149">
        <v>880.51499999999999</v>
      </c>
      <c r="AE149">
        <v>913.48</v>
      </c>
      <c r="AF149">
        <v>1434.6849999999999</v>
      </c>
      <c r="AG149">
        <v>623.98299999999995</v>
      </c>
      <c r="AH149">
        <v>1263.5060000000001</v>
      </c>
      <c r="AI149">
        <v>781.75400000000002</v>
      </c>
      <c r="AJ149">
        <v>602.61199999999997</v>
      </c>
      <c r="AK149">
        <v>2201.9450000000002</v>
      </c>
      <c r="AL149">
        <v>2240.1880000000001</v>
      </c>
      <c r="AM149">
        <v>1364.7940000000001</v>
      </c>
      <c r="AN149">
        <v>1426.914</v>
      </c>
      <c r="AO149">
        <v>1639.8910000000001</v>
      </c>
      <c r="AP149">
        <v>1532.9949999999999</v>
      </c>
      <c r="AQ149">
        <v>1987.1220000000001</v>
      </c>
      <c r="AR149">
        <v>2403.5059999999999</v>
      </c>
      <c r="AS149">
        <v>1089.4839999999999</v>
      </c>
      <c r="AT149">
        <v>607.31799999999998</v>
      </c>
      <c r="AU149">
        <v>434.16300000000001</v>
      </c>
      <c r="AV149">
        <v>949.33699999999999</v>
      </c>
      <c r="AW149">
        <v>793.56600000000003</v>
      </c>
      <c r="AX149">
        <v>349.1</v>
      </c>
      <c r="AY149">
        <v>1533.663</v>
      </c>
      <c r="AZ149">
        <v>806.33199999999999</v>
      </c>
      <c r="BA149">
        <v>326.07600000000002</v>
      </c>
      <c r="BB149">
        <v>836.11199999999997</v>
      </c>
      <c r="BC149">
        <v>837.28499999999997</v>
      </c>
      <c r="BD149">
        <v>770.69</v>
      </c>
      <c r="BE149">
        <v>1012.45</v>
      </c>
      <c r="BF149">
        <v>299.10000000000002</v>
      </c>
      <c r="BG149">
        <v>108.2</v>
      </c>
      <c r="BH149">
        <v>932.04899999999998</v>
      </c>
      <c r="BI149">
        <v>1097.27</v>
      </c>
      <c r="BJ149">
        <v>809.76199999999994</v>
      </c>
      <c r="BK149">
        <v>842.596</v>
      </c>
      <c r="BL149">
        <v>592.81200000000001</v>
      </c>
      <c r="BM149">
        <v>648.84199999999998</v>
      </c>
      <c r="BN149">
        <v>1503.6</v>
      </c>
      <c r="BO149">
        <v>598.66</v>
      </c>
      <c r="BP149">
        <v>663.4</v>
      </c>
      <c r="BQ149">
        <v>1940.7</v>
      </c>
      <c r="BR149">
        <v>1209.28</v>
      </c>
      <c r="BS149">
        <v>2081.174</v>
      </c>
      <c r="BT149">
        <v>512.91999999999996</v>
      </c>
      <c r="BU149">
        <v>1702.9870000000001</v>
      </c>
      <c r="BV149">
        <v>10</v>
      </c>
      <c r="BW149">
        <v>4259.4669999999996</v>
      </c>
      <c r="BX149">
        <v>2542.768</v>
      </c>
      <c r="BY149">
        <v>2550.7179999999998</v>
      </c>
      <c r="BZ149">
        <v>1843.806</v>
      </c>
      <c r="CA149">
        <v>784.6</v>
      </c>
      <c r="CB149">
        <v>5144.3100000000004</v>
      </c>
      <c r="CC149">
        <v>5629.7879999999996</v>
      </c>
      <c r="CD149">
        <v>2183.6219999999998</v>
      </c>
      <c r="CE149">
        <v>340</v>
      </c>
      <c r="CF149">
        <v>384.65</v>
      </c>
      <c r="CG149">
        <v>320</v>
      </c>
      <c r="CH149">
        <v>153.749</v>
      </c>
      <c r="CI149">
        <v>480</v>
      </c>
      <c r="CJ149">
        <v>909.68799999999999</v>
      </c>
      <c r="CK149">
        <v>574</v>
      </c>
      <c r="CL149">
        <v>165.286</v>
      </c>
      <c r="CM149">
        <v>633.452</v>
      </c>
      <c r="CN149">
        <v>110</v>
      </c>
      <c r="CO149">
        <v>422.60300000000001</v>
      </c>
      <c r="CP149">
        <v>398.25099999999998</v>
      </c>
      <c r="CQ149">
        <v>100</v>
      </c>
      <c r="CR149">
        <v>125</v>
      </c>
      <c r="CS149">
        <v>173.001</v>
      </c>
      <c r="CT149">
        <v>208.58600000000001</v>
      </c>
      <c r="CU149">
        <v>410</v>
      </c>
      <c r="CV149">
        <v>164.99199999999999</v>
      </c>
      <c r="CW149">
        <v>795</v>
      </c>
      <c r="CX149">
        <v>180</v>
      </c>
      <c r="CY149">
        <v>519</v>
      </c>
      <c r="CZ149">
        <v>0</v>
      </c>
      <c r="DA149">
        <v>0</v>
      </c>
    </row>
    <row r="150" spans="1:105" x14ac:dyDescent="0.35">
      <c r="A150" s="62" t="s">
        <v>313</v>
      </c>
      <c r="B150">
        <v>1240.1130000000001</v>
      </c>
      <c r="C150">
        <v>882.77499999999998</v>
      </c>
      <c r="D150">
        <v>707.38900000000001</v>
      </c>
      <c r="E150">
        <v>813.11500000000001</v>
      </c>
      <c r="F150">
        <v>718.69899999999996</v>
      </c>
      <c r="G150">
        <v>438.005</v>
      </c>
      <c r="H150">
        <v>804.43200000000002</v>
      </c>
      <c r="I150">
        <v>1867.242</v>
      </c>
      <c r="J150">
        <v>487.63600000000002</v>
      </c>
      <c r="K150">
        <v>827.47400000000005</v>
      </c>
      <c r="L150">
        <v>1182.6389999999999</v>
      </c>
      <c r="M150">
        <v>1374.722</v>
      </c>
      <c r="N150">
        <v>714.62699999999995</v>
      </c>
      <c r="O150">
        <v>381.46800000000002</v>
      </c>
      <c r="P150">
        <v>622.30799999999999</v>
      </c>
      <c r="Q150">
        <v>721.88900000000001</v>
      </c>
      <c r="R150">
        <v>267.755</v>
      </c>
      <c r="S150">
        <v>803.822</v>
      </c>
      <c r="T150">
        <v>465.64800000000002</v>
      </c>
      <c r="U150">
        <v>730.78</v>
      </c>
      <c r="V150">
        <v>1922.1410000000001</v>
      </c>
      <c r="W150">
        <v>1269.6210000000001</v>
      </c>
      <c r="X150">
        <v>1424.0160000000001</v>
      </c>
      <c r="Y150">
        <v>987.36</v>
      </c>
      <c r="Z150">
        <v>727.83699999999999</v>
      </c>
      <c r="AA150">
        <v>283.44099999999997</v>
      </c>
      <c r="AB150">
        <v>918.221</v>
      </c>
      <c r="AC150">
        <v>1353.3920000000001</v>
      </c>
      <c r="AD150">
        <v>261.738</v>
      </c>
      <c r="AE150">
        <v>999.42600000000004</v>
      </c>
      <c r="AF150">
        <v>1068.4780000000001</v>
      </c>
      <c r="AG150">
        <v>439.99400000000003</v>
      </c>
      <c r="AH150">
        <v>957.45399999999995</v>
      </c>
      <c r="AI150">
        <v>2084.567</v>
      </c>
      <c r="AJ150">
        <v>231.28200000000001</v>
      </c>
      <c r="AK150">
        <v>796.51400000000001</v>
      </c>
      <c r="AL150">
        <v>1929.0730000000001</v>
      </c>
      <c r="AM150">
        <v>1998.807</v>
      </c>
      <c r="AN150">
        <v>1885.175</v>
      </c>
      <c r="AO150">
        <v>2455.518</v>
      </c>
      <c r="AP150">
        <v>646.89</v>
      </c>
      <c r="AQ150">
        <v>761.16</v>
      </c>
      <c r="AR150">
        <v>1222.203</v>
      </c>
      <c r="AS150">
        <v>863.83100000000002</v>
      </c>
      <c r="AT150">
        <v>1329.0930000000001</v>
      </c>
      <c r="AU150">
        <v>1140.4290000000001</v>
      </c>
      <c r="AV150">
        <v>501.053</v>
      </c>
      <c r="AW150">
        <v>505.90100000000001</v>
      </c>
      <c r="AX150">
        <v>706.27300000000002</v>
      </c>
      <c r="AY150">
        <v>7125.1930000000002</v>
      </c>
      <c r="AZ150">
        <v>857.84900000000005</v>
      </c>
      <c r="BA150">
        <v>2102.7559999999999</v>
      </c>
      <c r="BB150">
        <v>2218.3939999999998</v>
      </c>
      <c r="BC150">
        <v>1378.1310000000001</v>
      </c>
      <c r="BD150">
        <v>2000.78</v>
      </c>
      <c r="BE150">
        <v>2078.7829999999999</v>
      </c>
      <c r="BF150">
        <v>620.73</v>
      </c>
      <c r="BG150">
        <v>412.40300000000002</v>
      </c>
      <c r="BH150">
        <v>1823.393</v>
      </c>
      <c r="BI150">
        <v>1397.11</v>
      </c>
      <c r="BJ150">
        <v>3436.518</v>
      </c>
      <c r="BK150">
        <v>1184.05</v>
      </c>
      <c r="BL150">
        <v>3157.8240000000001</v>
      </c>
      <c r="BM150">
        <v>2869.2739999999999</v>
      </c>
      <c r="BN150">
        <v>1616.5429999999999</v>
      </c>
      <c r="BO150">
        <v>1676.751</v>
      </c>
      <c r="BP150">
        <v>1710.4469999999999</v>
      </c>
      <c r="BQ150">
        <v>2447.6860000000001</v>
      </c>
      <c r="BR150">
        <v>1646.1410000000001</v>
      </c>
      <c r="BS150">
        <v>2723.9369999999999</v>
      </c>
      <c r="BT150">
        <v>1355.2360000000001</v>
      </c>
      <c r="BU150">
        <v>1643.5309999999999</v>
      </c>
      <c r="BV150">
        <v>1634.672</v>
      </c>
      <c r="BW150">
        <v>1356.6010000000001</v>
      </c>
      <c r="BX150">
        <v>2891.5549999999998</v>
      </c>
      <c r="BY150">
        <v>2616.8470000000002</v>
      </c>
      <c r="BZ150">
        <v>1429.627</v>
      </c>
      <c r="CA150">
        <v>721.596</v>
      </c>
      <c r="CB150">
        <v>1393.6320000000001</v>
      </c>
      <c r="CC150">
        <v>750.84799999999996</v>
      </c>
      <c r="CD150">
        <v>1754.539</v>
      </c>
      <c r="CE150">
        <v>1486.809</v>
      </c>
      <c r="CF150">
        <v>714.09400000000005</v>
      </c>
      <c r="CG150">
        <v>1707.7090000000001</v>
      </c>
      <c r="CH150">
        <v>1005.0309999999999</v>
      </c>
      <c r="CI150">
        <v>1773.4929999999999</v>
      </c>
      <c r="CJ150">
        <v>1043.441</v>
      </c>
      <c r="CK150">
        <v>1791.7660000000001</v>
      </c>
      <c r="CL150">
        <v>514.93399999999997</v>
      </c>
      <c r="CM150">
        <v>2048.627</v>
      </c>
      <c r="CN150">
        <v>885.97699999999998</v>
      </c>
      <c r="CO150">
        <v>889.77499999999998</v>
      </c>
      <c r="CP150">
        <v>1385.9880000000001</v>
      </c>
      <c r="CQ150">
        <v>1423.654</v>
      </c>
      <c r="CR150">
        <v>621.11199999999997</v>
      </c>
      <c r="CS150">
        <v>1057.2639999999999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</row>
    <row r="151" spans="1:105" x14ac:dyDescent="0.35">
      <c r="A151" s="60" t="s">
        <v>442</v>
      </c>
      <c r="B151">
        <v>1259.6079999999999</v>
      </c>
      <c r="C151">
        <v>1353.376</v>
      </c>
      <c r="D151">
        <v>1825.7809999999999</v>
      </c>
      <c r="E151">
        <v>881.84</v>
      </c>
      <c r="F151">
        <v>1830.299</v>
      </c>
      <c r="G151">
        <v>1153.588</v>
      </c>
      <c r="H151">
        <v>2282.4740000000002</v>
      </c>
      <c r="I151">
        <v>1741.567</v>
      </c>
      <c r="J151">
        <v>1572.479</v>
      </c>
      <c r="K151">
        <v>103.6</v>
      </c>
      <c r="L151">
        <v>1486.124</v>
      </c>
      <c r="M151">
        <v>793.78800000000001</v>
      </c>
      <c r="N151">
        <v>1317</v>
      </c>
      <c r="O151">
        <v>718.39</v>
      </c>
      <c r="P151">
        <v>1029.605</v>
      </c>
      <c r="Q151">
        <v>1210.3520000000001</v>
      </c>
      <c r="R151">
        <v>1725.4949999999999</v>
      </c>
      <c r="S151">
        <v>1071.6959999999999</v>
      </c>
      <c r="T151">
        <v>2268.0419999999999</v>
      </c>
      <c r="U151">
        <v>2198.6909999999998</v>
      </c>
      <c r="V151">
        <v>1114.298</v>
      </c>
      <c r="W151">
        <v>987.84400000000005</v>
      </c>
      <c r="X151">
        <v>1972.7470000000001</v>
      </c>
      <c r="Y151">
        <v>1526.3150000000001</v>
      </c>
      <c r="Z151">
        <v>1814.5640000000001</v>
      </c>
      <c r="AA151">
        <v>847.15899999999999</v>
      </c>
      <c r="AB151">
        <v>1173.731</v>
      </c>
      <c r="AC151">
        <v>1220.1880000000001</v>
      </c>
      <c r="AD151">
        <v>1656.481</v>
      </c>
      <c r="AE151">
        <v>863.79899999999998</v>
      </c>
      <c r="AF151">
        <v>1623.3340000000001</v>
      </c>
      <c r="AG151">
        <v>1385.518</v>
      </c>
      <c r="AH151">
        <v>1319.828</v>
      </c>
      <c r="AI151">
        <v>1471.9829999999999</v>
      </c>
      <c r="AJ151">
        <v>188.65700000000001</v>
      </c>
      <c r="AK151">
        <v>1336.2159999999999</v>
      </c>
      <c r="AL151">
        <v>1249.9639999999999</v>
      </c>
      <c r="AM151">
        <v>2070.64</v>
      </c>
      <c r="AN151">
        <v>974.51099999999997</v>
      </c>
      <c r="AO151">
        <v>776.51599999999996</v>
      </c>
      <c r="AP151">
        <v>21.274999999999999</v>
      </c>
      <c r="AQ151">
        <v>648.95600000000002</v>
      </c>
      <c r="AR151">
        <v>1447.2760000000001</v>
      </c>
      <c r="AS151">
        <v>1060.646</v>
      </c>
      <c r="AT151">
        <v>1107.9290000000001</v>
      </c>
      <c r="AU151">
        <v>1228.7539999999999</v>
      </c>
      <c r="AV151">
        <v>1140.508</v>
      </c>
      <c r="AW151">
        <v>665.41399999999999</v>
      </c>
      <c r="AX151">
        <v>918.22</v>
      </c>
      <c r="AY151">
        <v>965.9</v>
      </c>
      <c r="AZ151">
        <v>698.10299999999995</v>
      </c>
      <c r="BA151">
        <v>1354.6189999999999</v>
      </c>
      <c r="BB151">
        <v>1657.085</v>
      </c>
      <c r="BC151">
        <v>2176.2840000000001</v>
      </c>
      <c r="BD151">
        <v>680.72199999999998</v>
      </c>
      <c r="BE151">
        <v>1773.43</v>
      </c>
      <c r="BF151">
        <v>606.15</v>
      </c>
      <c r="BG151">
        <v>1032.922</v>
      </c>
      <c r="BH151">
        <v>1477.7059999999999</v>
      </c>
      <c r="BI151">
        <v>1568.3009999999999</v>
      </c>
      <c r="BJ151">
        <v>0</v>
      </c>
      <c r="BK151">
        <v>1371.902</v>
      </c>
      <c r="BL151">
        <v>2098.91</v>
      </c>
      <c r="BM151">
        <v>1407.4880000000001</v>
      </c>
      <c r="BN151">
        <v>1734.625</v>
      </c>
      <c r="BO151">
        <v>593.96799999999996</v>
      </c>
      <c r="BP151">
        <v>1576.3510000000001</v>
      </c>
      <c r="BQ151">
        <v>3034.3580000000002</v>
      </c>
      <c r="BR151">
        <v>1874.058</v>
      </c>
      <c r="BS151">
        <v>867.40499999999997</v>
      </c>
      <c r="BT151">
        <v>253.846</v>
      </c>
      <c r="BU151">
        <v>1160.9190000000001</v>
      </c>
      <c r="BV151">
        <v>706.92499999999995</v>
      </c>
      <c r="BW151">
        <v>1343.24</v>
      </c>
      <c r="BX151">
        <v>1778.1310000000001</v>
      </c>
      <c r="BY151">
        <v>1038.4860000000001</v>
      </c>
      <c r="BZ151">
        <v>566.38499999999999</v>
      </c>
      <c r="CA151">
        <v>2030.6559999999999</v>
      </c>
      <c r="CB151">
        <v>850.61699999999996</v>
      </c>
      <c r="CC151">
        <v>1860.1890000000001</v>
      </c>
      <c r="CD151">
        <v>579.34799999999996</v>
      </c>
      <c r="CE151">
        <v>473.57900000000001</v>
      </c>
      <c r="CF151">
        <v>872.48800000000006</v>
      </c>
      <c r="CG151">
        <v>1347.3510000000001</v>
      </c>
      <c r="CH151">
        <v>773.86500000000001</v>
      </c>
      <c r="CI151">
        <v>839.27</v>
      </c>
      <c r="CJ151">
        <v>1157.914</v>
      </c>
      <c r="CK151">
        <v>1392.492</v>
      </c>
      <c r="CL151">
        <v>976.65200000000004</v>
      </c>
      <c r="CM151">
        <v>1077.403</v>
      </c>
      <c r="CN151">
        <v>1525.1289999999999</v>
      </c>
      <c r="CO151">
        <v>1464.2280000000001</v>
      </c>
      <c r="CP151">
        <v>897.09900000000005</v>
      </c>
      <c r="CQ151">
        <v>1711.979</v>
      </c>
      <c r="CR151">
        <v>865.01</v>
      </c>
      <c r="CS151">
        <v>1898.86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</row>
    <row r="152" spans="1:105" x14ac:dyDescent="0.35">
      <c r="A152" s="60" t="s">
        <v>510</v>
      </c>
      <c r="B152">
        <v>408.74599999999998</v>
      </c>
      <c r="C152">
        <v>500.584</v>
      </c>
      <c r="D152">
        <v>315.34399999999999</v>
      </c>
      <c r="E152">
        <v>336.20499999999998</v>
      </c>
      <c r="F152">
        <v>602.95100000000002</v>
      </c>
      <c r="G152">
        <v>110.18600000000001</v>
      </c>
      <c r="H152">
        <v>393.01100000000002</v>
      </c>
      <c r="I152">
        <v>315.57799999999997</v>
      </c>
      <c r="J152">
        <v>290.88400000000001</v>
      </c>
      <c r="K152">
        <v>154.06</v>
      </c>
      <c r="L152">
        <v>464.76499999999999</v>
      </c>
      <c r="M152">
        <v>752.95799999999997</v>
      </c>
      <c r="N152">
        <v>530.25599999999997</v>
      </c>
      <c r="O152">
        <v>2527.23</v>
      </c>
      <c r="P152">
        <v>462.08800000000002</v>
      </c>
      <c r="Q152">
        <v>202.80600000000001</v>
      </c>
      <c r="R152">
        <v>1115.396</v>
      </c>
      <c r="S152">
        <v>959.33199999999999</v>
      </c>
      <c r="T152">
        <v>1049.7660000000001</v>
      </c>
      <c r="U152">
        <v>2057.33</v>
      </c>
      <c r="V152">
        <v>350</v>
      </c>
      <c r="W152">
        <v>1292.2</v>
      </c>
      <c r="X152">
        <v>689.05399999999997</v>
      </c>
      <c r="Y152">
        <v>137.358</v>
      </c>
      <c r="Z152">
        <v>417.09300000000002</v>
      </c>
      <c r="AA152">
        <v>4756.6670000000004</v>
      </c>
      <c r="AB152">
        <v>2547.34</v>
      </c>
      <c r="AC152">
        <v>1808.8140000000001</v>
      </c>
      <c r="AD152">
        <v>3668.6460000000002</v>
      </c>
      <c r="AE152">
        <v>3283.7629999999999</v>
      </c>
      <c r="AF152">
        <v>1643.9690000000001</v>
      </c>
      <c r="AG152">
        <v>2801.0230000000001</v>
      </c>
      <c r="AH152">
        <v>840.81899999999996</v>
      </c>
      <c r="AI152">
        <v>9085.27</v>
      </c>
      <c r="AJ152">
        <v>536.596</v>
      </c>
      <c r="AK152">
        <v>183.54599999999999</v>
      </c>
      <c r="AL152">
        <v>299.33600000000001</v>
      </c>
      <c r="AM152">
        <v>184.946</v>
      </c>
      <c r="AN152">
        <v>715.63300000000004</v>
      </c>
      <c r="AO152">
        <v>376.137</v>
      </c>
      <c r="AP152">
        <v>496.9</v>
      </c>
      <c r="AQ152">
        <v>1510.9949999999999</v>
      </c>
      <c r="AR152">
        <v>226.63499999999999</v>
      </c>
      <c r="AS152">
        <v>297.55099999999999</v>
      </c>
      <c r="AT152">
        <v>11916.666999999999</v>
      </c>
      <c r="AU152">
        <v>220.30600000000001</v>
      </c>
      <c r="AV152">
        <v>10295.526</v>
      </c>
      <c r="AW152">
        <v>566.53300000000002</v>
      </c>
      <c r="AX152">
        <v>198.06700000000001</v>
      </c>
      <c r="AY152">
        <v>4205.3919999999998</v>
      </c>
      <c r="AZ152">
        <v>3076.0459999999998</v>
      </c>
      <c r="BA152">
        <v>688.30200000000002</v>
      </c>
      <c r="BB152">
        <v>3664.7249999999999</v>
      </c>
      <c r="BC152">
        <v>241.54599999999999</v>
      </c>
      <c r="BD152">
        <v>642.69100000000003</v>
      </c>
      <c r="BE152">
        <v>1812.076</v>
      </c>
      <c r="BF152">
        <v>205.14500000000001</v>
      </c>
      <c r="BG152">
        <v>694.97199999999998</v>
      </c>
      <c r="BH152">
        <v>178.50299999999999</v>
      </c>
      <c r="BI152">
        <v>4.1849999999999996</v>
      </c>
      <c r="BJ152">
        <v>124.08</v>
      </c>
      <c r="BK152">
        <v>278.29500000000002</v>
      </c>
      <c r="BL152">
        <v>4405.8969999999999</v>
      </c>
      <c r="BM152">
        <v>665.97500000000002</v>
      </c>
      <c r="BN152">
        <v>271.89</v>
      </c>
      <c r="BO152">
        <v>1000.274</v>
      </c>
      <c r="BP152">
        <v>663.48099999999999</v>
      </c>
      <c r="BQ152">
        <v>341.95299999999997</v>
      </c>
      <c r="BR152">
        <v>743.51199999999994</v>
      </c>
      <c r="BS152">
        <v>1939.556</v>
      </c>
      <c r="BT152">
        <v>1069.4860000000001</v>
      </c>
      <c r="BU152">
        <v>1122.95</v>
      </c>
      <c r="BV152">
        <v>2311.5169999999998</v>
      </c>
      <c r="BW152">
        <v>949.76300000000003</v>
      </c>
      <c r="BX152">
        <v>426.17200000000003</v>
      </c>
      <c r="BY152">
        <v>1872.604</v>
      </c>
      <c r="BZ152">
        <v>146.85900000000001</v>
      </c>
      <c r="CA152">
        <v>434.89699999999999</v>
      </c>
      <c r="CB152">
        <v>1933.7190000000001</v>
      </c>
      <c r="CC152">
        <v>994.63400000000001</v>
      </c>
      <c r="CD152">
        <v>627.53</v>
      </c>
      <c r="CE152">
        <v>73.036000000000001</v>
      </c>
      <c r="CF152">
        <v>918.85799999999995</v>
      </c>
      <c r="CG152">
        <v>228.542</v>
      </c>
      <c r="CH152">
        <v>1443.508</v>
      </c>
      <c r="CI152">
        <v>702.22500000000002</v>
      </c>
      <c r="CJ152">
        <v>925.13499999999999</v>
      </c>
      <c r="CK152">
        <v>2893.9879999999998</v>
      </c>
      <c r="CL152">
        <v>5602.6120000000001</v>
      </c>
      <c r="CM152">
        <v>7882.3869999999997</v>
      </c>
      <c r="CN152">
        <v>10745.544</v>
      </c>
      <c r="CO152">
        <v>846.29600000000005</v>
      </c>
      <c r="CP152">
        <v>4289.6570000000002</v>
      </c>
      <c r="CQ152">
        <v>2267.27</v>
      </c>
      <c r="CR152">
        <v>236.56100000000001</v>
      </c>
      <c r="CS152">
        <v>4339.8069999999998</v>
      </c>
      <c r="CT152">
        <v>3815.8449999999998</v>
      </c>
      <c r="CU152">
        <v>6350.6580000000004</v>
      </c>
      <c r="CV152">
        <v>6913.8360000000002</v>
      </c>
      <c r="CW152">
        <v>12156.998</v>
      </c>
      <c r="CX152">
        <v>6489.3469999999998</v>
      </c>
      <c r="CY152">
        <v>7763.3770000000004</v>
      </c>
      <c r="CZ152">
        <v>0</v>
      </c>
      <c r="DA152">
        <v>0</v>
      </c>
    </row>
    <row r="153" spans="1:105" x14ac:dyDescent="0.35">
      <c r="A153" s="62" t="s">
        <v>252</v>
      </c>
      <c r="B153">
        <v>33923.885999999999</v>
      </c>
      <c r="C153">
        <v>18800.116000000002</v>
      </c>
      <c r="D153">
        <v>16186.829</v>
      </c>
      <c r="E153">
        <v>40286.313999999998</v>
      </c>
      <c r="F153">
        <v>21933.248</v>
      </c>
      <c r="G153">
        <v>32743.23</v>
      </c>
      <c r="H153">
        <v>30536.012999999999</v>
      </c>
      <c r="I153">
        <v>113782.603</v>
      </c>
      <c r="J153">
        <v>45286.273000000001</v>
      </c>
      <c r="K153">
        <v>46129.396000000001</v>
      </c>
      <c r="L153">
        <v>80087.206000000006</v>
      </c>
      <c r="M153">
        <v>58313.5</v>
      </c>
      <c r="N153">
        <v>42448.724000000002</v>
      </c>
      <c r="O153">
        <v>43707.849000000002</v>
      </c>
      <c r="P153">
        <v>87967.360000000001</v>
      </c>
      <c r="Q153">
        <v>154120.04399999999</v>
      </c>
      <c r="R153">
        <v>22479.769</v>
      </c>
      <c r="S153">
        <v>73580.804999999993</v>
      </c>
      <c r="T153">
        <v>44796.938000000002</v>
      </c>
      <c r="U153">
        <v>91796.637000000002</v>
      </c>
      <c r="V153">
        <v>78734.039000000004</v>
      </c>
      <c r="W153">
        <v>50778.262999999999</v>
      </c>
      <c r="X153">
        <v>37495.622000000003</v>
      </c>
      <c r="Y153">
        <v>28267.307000000001</v>
      </c>
      <c r="Z153">
        <v>38373.345000000001</v>
      </c>
      <c r="AA153">
        <v>16019.037</v>
      </c>
      <c r="AB153">
        <v>45996.43</v>
      </c>
      <c r="AC153">
        <v>43999.010999999999</v>
      </c>
      <c r="AD153">
        <v>29467.543000000001</v>
      </c>
      <c r="AE153">
        <v>59960.938999999998</v>
      </c>
      <c r="AF153">
        <v>36180.906000000003</v>
      </c>
      <c r="AG153">
        <v>81654.909</v>
      </c>
      <c r="AH153">
        <v>24683.395</v>
      </c>
      <c r="AI153">
        <v>52599.11</v>
      </c>
      <c r="AJ153">
        <v>73835.611000000004</v>
      </c>
      <c r="AK153">
        <v>25279.484</v>
      </c>
      <c r="AL153">
        <v>9719.3919999999998</v>
      </c>
      <c r="AM153">
        <v>37675.862000000001</v>
      </c>
      <c r="AN153">
        <v>55196.226999999999</v>
      </c>
      <c r="AO153">
        <v>38149.947</v>
      </c>
      <c r="AP153">
        <v>93776.827000000005</v>
      </c>
      <c r="AQ153">
        <v>30919.535</v>
      </c>
      <c r="AR153">
        <v>35181.362000000001</v>
      </c>
      <c r="AS153">
        <v>22221.898000000001</v>
      </c>
      <c r="AT153">
        <v>73840.544999999998</v>
      </c>
      <c r="AU153">
        <v>38698.175000000003</v>
      </c>
      <c r="AV153">
        <v>115859.03</v>
      </c>
      <c r="AW153">
        <v>41688.826000000001</v>
      </c>
      <c r="AX153">
        <v>43904.580999999998</v>
      </c>
      <c r="AY153">
        <v>14626.27</v>
      </c>
      <c r="AZ153">
        <v>12704.053</v>
      </c>
      <c r="BA153">
        <v>45163.811000000002</v>
      </c>
      <c r="BB153">
        <v>79841.81</v>
      </c>
      <c r="BC153">
        <v>71469.278999999995</v>
      </c>
      <c r="BD153">
        <v>36478.894</v>
      </c>
      <c r="BE153">
        <v>131923.34599999999</v>
      </c>
      <c r="BF153">
        <v>70815.789999999994</v>
      </c>
      <c r="BG153">
        <v>89004.812999999995</v>
      </c>
      <c r="BH153">
        <v>84511.808999999994</v>
      </c>
      <c r="BI153">
        <v>59585.411999999997</v>
      </c>
      <c r="BJ153">
        <v>34625.082999999999</v>
      </c>
      <c r="BK153">
        <v>13234.147000000001</v>
      </c>
      <c r="BL153">
        <v>18309.634999999998</v>
      </c>
      <c r="BM153">
        <v>95248.695000000007</v>
      </c>
      <c r="BN153">
        <v>139275.36499999999</v>
      </c>
      <c r="BO153">
        <v>54973.231</v>
      </c>
      <c r="BP153">
        <v>56375.084999999999</v>
      </c>
      <c r="BQ153">
        <v>26244.109</v>
      </c>
      <c r="BR153">
        <v>113867.394</v>
      </c>
      <c r="BS153">
        <v>38212.902999999998</v>
      </c>
      <c r="BT153">
        <v>48206.139000000003</v>
      </c>
      <c r="BU153">
        <v>42756.536</v>
      </c>
      <c r="BV153">
        <v>14863.989</v>
      </c>
      <c r="BW153">
        <v>32740.73</v>
      </c>
      <c r="BX153">
        <v>18237.499</v>
      </c>
      <c r="BY153">
        <v>26385.350999999999</v>
      </c>
      <c r="BZ153">
        <v>45634.938999999998</v>
      </c>
      <c r="CA153">
        <v>19894.187999999998</v>
      </c>
      <c r="CB153">
        <v>84390.652000000002</v>
      </c>
      <c r="CC153">
        <v>39740.036</v>
      </c>
      <c r="CD153">
        <v>43375.555999999997</v>
      </c>
      <c r="CE153">
        <v>67314.535000000003</v>
      </c>
      <c r="CF153">
        <v>82688.12</v>
      </c>
      <c r="CG153">
        <v>57132.728000000003</v>
      </c>
      <c r="CH153">
        <v>21005.899000000001</v>
      </c>
      <c r="CI153">
        <v>40313.069000000003</v>
      </c>
      <c r="CJ153">
        <v>46723.847999999998</v>
      </c>
      <c r="CK153">
        <v>67069.164999999994</v>
      </c>
      <c r="CL153">
        <v>69146.634999999995</v>
      </c>
      <c r="CM153">
        <v>68452.759999999995</v>
      </c>
      <c r="CN153">
        <v>90198.311000000002</v>
      </c>
      <c r="CO153">
        <v>12395.281999999999</v>
      </c>
      <c r="CP153">
        <v>12102.795</v>
      </c>
      <c r="CQ153">
        <v>30977.879000000001</v>
      </c>
      <c r="CR153">
        <v>54072.885999999999</v>
      </c>
      <c r="CS153">
        <v>8674.0460000000003</v>
      </c>
      <c r="CT153">
        <v>20770.052</v>
      </c>
      <c r="CU153">
        <v>73827.072</v>
      </c>
      <c r="CV153">
        <v>9462.2360000000008</v>
      </c>
      <c r="CW153">
        <v>23212.518</v>
      </c>
      <c r="CX153">
        <v>80729.415999999997</v>
      </c>
      <c r="CY153">
        <v>78676.917000000001</v>
      </c>
      <c r="CZ153">
        <v>30962.903999999999</v>
      </c>
      <c r="DA153">
        <v>47497.021999999997</v>
      </c>
    </row>
    <row r="154" spans="1:105" ht="32.5" x14ac:dyDescent="0.35">
      <c r="A154" s="60" t="s">
        <v>431</v>
      </c>
      <c r="B154">
        <v>36</v>
      </c>
      <c r="C154">
        <v>143</v>
      </c>
      <c r="D154">
        <v>533.11699999999996</v>
      </c>
      <c r="E154">
        <v>0</v>
      </c>
      <c r="F154">
        <v>171</v>
      </c>
      <c r="G154">
        <v>98.44</v>
      </c>
      <c r="H154">
        <v>0</v>
      </c>
      <c r="I154">
        <v>541.55600000000004</v>
      </c>
      <c r="J154">
        <v>269.99</v>
      </c>
      <c r="K154">
        <v>0</v>
      </c>
      <c r="L154">
        <v>314.291</v>
      </c>
      <c r="M154">
        <v>0.11899999999999999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2.573</v>
      </c>
      <c r="AC154">
        <v>0</v>
      </c>
      <c r="AD154">
        <v>138.5</v>
      </c>
      <c r="AE154">
        <v>0</v>
      </c>
      <c r="AF154">
        <v>743.90899999999999</v>
      </c>
      <c r="AG154">
        <v>0</v>
      </c>
      <c r="AH154">
        <v>65</v>
      </c>
      <c r="AI154">
        <v>0</v>
      </c>
      <c r="AJ154">
        <v>110</v>
      </c>
      <c r="AK154">
        <v>0</v>
      </c>
      <c r="AL154">
        <v>29</v>
      </c>
      <c r="AM154">
        <v>0</v>
      </c>
      <c r="AN154">
        <v>121</v>
      </c>
      <c r="AO154">
        <v>176.73699999999999</v>
      </c>
      <c r="AP154">
        <v>0</v>
      </c>
      <c r="AQ154">
        <v>114.7</v>
      </c>
      <c r="AR154">
        <v>59.204999999999998</v>
      </c>
      <c r="AS154">
        <v>54</v>
      </c>
      <c r="AT154">
        <v>222.65</v>
      </c>
      <c r="AU154">
        <v>71.328000000000003</v>
      </c>
      <c r="AV154">
        <v>107.82599999999999</v>
      </c>
      <c r="AW154">
        <v>445.04</v>
      </c>
      <c r="AX154">
        <v>0</v>
      </c>
      <c r="AY154">
        <v>0</v>
      </c>
      <c r="AZ154">
        <v>0</v>
      </c>
      <c r="BA154">
        <v>166.5</v>
      </c>
      <c r="BB154">
        <v>321.30900000000003</v>
      </c>
      <c r="BC154">
        <v>51.247999999999998</v>
      </c>
      <c r="BD154">
        <v>187.98</v>
      </c>
      <c r="BE154">
        <v>93.772999999999996</v>
      </c>
      <c r="BF154">
        <v>135.32599999999999</v>
      </c>
      <c r="BG154">
        <v>134.9</v>
      </c>
      <c r="BH154">
        <v>57.6</v>
      </c>
      <c r="BI154">
        <v>124.15</v>
      </c>
      <c r="BJ154">
        <v>313.61900000000003</v>
      </c>
      <c r="BK154">
        <v>81.98</v>
      </c>
      <c r="BL154">
        <v>28</v>
      </c>
      <c r="BM154">
        <v>30</v>
      </c>
      <c r="BN154">
        <v>0</v>
      </c>
      <c r="BO154">
        <v>0</v>
      </c>
      <c r="BP154">
        <v>4</v>
      </c>
      <c r="BQ154">
        <v>110.58</v>
      </c>
      <c r="BR154">
        <v>0</v>
      </c>
      <c r="BS154">
        <v>0</v>
      </c>
      <c r="BT154">
        <v>0</v>
      </c>
      <c r="BU154">
        <v>191.28</v>
      </c>
      <c r="BV154">
        <v>0</v>
      </c>
      <c r="BW154">
        <v>76.8</v>
      </c>
      <c r="BX154">
        <v>86.8</v>
      </c>
      <c r="BY154">
        <v>294.12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45.94</v>
      </c>
      <c r="CH154">
        <v>0</v>
      </c>
      <c r="CI154">
        <v>0</v>
      </c>
    </row>
    <row r="155" spans="1:105" x14ac:dyDescent="0.35">
      <c r="A155" s="60" t="s">
        <v>277</v>
      </c>
      <c r="B155">
        <v>2568.9299999999998</v>
      </c>
      <c r="C155">
        <v>25.280999999999999</v>
      </c>
      <c r="D155">
        <v>24410.248</v>
      </c>
      <c r="E155">
        <v>7874.0469999999996</v>
      </c>
      <c r="F155">
        <v>18066.313999999998</v>
      </c>
      <c r="G155">
        <v>4314.1490000000003</v>
      </c>
      <c r="H155">
        <v>6547.2950000000001</v>
      </c>
      <c r="I155">
        <v>4840.1530000000002</v>
      </c>
      <c r="J155">
        <v>4019.8989999999999</v>
      </c>
      <c r="K155">
        <v>17353.12</v>
      </c>
      <c r="L155">
        <v>8296.8960000000006</v>
      </c>
      <c r="M155">
        <v>8833.3040000000001</v>
      </c>
      <c r="N155">
        <v>5659.0320000000002</v>
      </c>
      <c r="O155">
        <v>5358.232</v>
      </c>
      <c r="P155">
        <v>4832.9620000000004</v>
      </c>
      <c r="Q155">
        <v>9011.2119999999995</v>
      </c>
      <c r="R155">
        <v>21931.809000000001</v>
      </c>
      <c r="S155">
        <v>17182.13</v>
      </c>
      <c r="T155">
        <v>4061.8380000000002</v>
      </c>
      <c r="U155">
        <v>29982.11</v>
      </c>
      <c r="V155">
        <v>9192.4480000000003</v>
      </c>
      <c r="W155">
        <v>5097.0590000000002</v>
      </c>
      <c r="X155">
        <v>5579.3649999999998</v>
      </c>
      <c r="Y155">
        <v>13456.522000000001</v>
      </c>
      <c r="Z155">
        <v>22694.291000000001</v>
      </c>
      <c r="AA155">
        <v>31730.235000000001</v>
      </c>
      <c r="AB155">
        <v>18539.868999999999</v>
      </c>
      <c r="AC155">
        <v>9050.9920000000002</v>
      </c>
      <c r="AD155">
        <v>19715.399000000001</v>
      </c>
      <c r="AE155">
        <v>5135.0209999999997</v>
      </c>
      <c r="AF155">
        <v>17976.697</v>
      </c>
      <c r="AG155">
        <v>7875.768</v>
      </c>
      <c r="AH155">
        <v>21398.615000000002</v>
      </c>
      <c r="AI155">
        <v>7303.2709999999997</v>
      </c>
      <c r="AJ155">
        <v>13293.954</v>
      </c>
      <c r="AK155">
        <v>22319.07</v>
      </c>
      <c r="AL155">
        <v>15778.130999999999</v>
      </c>
      <c r="AM155">
        <v>12830.871999999999</v>
      </c>
      <c r="AN155">
        <v>6993.598</v>
      </c>
      <c r="AO155">
        <v>4774.1049999999996</v>
      </c>
      <c r="AP155">
        <v>7638.1030000000001</v>
      </c>
      <c r="AQ155">
        <v>11470.956</v>
      </c>
      <c r="AR155">
        <v>5168.7439999999997</v>
      </c>
      <c r="AS155">
        <v>21388.714</v>
      </c>
      <c r="AT155">
        <v>8829.027</v>
      </c>
      <c r="AU155">
        <v>47.482999999999997</v>
      </c>
      <c r="AV155">
        <v>0</v>
      </c>
      <c r="AW155">
        <v>5151.4250000000002</v>
      </c>
      <c r="AX155">
        <v>101.776</v>
      </c>
      <c r="AY155">
        <v>6.39</v>
      </c>
      <c r="AZ155">
        <v>6.2539999999999996</v>
      </c>
      <c r="BA155">
        <v>10578.087</v>
      </c>
      <c r="BB155">
        <v>20644.863000000001</v>
      </c>
      <c r="BC155">
        <v>113.717</v>
      </c>
      <c r="BD155">
        <v>30339.226999999999</v>
      </c>
      <c r="BE155">
        <v>8296.4030000000002</v>
      </c>
      <c r="BF155">
        <v>28350.713</v>
      </c>
      <c r="BG155">
        <v>34109.491999999998</v>
      </c>
      <c r="BH155">
        <v>33689.142999999996</v>
      </c>
      <c r="BI155">
        <v>325.36399999999998</v>
      </c>
      <c r="BJ155">
        <v>7327.7569999999996</v>
      </c>
      <c r="BK155">
        <v>28159.35</v>
      </c>
      <c r="BL155">
        <v>19546.716</v>
      </c>
      <c r="BM155">
        <v>11931.032999999999</v>
      </c>
      <c r="BN155">
        <v>10245.531000000001</v>
      </c>
      <c r="BO155">
        <v>6325.1369999999997</v>
      </c>
      <c r="BP155">
        <v>0.77100000000000002</v>
      </c>
      <c r="BQ155">
        <v>9284.8809999999994</v>
      </c>
      <c r="BR155">
        <v>148.072</v>
      </c>
      <c r="BS155">
        <v>88.384</v>
      </c>
      <c r="BT155">
        <v>130.77600000000001</v>
      </c>
      <c r="BU155">
        <v>2889.723</v>
      </c>
      <c r="BV155">
        <v>7.1829999999999998</v>
      </c>
      <c r="BW155">
        <v>7633.1120000000001</v>
      </c>
      <c r="BX155">
        <v>11115.768</v>
      </c>
      <c r="BY155">
        <v>1E-3</v>
      </c>
      <c r="BZ155">
        <v>18.024000000000001</v>
      </c>
      <c r="CA155">
        <v>0</v>
      </c>
      <c r="CB155">
        <v>8192.9940000000006</v>
      </c>
      <c r="CC155">
        <v>21.663</v>
      </c>
      <c r="CD155">
        <v>6875.558</v>
      </c>
      <c r="CE155">
        <v>201.50399999999999</v>
      </c>
      <c r="CF155">
        <v>26.605</v>
      </c>
      <c r="CG155">
        <v>1101.874</v>
      </c>
      <c r="CH155">
        <v>193.32400000000001</v>
      </c>
      <c r="CI155">
        <v>3.5289999999999999</v>
      </c>
      <c r="CJ155">
        <v>5065.433</v>
      </c>
      <c r="CK155">
        <v>24.1</v>
      </c>
      <c r="CL155">
        <v>4906.95</v>
      </c>
      <c r="CM155">
        <v>6004.165</v>
      </c>
      <c r="CN155">
        <v>4471.9880000000003</v>
      </c>
      <c r="CO155">
        <v>6022.7139999999999</v>
      </c>
      <c r="CP155">
        <v>44.101999999999997</v>
      </c>
      <c r="CQ155">
        <v>5073.0309999999999</v>
      </c>
      <c r="CR155">
        <v>4414.1279999999997</v>
      </c>
      <c r="CS155">
        <v>5543.1629999999996</v>
      </c>
      <c r="CT155">
        <v>16509.231</v>
      </c>
      <c r="CU155">
        <v>4258.4279999999999</v>
      </c>
      <c r="CV155">
        <v>58.85</v>
      </c>
      <c r="CW155">
        <v>4711.0379999999996</v>
      </c>
      <c r="CX155">
        <v>32948.807999999997</v>
      </c>
      <c r="CY155">
        <v>6287.6769999999997</v>
      </c>
      <c r="CZ155">
        <v>2921.181</v>
      </c>
      <c r="DA155">
        <v>13264.867</v>
      </c>
    </row>
    <row r="156" spans="1:105" x14ac:dyDescent="0.35">
      <c r="A156" s="62" t="s">
        <v>16</v>
      </c>
      <c r="B156">
        <v>2353.299</v>
      </c>
      <c r="C156">
        <v>1599.3440000000001</v>
      </c>
      <c r="D156">
        <v>5486.8379999999997</v>
      </c>
      <c r="E156">
        <v>3714.5880000000002</v>
      </c>
      <c r="F156">
        <v>2757.279</v>
      </c>
      <c r="G156">
        <v>1837.107</v>
      </c>
      <c r="H156">
        <v>1869.3969999999999</v>
      </c>
      <c r="I156">
        <v>959.68499999999995</v>
      </c>
      <c r="J156">
        <v>1861.6320000000001</v>
      </c>
      <c r="K156">
        <v>1629.732</v>
      </c>
      <c r="L156">
        <v>898.98599999999999</v>
      </c>
      <c r="M156">
        <v>654.91800000000001</v>
      </c>
      <c r="N156">
        <v>1492.057</v>
      </c>
      <c r="O156">
        <v>148.238</v>
      </c>
      <c r="P156">
        <v>942.83399999999995</v>
      </c>
      <c r="Q156">
        <v>2283.6909999999998</v>
      </c>
      <c r="R156">
        <v>2196.0729999999999</v>
      </c>
      <c r="S156">
        <v>1649.9649999999999</v>
      </c>
      <c r="T156">
        <v>2057.63</v>
      </c>
      <c r="U156">
        <v>1410.4090000000001</v>
      </c>
      <c r="V156">
        <v>742.29399999999998</v>
      </c>
      <c r="W156">
        <v>832.43200000000002</v>
      </c>
      <c r="X156">
        <v>1709.9349999999999</v>
      </c>
      <c r="Y156">
        <v>1745.873</v>
      </c>
      <c r="Z156">
        <v>740.93799999999999</v>
      </c>
      <c r="AA156">
        <v>3031.875</v>
      </c>
      <c r="AB156">
        <v>1152.875</v>
      </c>
      <c r="AC156">
        <v>1420.4680000000001</v>
      </c>
      <c r="AD156">
        <v>1437.7660000000001</v>
      </c>
      <c r="AE156">
        <v>4105.7650000000003</v>
      </c>
      <c r="AF156">
        <v>1332.2139999999999</v>
      </c>
      <c r="AG156">
        <v>4343.7969999999996</v>
      </c>
      <c r="AH156">
        <v>3747.723</v>
      </c>
      <c r="AI156">
        <v>1155.5070000000001</v>
      </c>
      <c r="AJ156">
        <v>4120.1019999999999</v>
      </c>
      <c r="AK156">
        <v>4241.8190000000004</v>
      </c>
      <c r="AL156">
        <v>826.726</v>
      </c>
      <c r="AM156">
        <v>764.84500000000003</v>
      </c>
      <c r="AN156">
        <v>64682.733</v>
      </c>
      <c r="AO156">
        <v>76072.100999999995</v>
      </c>
      <c r="AP156">
        <v>181549.53400000001</v>
      </c>
      <c r="AQ156">
        <v>83530.646999999997</v>
      </c>
      <c r="AR156">
        <v>120932.931</v>
      </c>
      <c r="AS156">
        <v>137600.24600000001</v>
      </c>
      <c r="AT156">
        <v>156056.255</v>
      </c>
      <c r="AU156">
        <v>112992.757</v>
      </c>
      <c r="AV156">
        <v>111442.292</v>
      </c>
      <c r="AW156">
        <v>137522.32500000001</v>
      </c>
      <c r="AX156">
        <v>95373.521999999997</v>
      </c>
      <c r="AY156">
        <v>120713.20299999999</v>
      </c>
      <c r="AZ156">
        <v>112713.317</v>
      </c>
      <c r="BA156">
        <v>134841.101</v>
      </c>
      <c r="BB156">
        <v>113176.643</v>
      </c>
      <c r="BC156">
        <v>160113.486</v>
      </c>
      <c r="BD156">
        <v>100036.041</v>
      </c>
      <c r="BE156">
        <v>82124.804000000004</v>
      </c>
      <c r="BF156">
        <v>148469.20800000001</v>
      </c>
      <c r="BG156">
        <v>120948.48299999999</v>
      </c>
      <c r="BH156">
        <v>158145.36300000001</v>
      </c>
      <c r="BI156">
        <v>189900.408</v>
      </c>
      <c r="BJ156">
        <v>141172.73300000001</v>
      </c>
      <c r="BK156">
        <v>129982.428</v>
      </c>
      <c r="BL156">
        <v>102038.287</v>
      </c>
      <c r="BM156">
        <v>56209.921000000002</v>
      </c>
      <c r="BN156">
        <v>17008.996999999999</v>
      </c>
      <c r="BO156">
        <v>4346.0460000000003</v>
      </c>
      <c r="BP156">
        <v>5002.0330000000004</v>
      </c>
      <c r="BQ156">
        <v>1562.819</v>
      </c>
      <c r="BR156">
        <v>4207.3530000000001</v>
      </c>
      <c r="BS156">
        <v>2723.1579999999999</v>
      </c>
      <c r="BT156">
        <v>3751.5259999999998</v>
      </c>
      <c r="BU156">
        <v>4753.848</v>
      </c>
      <c r="BV156">
        <v>4151.0420000000004</v>
      </c>
      <c r="BW156">
        <v>2389.933</v>
      </c>
      <c r="BX156">
        <v>3462.1289999999999</v>
      </c>
      <c r="BY156">
        <v>3014.8359999999998</v>
      </c>
      <c r="BZ156">
        <v>6150.2550000000001</v>
      </c>
      <c r="CA156">
        <v>3232.212</v>
      </c>
      <c r="CB156">
        <v>4465.7269999999999</v>
      </c>
      <c r="CC156">
        <v>4589.9179999999997</v>
      </c>
      <c r="CD156">
        <v>1304.6600000000001</v>
      </c>
      <c r="CE156">
        <v>3357.0030000000002</v>
      </c>
      <c r="CF156">
        <v>2639.6190000000001</v>
      </c>
      <c r="CG156">
        <v>5829.0749999999998</v>
      </c>
      <c r="CH156">
        <v>7139.5079999999998</v>
      </c>
      <c r="CI156">
        <v>1647.3050000000001</v>
      </c>
      <c r="CJ156">
        <v>6545.8739999999998</v>
      </c>
      <c r="CK156">
        <v>6024.7330000000002</v>
      </c>
      <c r="CL156">
        <v>6353.9610000000002</v>
      </c>
      <c r="CM156">
        <v>6006.5649999999996</v>
      </c>
      <c r="CN156">
        <v>3599.509</v>
      </c>
      <c r="CO156">
        <v>4431.7049999999999</v>
      </c>
      <c r="CP156">
        <v>2844.223</v>
      </c>
      <c r="CQ156">
        <v>1734.431</v>
      </c>
      <c r="CR156">
        <v>4312.8440000000001</v>
      </c>
      <c r="CS156">
        <v>2837.6779999999999</v>
      </c>
      <c r="CT156">
        <v>1855.1379999999999</v>
      </c>
      <c r="CU156">
        <v>597.07899999999995</v>
      </c>
      <c r="CV156">
        <v>2293.3310000000001</v>
      </c>
      <c r="CW156">
        <v>3662.9940000000001</v>
      </c>
      <c r="CX156">
        <v>1548.7829999999999</v>
      </c>
      <c r="CY156">
        <v>5003.03</v>
      </c>
      <c r="CZ156">
        <v>2149.701</v>
      </c>
      <c r="DA156">
        <v>1618.12</v>
      </c>
    </row>
    <row r="157" spans="1:105" x14ac:dyDescent="0.35">
      <c r="A157" s="62" t="s">
        <v>10</v>
      </c>
      <c r="B157">
        <v>17492.192999999999</v>
      </c>
      <c r="C157">
        <v>32033.3</v>
      </c>
      <c r="D157">
        <v>29221.508000000002</v>
      </c>
      <c r="E157">
        <v>30166.061000000002</v>
      </c>
      <c r="F157">
        <v>20790.62</v>
      </c>
      <c r="G157">
        <v>28862.615000000002</v>
      </c>
      <c r="H157">
        <v>22827.473000000002</v>
      </c>
      <c r="I157">
        <v>42586.724000000002</v>
      </c>
      <c r="J157">
        <v>22680.863000000001</v>
      </c>
      <c r="K157">
        <v>22256.545999999998</v>
      </c>
      <c r="L157">
        <v>10466.575000000001</v>
      </c>
      <c r="M157">
        <v>7354.7250000000004</v>
      </c>
      <c r="N157">
        <v>24131.811000000002</v>
      </c>
      <c r="O157">
        <v>40400.182999999997</v>
      </c>
      <c r="P157">
        <v>13775.183999999999</v>
      </c>
      <c r="Q157">
        <v>29131.273000000001</v>
      </c>
      <c r="R157">
        <v>44757.701999999997</v>
      </c>
      <c r="S157">
        <v>31953.275000000001</v>
      </c>
      <c r="T157">
        <v>18081.791000000001</v>
      </c>
      <c r="U157">
        <v>42853.192000000003</v>
      </c>
      <c r="V157">
        <v>33585.769</v>
      </c>
      <c r="W157">
        <v>24140.219000000001</v>
      </c>
      <c r="X157">
        <v>19536.89</v>
      </c>
      <c r="Y157">
        <v>7500.5619999999999</v>
      </c>
      <c r="Z157">
        <v>27480.969000000001</v>
      </c>
      <c r="AA157">
        <v>33421.347999999998</v>
      </c>
      <c r="AB157">
        <v>35285.864999999998</v>
      </c>
      <c r="AC157">
        <v>46986.627999999997</v>
      </c>
      <c r="AD157">
        <v>26058.188999999998</v>
      </c>
      <c r="AE157">
        <v>23545.113000000001</v>
      </c>
      <c r="AF157">
        <v>22630.913</v>
      </c>
      <c r="AG157">
        <v>24761.611000000001</v>
      </c>
      <c r="AH157">
        <v>45048.099000000002</v>
      </c>
      <c r="AI157">
        <v>21961.815999999999</v>
      </c>
      <c r="AJ157">
        <v>17658.895</v>
      </c>
      <c r="AK157">
        <v>25218.913</v>
      </c>
      <c r="AL157">
        <v>33228.349000000002</v>
      </c>
      <c r="AM157">
        <v>30052.538</v>
      </c>
      <c r="AN157">
        <v>20029.981</v>
      </c>
      <c r="AO157">
        <v>1248.191</v>
      </c>
      <c r="AP157">
        <v>6113.5450000000001</v>
      </c>
      <c r="AQ157">
        <v>6859.7439999999997</v>
      </c>
      <c r="AR157">
        <v>12721.087</v>
      </c>
      <c r="AS157">
        <v>7252.3130000000001</v>
      </c>
      <c r="AT157">
        <v>24480.059000000001</v>
      </c>
      <c r="AU157">
        <v>12342.118</v>
      </c>
      <c r="AV157">
        <v>33316.32</v>
      </c>
      <c r="AW157">
        <v>23795.435000000001</v>
      </c>
      <c r="AX157">
        <v>29073.572</v>
      </c>
      <c r="AY157">
        <v>18194.050999999999</v>
      </c>
      <c r="AZ157">
        <v>18018.131000000001</v>
      </c>
      <c r="BA157">
        <v>25324.975999999999</v>
      </c>
      <c r="BB157">
        <v>31409.52</v>
      </c>
      <c r="BC157">
        <v>23365.363000000001</v>
      </c>
      <c r="BD157">
        <v>53645.616000000002</v>
      </c>
      <c r="BE157">
        <v>28305.269</v>
      </c>
      <c r="BF157">
        <v>32450.246999999999</v>
      </c>
      <c r="BG157">
        <v>20820.699000000001</v>
      </c>
      <c r="BH157">
        <v>36928.561999999998</v>
      </c>
      <c r="BI157">
        <v>21576.281999999999</v>
      </c>
      <c r="BJ157">
        <v>28545.902999999998</v>
      </c>
      <c r="BK157">
        <v>21848.721000000001</v>
      </c>
      <c r="BL157">
        <v>10978.041999999999</v>
      </c>
      <c r="BM157">
        <v>8820.6029999999992</v>
      </c>
      <c r="BN157">
        <v>23374.733</v>
      </c>
      <c r="BO157">
        <v>19846.705999999998</v>
      </c>
      <c r="BP157">
        <v>22467.906999999999</v>
      </c>
      <c r="BQ157">
        <v>20631.886999999999</v>
      </c>
      <c r="BR157">
        <v>10306.393</v>
      </c>
      <c r="BS157">
        <v>16413.828000000001</v>
      </c>
      <c r="BT157">
        <v>8651.1830000000009</v>
      </c>
      <c r="BU157">
        <v>10199.734</v>
      </c>
      <c r="BV157">
        <v>24452.861000000001</v>
      </c>
      <c r="BW157">
        <v>14922.352999999999</v>
      </c>
      <c r="BX157">
        <v>19558.573</v>
      </c>
      <c r="BY157">
        <v>26997.726999999999</v>
      </c>
      <c r="BZ157">
        <v>11674.380999999999</v>
      </c>
      <c r="CA157">
        <v>4245.0630000000001</v>
      </c>
      <c r="CB157">
        <v>0</v>
      </c>
      <c r="CC157">
        <v>635.67600000000004</v>
      </c>
      <c r="CD157">
        <v>65.230999999999995</v>
      </c>
      <c r="CE157">
        <v>9273.5120000000006</v>
      </c>
      <c r="CF157">
        <v>21.792000000000002</v>
      </c>
      <c r="CG157">
        <v>4761.8230000000003</v>
      </c>
      <c r="CH157">
        <v>59.83</v>
      </c>
      <c r="CI157">
        <v>3282.0790000000002</v>
      </c>
      <c r="CJ157">
        <v>8925.7019999999993</v>
      </c>
      <c r="CK157">
        <v>9053.8189999999995</v>
      </c>
      <c r="CL157">
        <v>3544.7460000000001</v>
      </c>
      <c r="CM157">
        <v>7395.7049999999999</v>
      </c>
      <c r="CN157">
        <v>4389.6549999999997</v>
      </c>
      <c r="CO157">
        <v>12550.251</v>
      </c>
      <c r="CP157">
        <v>3122.3090000000002</v>
      </c>
      <c r="CQ157">
        <v>8668.1489999999994</v>
      </c>
      <c r="CR157">
        <v>15549.995999999999</v>
      </c>
      <c r="CS157">
        <v>998.46900000000005</v>
      </c>
      <c r="CT157">
        <v>8215.1759999999995</v>
      </c>
      <c r="CU157">
        <v>5478.375</v>
      </c>
      <c r="CV157">
        <v>1315.9390000000001</v>
      </c>
      <c r="CW157">
        <v>11192.203</v>
      </c>
      <c r="CX157">
        <v>11544.322</v>
      </c>
      <c r="CY157">
        <v>3434.4870000000001</v>
      </c>
      <c r="CZ157">
        <v>2771.9659999999999</v>
      </c>
      <c r="DA157">
        <v>0</v>
      </c>
    </row>
    <row r="158" spans="1:105" x14ac:dyDescent="0.35">
      <c r="A158" s="60" t="s">
        <v>316</v>
      </c>
      <c r="B158">
        <v>5202.55</v>
      </c>
      <c r="C158">
        <v>34</v>
      </c>
      <c r="D158">
        <v>4112</v>
      </c>
      <c r="E158">
        <v>9.7739999999999991</v>
      </c>
      <c r="F158">
        <v>758.66</v>
      </c>
      <c r="G158">
        <v>201.71799999999999</v>
      </c>
      <c r="H158">
        <v>349.38</v>
      </c>
      <c r="I158">
        <v>0</v>
      </c>
      <c r="J158">
        <v>0</v>
      </c>
      <c r="K158">
        <v>296.572</v>
      </c>
      <c r="L158">
        <v>0</v>
      </c>
      <c r="M158">
        <v>672.66</v>
      </c>
      <c r="N158">
        <v>0</v>
      </c>
      <c r="O158">
        <v>1.63</v>
      </c>
      <c r="P158">
        <v>0</v>
      </c>
      <c r="Q158">
        <v>0</v>
      </c>
      <c r="R158">
        <v>9.9019999999999992</v>
      </c>
      <c r="S158">
        <v>547.79999999999995</v>
      </c>
      <c r="T158">
        <v>0.31</v>
      </c>
      <c r="U158">
        <v>0</v>
      </c>
      <c r="V158">
        <v>17</v>
      </c>
      <c r="W158">
        <v>4.2000000000000003E-2</v>
      </c>
      <c r="X158">
        <v>92.301000000000002</v>
      </c>
      <c r="Y158">
        <v>0</v>
      </c>
      <c r="Z158">
        <v>223.083</v>
      </c>
      <c r="AA158">
        <v>0</v>
      </c>
      <c r="AB158">
        <v>0</v>
      </c>
      <c r="AC158">
        <v>32.921999999999997</v>
      </c>
      <c r="AD158">
        <v>1532.3</v>
      </c>
      <c r="AX158">
        <v>12.9</v>
      </c>
      <c r="AY158">
        <v>12</v>
      </c>
      <c r="AZ158">
        <v>506.07</v>
      </c>
      <c r="BA158">
        <v>1160.296</v>
      </c>
      <c r="BB158">
        <v>114.4</v>
      </c>
      <c r="BC158">
        <v>0.50800000000000001</v>
      </c>
      <c r="BD158">
        <v>0</v>
      </c>
      <c r="BE158">
        <v>4007.04</v>
      </c>
      <c r="BF158">
        <v>0</v>
      </c>
      <c r="BG158">
        <v>24.31</v>
      </c>
      <c r="BH158">
        <v>0</v>
      </c>
      <c r="BI158">
        <v>288.21800000000002</v>
      </c>
      <c r="BJ158">
        <v>327.86</v>
      </c>
      <c r="BK158">
        <v>0</v>
      </c>
      <c r="BL158">
        <v>198.3</v>
      </c>
      <c r="BM158">
        <v>992.5</v>
      </c>
      <c r="BN158">
        <v>36.049999999999997</v>
      </c>
      <c r="BO158">
        <v>823.03</v>
      </c>
      <c r="BP158">
        <v>297.98</v>
      </c>
      <c r="BQ158">
        <v>50</v>
      </c>
      <c r="BR158">
        <v>472.17</v>
      </c>
      <c r="BS158">
        <v>28.524000000000001</v>
      </c>
      <c r="BT158">
        <v>32.408999999999999</v>
      </c>
      <c r="BU158">
        <v>207.107</v>
      </c>
      <c r="BV158">
        <v>0</v>
      </c>
      <c r="BW158">
        <v>0</v>
      </c>
      <c r="BX158">
        <v>280.06400000000002</v>
      </c>
      <c r="BY158">
        <v>662.38400000000001</v>
      </c>
      <c r="BZ158">
        <v>1.5</v>
      </c>
      <c r="CA158">
        <v>2215.1840000000002</v>
      </c>
      <c r="CB158">
        <v>1377.704</v>
      </c>
      <c r="CC158">
        <v>0</v>
      </c>
      <c r="CD158">
        <v>633.33000000000004</v>
      </c>
      <c r="CE158">
        <v>648.16200000000003</v>
      </c>
      <c r="CF158">
        <v>206.14699999999999</v>
      </c>
      <c r="CG158">
        <v>249.40199999999999</v>
      </c>
      <c r="CH158">
        <v>1063.2439999999999</v>
      </c>
      <c r="CI158">
        <v>1584.5440000000001</v>
      </c>
      <c r="CJ158">
        <v>511.40600000000001</v>
      </c>
      <c r="CK158">
        <v>2270.6680000000001</v>
      </c>
      <c r="CL158">
        <v>1171.46</v>
      </c>
      <c r="CM158">
        <v>130.16200000000001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</row>
    <row r="159" spans="1:105" x14ac:dyDescent="0.35">
      <c r="A159" s="60" t="s">
        <v>272</v>
      </c>
      <c r="B159">
        <v>703.08</v>
      </c>
      <c r="C159">
        <v>1148.395</v>
      </c>
      <c r="D159">
        <v>2746.3739999999998</v>
      </c>
      <c r="E159">
        <v>24.692</v>
      </c>
      <c r="F159">
        <v>1235.2239999999999</v>
      </c>
      <c r="G159">
        <v>583.02499999999998</v>
      </c>
      <c r="H159">
        <v>1616.6690000000001</v>
      </c>
      <c r="I159">
        <v>0</v>
      </c>
      <c r="J159">
        <v>2</v>
      </c>
      <c r="K159">
        <v>0.64400000000000002</v>
      </c>
      <c r="L159">
        <v>1867.691</v>
      </c>
      <c r="M159">
        <v>8.31</v>
      </c>
      <c r="N159">
        <v>376.35</v>
      </c>
      <c r="O159">
        <v>1283.779</v>
      </c>
      <c r="P159">
        <v>9.3689999999999998</v>
      </c>
      <c r="Q159">
        <v>936.83699999999999</v>
      </c>
      <c r="R159">
        <v>21.74</v>
      </c>
      <c r="S159">
        <v>36.145000000000003</v>
      </c>
      <c r="T159">
        <v>28.1</v>
      </c>
      <c r="U159">
        <v>1.534</v>
      </c>
      <c r="V159">
        <v>0</v>
      </c>
      <c r="W159">
        <v>33.543999999999997</v>
      </c>
      <c r="X159">
        <v>13.456</v>
      </c>
      <c r="Y159">
        <v>7.0000000000000001E-3</v>
      </c>
      <c r="Z159">
        <v>7797.415</v>
      </c>
      <c r="AA159">
        <v>0</v>
      </c>
      <c r="AB159">
        <v>896.75199999999995</v>
      </c>
      <c r="AC159">
        <v>3425.748</v>
      </c>
      <c r="AD159">
        <v>624.21500000000003</v>
      </c>
      <c r="AE159">
        <v>5278.7060000000001</v>
      </c>
      <c r="AF159">
        <v>3705.0619999999999</v>
      </c>
      <c r="AG159">
        <v>8.9999999999999993E-3</v>
      </c>
      <c r="AH159">
        <v>23.934999999999999</v>
      </c>
      <c r="AI159">
        <v>2.786</v>
      </c>
      <c r="AJ159">
        <v>1799.875</v>
      </c>
      <c r="AK159">
        <v>1677.8789999999999</v>
      </c>
      <c r="AL159">
        <v>4621.5739999999996</v>
      </c>
      <c r="AM159">
        <v>0</v>
      </c>
      <c r="AN159">
        <v>950.16600000000005</v>
      </c>
      <c r="AO159">
        <v>9.5</v>
      </c>
      <c r="AP159">
        <v>4366.6440000000002</v>
      </c>
      <c r="AQ159">
        <v>2165.91</v>
      </c>
      <c r="AR159">
        <v>401.3</v>
      </c>
      <c r="AS159">
        <v>860.37699999999995</v>
      </c>
      <c r="AT159">
        <v>904.45100000000002</v>
      </c>
      <c r="AU159">
        <v>896.78</v>
      </c>
      <c r="AV159">
        <v>3077.5990000000002</v>
      </c>
      <c r="AW159">
        <v>4613.2510000000002</v>
      </c>
      <c r="AX159">
        <v>836.74199999999996</v>
      </c>
      <c r="AY159">
        <v>1354.3810000000001</v>
      </c>
      <c r="AZ159">
        <v>38.89</v>
      </c>
      <c r="BA159">
        <v>52.768000000000001</v>
      </c>
      <c r="BB159">
        <v>3285.971</v>
      </c>
      <c r="BC159">
        <v>5803.1819999999998</v>
      </c>
      <c r="BD159">
        <v>10468.76</v>
      </c>
      <c r="BE159">
        <v>10677.596</v>
      </c>
      <c r="BF159">
        <v>7737.2060000000001</v>
      </c>
      <c r="BG159">
        <v>2389.0830000000001</v>
      </c>
      <c r="BH159">
        <v>1608.9670000000001</v>
      </c>
      <c r="BI159">
        <v>1368.277</v>
      </c>
      <c r="BJ159">
        <v>10.220000000000001</v>
      </c>
      <c r="BK159">
        <v>97.29</v>
      </c>
      <c r="BL159">
        <v>513.99400000000003</v>
      </c>
      <c r="BM159">
        <v>0</v>
      </c>
      <c r="BN159">
        <v>0.22600000000000001</v>
      </c>
      <c r="BO159">
        <v>3.5000000000000003E-2</v>
      </c>
      <c r="BP159">
        <v>500.53899999999999</v>
      </c>
      <c r="BQ159">
        <v>8.0000000000000002E-3</v>
      </c>
      <c r="BR159">
        <v>998.423</v>
      </c>
      <c r="BS159">
        <v>328.83</v>
      </c>
      <c r="BT159">
        <v>250.6</v>
      </c>
      <c r="BU159">
        <v>2311.5729999999999</v>
      </c>
      <c r="BV159">
        <v>5581.9589999999998</v>
      </c>
      <c r="BW159">
        <v>0</v>
      </c>
      <c r="BX159">
        <v>1139.25</v>
      </c>
      <c r="BY159">
        <v>2033.905</v>
      </c>
      <c r="BZ159">
        <v>2081.4229999999998</v>
      </c>
      <c r="CA159">
        <v>22.262</v>
      </c>
      <c r="CB159">
        <v>0</v>
      </c>
      <c r="CC159">
        <v>109.55800000000001</v>
      </c>
      <c r="CD159">
        <v>1936.2139999999999</v>
      </c>
      <c r="CE159">
        <v>0.58599999999999997</v>
      </c>
      <c r="CF159">
        <v>5.1100000000000003</v>
      </c>
      <c r="CG159">
        <v>103.75700000000001</v>
      </c>
      <c r="CH159">
        <v>8.9999999999999993E-3</v>
      </c>
      <c r="CI159">
        <v>136.9</v>
      </c>
      <c r="CJ159">
        <v>683.91099999999994</v>
      </c>
      <c r="CK159">
        <v>0</v>
      </c>
      <c r="CL159">
        <v>0</v>
      </c>
      <c r="CM159">
        <v>0</v>
      </c>
      <c r="CN159">
        <v>234.27099999999999</v>
      </c>
      <c r="CO159">
        <v>53.38</v>
      </c>
      <c r="CP159">
        <v>1.1950000000000001</v>
      </c>
      <c r="CQ159">
        <v>0</v>
      </c>
      <c r="CR159">
        <v>0</v>
      </c>
      <c r="CS159">
        <v>170.49700000000001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</row>
    <row r="160" spans="1:105" x14ac:dyDescent="0.35">
      <c r="A160" s="62" t="s">
        <v>276</v>
      </c>
      <c r="B160">
        <v>4938.8050000000003</v>
      </c>
      <c r="C160">
        <v>5621.018</v>
      </c>
      <c r="D160">
        <v>9193.0550000000003</v>
      </c>
      <c r="E160">
        <v>5656.0860000000002</v>
      </c>
      <c r="F160">
        <v>8789.3739999999998</v>
      </c>
      <c r="G160">
        <v>9114.3780000000006</v>
      </c>
      <c r="H160">
        <v>8088.9070000000002</v>
      </c>
      <c r="I160">
        <v>6519.558</v>
      </c>
      <c r="J160">
        <v>6784.6409999999996</v>
      </c>
      <c r="K160">
        <v>8975.7150000000001</v>
      </c>
      <c r="L160">
        <v>7637.7560000000003</v>
      </c>
      <c r="M160">
        <v>6981.4279999999999</v>
      </c>
      <c r="N160">
        <v>7490.41</v>
      </c>
      <c r="O160">
        <v>6834.0479999999998</v>
      </c>
      <c r="P160">
        <v>6588.0829999999996</v>
      </c>
      <c r="Q160">
        <v>6654.0810000000001</v>
      </c>
      <c r="R160">
        <v>6216.7719999999999</v>
      </c>
      <c r="S160">
        <v>5427.7380000000003</v>
      </c>
      <c r="T160">
        <v>7597.6989999999996</v>
      </c>
      <c r="U160">
        <v>4892.4409999999998</v>
      </c>
      <c r="V160">
        <v>5602.616</v>
      </c>
      <c r="W160">
        <v>7841.7650000000003</v>
      </c>
      <c r="X160">
        <v>7449.4979999999996</v>
      </c>
      <c r="Y160">
        <v>4470.3140000000003</v>
      </c>
      <c r="Z160">
        <v>7395.1679999999997</v>
      </c>
      <c r="AA160">
        <v>10212.204</v>
      </c>
      <c r="AB160">
        <v>11593.891</v>
      </c>
      <c r="AC160">
        <v>10733.598</v>
      </c>
      <c r="AD160">
        <v>10786.418</v>
      </c>
      <c r="AE160">
        <v>7193.5720000000001</v>
      </c>
      <c r="AF160">
        <v>12562.674999999999</v>
      </c>
      <c r="AG160">
        <v>9349.81</v>
      </c>
      <c r="AH160">
        <v>12179.97</v>
      </c>
      <c r="AI160">
        <v>13605.272000000001</v>
      </c>
      <c r="AJ160">
        <v>13464.648999999999</v>
      </c>
      <c r="AK160">
        <v>8738.7659999999996</v>
      </c>
      <c r="AL160">
        <v>8912.8649999999998</v>
      </c>
      <c r="AM160">
        <v>10553.325999999999</v>
      </c>
      <c r="AN160">
        <v>8462.0910000000003</v>
      </c>
      <c r="AO160">
        <v>10834.166999999999</v>
      </c>
      <c r="AP160">
        <v>9217.2270000000008</v>
      </c>
      <c r="AQ160">
        <v>11668.457</v>
      </c>
      <c r="AR160">
        <v>14395.662</v>
      </c>
      <c r="AS160">
        <v>6058.6660000000002</v>
      </c>
      <c r="AT160">
        <v>10737.053</v>
      </c>
      <c r="AU160">
        <v>11123.83</v>
      </c>
      <c r="AV160">
        <v>10651.957</v>
      </c>
      <c r="AW160">
        <v>8459.2999999999993</v>
      </c>
      <c r="AX160">
        <v>7185.2259999999997</v>
      </c>
      <c r="AY160">
        <v>7048.8050000000003</v>
      </c>
      <c r="AZ160">
        <v>11337.71</v>
      </c>
      <c r="BA160">
        <v>11238.902</v>
      </c>
      <c r="BB160">
        <v>14255.031000000001</v>
      </c>
      <c r="BC160">
        <v>8983.9150000000009</v>
      </c>
      <c r="BD160">
        <v>8781.2980000000007</v>
      </c>
      <c r="BE160">
        <v>13857.349</v>
      </c>
      <c r="BF160">
        <v>12256.619000000001</v>
      </c>
      <c r="BG160">
        <v>15383.81</v>
      </c>
      <c r="BH160">
        <v>13735.276</v>
      </c>
      <c r="BI160">
        <v>6426.817</v>
      </c>
      <c r="BJ160">
        <v>10554.647999999999</v>
      </c>
      <c r="BK160">
        <v>13255.92</v>
      </c>
      <c r="BL160">
        <v>20373.934000000001</v>
      </c>
      <c r="BM160">
        <v>12078.3</v>
      </c>
      <c r="BN160">
        <v>7314.5550000000003</v>
      </c>
      <c r="BO160">
        <v>8736.1090000000004</v>
      </c>
      <c r="BP160">
        <v>13461.949000000001</v>
      </c>
      <c r="BQ160">
        <v>12854.562</v>
      </c>
      <c r="BR160">
        <v>12209.294</v>
      </c>
      <c r="BS160">
        <v>11793.950999999999</v>
      </c>
      <c r="BT160">
        <v>8785.2810000000009</v>
      </c>
      <c r="BU160">
        <v>7057.8379999999997</v>
      </c>
      <c r="BV160">
        <v>11112.43</v>
      </c>
      <c r="BW160">
        <v>12737.106</v>
      </c>
      <c r="BX160">
        <v>17655.629000000001</v>
      </c>
      <c r="BY160">
        <v>11354.241</v>
      </c>
      <c r="BZ160">
        <v>8653.1939999999995</v>
      </c>
      <c r="CA160">
        <v>11792.661</v>
      </c>
      <c r="CB160">
        <v>13987.694</v>
      </c>
      <c r="CC160">
        <v>10241.219999999999</v>
      </c>
      <c r="CD160">
        <v>12854.666999999999</v>
      </c>
      <c r="CE160">
        <v>13560.133</v>
      </c>
      <c r="CF160">
        <v>14962.960999999999</v>
      </c>
      <c r="CG160">
        <v>9446.1470000000008</v>
      </c>
      <c r="CH160">
        <v>10474.025</v>
      </c>
      <c r="CI160">
        <v>14076.89</v>
      </c>
      <c r="CJ160">
        <v>12228.971</v>
      </c>
      <c r="CK160">
        <v>12466.779</v>
      </c>
      <c r="CL160">
        <v>14811.918</v>
      </c>
      <c r="CM160">
        <v>11053.352999999999</v>
      </c>
      <c r="CN160">
        <v>12580.468999999999</v>
      </c>
      <c r="CO160">
        <v>7956.8879999999999</v>
      </c>
      <c r="CP160">
        <v>11061.842000000001</v>
      </c>
      <c r="CQ160">
        <v>17972.887999999999</v>
      </c>
      <c r="CR160">
        <v>13033.534</v>
      </c>
      <c r="CS160">
        <v>9938.2819999999992</v>
      </c>
      <c r="CT160">
        <v>11541.550999999999</v>
      </c>
      <c r="CU160">
        <v>16553.563999999998</v>
      </c>
      <c r="CV160">
        <v>17116.752</v>
      </c>
      <c r="CW160">
        <v>14049.57</v>
      </c>
      <c r="CX160">
        <v>13395.281999999999</v>
      </c>
      <c r="CY160">
        <v>10832.768</v>
      </c>
      <c r="CZ160">
        <v>15104.717000000001</v>
      </c>
      <c r="DA160">
        <v>0</v>
      </c>
    </row>
    <row r="161" spans="1:105" x14ac:dyDescent="0.35">
      <c r="A161" s="60" t="s">
        <v>304</v>
      </c>
      <c r="B161">
        <v>59.1</v>
      </c>
      <c r="C161">
        <v>62</v>
      </c>
      <c r="D161">
        <v>57</v>
      </c>
      <c r="E161">
        <v>6</v>
      </c>
      <c r="F161">
        <v>79.7</v>
      </c>
      <c r="G161">
        <v>69.3</v>
      </c>
      <c r="H161">
        <v>174.7</v>
      </c>
      <c r="I161">
        <v>237.8</v>
      </c>
      <c r="J161">
        <v>62.3</v>
      </c>
      <c r="K161">
        <v>82.3</v>
      </c>
      <c r="L161">
        <v>77.900000000000006</v>
      </c>
      <c r="M161">
        <v>100.3</v>
      </c>
      <c r="N161">
        <v>134.9</v>
      </c>
      <c r="O161">
        <v>26.4</v>
      </c>
      <c r="P161">
        <v>138.30000000000001</v>
      </c>
      <c r="Q161">
        <v>94.7</v>
      </c>
      <c r="R161">
        <v>59</v>
      </c>
      <c r="S161">
        <v>46.3</v>
      </c>
      <c r="T161">
        <v>48.2</v>
      </c>
      <c r="U161">
        <v>27.3</v>
      </c>
      <c r="V161">
        <v>31.4</v>
      </c>
      <c r="W161">
        <v>138.4</v>
      </c>
      <c r="X161">
        <v>139.30000000000001</v>
      </c>
      <c r="Y161">
        <v>105.8</v>
      </c>
      <c r="Z161">
        <v>51.6</v>
      </c>
      <c r="AA161">
        <v>184.6</v>
      </c>
      <c r="AB161">
        <v>152.80000000000001</v>
      </c>
      <c r="AC161">
        <v>59.1</v>
      </c>
      <c r="AD161">
        <v>278.5</v>
      </c>
      <c r="AE161">
        <v>159.30000000000001</v>
      </c>
      <c r="AF161">
        <v>61.5</v>
      </c>
      <c r="AG161">
        <v>29.8</v>
      </c>
      <c r="AH161">
        <v>211.2</v>
      </c>
      <c r="AI161">
        <v>262.7</v>
      </c>
      <c r="AJ161">
        <v>384.6</v>
      </c>
      <c r="AK161">
        <v>70.7</v>
      </c>
      <c r="AL161">
        <v>129.30000000000001</v>
      </c>
      <c r="AM161">
        <v>0</v>
      </c>
      <c r="AN161">
        <v>58.8</v>
      </c>
      <c r="AO161">
        <v>156.19999999999999</v>
      </c>
      <c r="AP161">
        <v>8.3000000000000007</v>
      </c>
      <c r="AQ161">
        <v>110.3</v>
      </c>
      <c r="AR161">
        <v>144.5</v>
      </c>
      <c r="AS161">
        <v>114.8</v>
      </c>
      <c r="AT161">
        <v>123.9</v>
      </c>
      <c r="AU161">
        <v>163.80000000000001</v>
      </c>
      <c r="AV161">
        <v>73.7</v>
      </c>
      <c r="AW161">
        <v>55.5</v>
      </c>
    </row>
    <row r="162" spans="1:105" x14ac:dyDescent="0.35">
      <c r="A162" s="62" t="s">
        <v>449</v>
      </c>
      <c r="B162">
        <v>14457.79</v>
      </c>
      <c r="C162">
        <v>4597.9399999999996</v>
      </c>
      <c r="D162">
        <v>12285.679</v>
      </c>
      <c r="E162">
        <v>16750.580000000002</v>
      </c>
      <c r="F162">
        <v>14204.873</v>
      </c>
      <c r="G162">
        <v>10828.16</v>
      </c>
      <c r="H162">
        <v>12400.529</v>
      </c>
      <c r="I162">
        <v>1201.3499999999999</v>
      </c>
      <c r="J162">
        <v>12711.465</v>
      </c>
      <c r="K162">
        <v>15782.51</v>
      </c>
      <c r="L162">
        <v>14905.78</v>
      </c>
      <c r="M162">
        <v>19366.253000000001</v>
      </c>
      <c r="N162">
        <v>7401.9350000000004</v>
      </c>
      <c r="O162">
        <v>16372.67</v>
      </c>
      <c r="P162">
        <v>19563.601999999999</v>
      </c>
      <c r="Q162">
        <v>14976.91</v>
      </c>
      <c r="R162">
        <v>13138.28</v>
      </c>
      <c r="S162">
        <v>12776.169</v>
      </c>
      <c r="T162">
        <v>16776.129000000001</v>
      </c>
      <c r="U162">
        <v>10582.25</v>
      </c>
      <c r="V162">
        <v>7886.95</v>
      </c>
      <c r="W162">
        <v>21405.884999999998</v>
      </c>
      <c r="X162">
        <v>22595.690999999999</v>
      </c>
      <c r="Y162">
        <v>11916.235000000001</v>
      </c>
      <c r="Z162">
        <v>17448.446</v>
      </c>
      <c r="AA162">
        <v>14278.129000000001</v>
      </c>
      <c r="AB162">
        <v>21800.821</v>
      </c>
      <c r="AC162">
        <v>14136.522999999999</v>
      </c>
      <c r="AD162">
        <v>27300.063999999998</v>
      </c>
      <c r="AE162">
        <v>8478.7270000000008</v>
      </c>
      <c r="AF162">
        <v>40321.474999999999</v>
      </c>
      <c r="AG162">
        <v>0</v>
      </c>
      <c r="AH162">
        <v>19073.873</v>
      </c>
      <c r="AI162">
        <v>20582.38</v>
      </c>
      <c r="AJ162">
        <v>21090.115000000002</v>
      </c>
      <c r="AK162">
        <v>20729.531999999999</v>
      </c>
      <c r="AL162">
        <v>16595.895</v>
      </c>
      <c r="AM162">
        <v>16327.477999999999</v>
      </c>
      <c r="AN162">
        <v>19518.494999999999</v>
      </c>
      <c r="AO162">
        <v>12289.759</v>
      </c>
      <c r="AP162">
        <v>7038.5420000000004</v>
      </c>
      <c r="AQ162">
        <v>13816.671</v>
      </c>
      <c r="AR162">
        <v>33806.012000000002</v>
      </c>
      <c r="AS162">
        <v>1845.34</v>
      </c>
      <c r="AT162">
        <v>10039.27</v>
      </c>
      <c r="AU162">
        <v>24986.264999999999</v>
      </c>
      <c r="AV162">
        <v>11252.298000000001</v>
      </c>
      <c r="AW162">
        <v>26908.69</v>
      </c>
      <c r="AX162">
        <v>8080.53</v>
      </c>
      <c r="AY162">
        <v>8982.4449999999997</v>
      </c>
      <c r="AZ162">
        <v>32719.108</v>
      </c>
      <c r="BA162">
        <v>13123.108</v>
      </c>
      <c r="BB162">
        <v>9667.0740000000005</v>
      </c>
      <c r="BC162">
        <v>17647.195</v>
      </c>
      <c r="BD162">
        <v>22898.221000000001</v>
      </c>
      <c r="BE162">
        <v>8911.06</v>
      </c>
      <c r="BF162">
        <v>7690.8620000000001</v>
      </c>
      <c r="BG162">
        <v>20700.648000000001</v>
      </c>
      <c r="BH162">
        <v>16086.492</v>
      </c>
      <c r="BI162">
        <v>23583.383999999998</v>
      </c>
      <c r="BJ162">
        <v>7354.93</v>
      </c>
      <c r="BK162">
        <v>8614.68</v>
      </c>
      <c r="BL162">
        <v>20182.687000000002</v>
      </c>
      <c r="BM162">
        <v>21876.091</v>
      </c>
      <c r="BN162">
        <v>12972.710999999999</v>
      </c>
      <c r="BO162">
        <v>11081.695</v>
      </c>
      <c r="BP162">
        <v>9599.02</v>
      </c>
      <c r="BQ162">
        <v>9809.2209999999995</v>
      </c>
      <c r="BR162">
        <v>18936.810000000001</v>
      </c>
      <c r="BS162">
        <v>19558.483</v>
      </c>
      <c r="BT162">
        <v>31929.246999999999</v>
      </c>
      <c r="BU162">
        <v>17915.123</v>
      </c>
      <c r="BV162">
        <v>18680.919999999998</v>
      </c>
      <c r="BW162">
        <v>19225.780999999999</v>
      </c>
      <c r="BX162">
        <v>23702.103999999999</v>
      </c>
      <c r="BY162">
        <v>11063.18</v>
      </c>
      <c r="BZ162">
        <v>28820.776000000002</v>
      </c>
      <c r="CA162">
        <v>19110.509999999998</v>
      </c>
      <c r="CB162">
        <v>18607.858</v>
      </c>
      <c r="CC162">
        <v>12051.938</v>
      </c>
      <c r="CD162">
        <v>6266.6210000000001</v>
      </c>
      <c r="CE162">
        <v>22481.669000000002</v>
      </c>
      <c r="CF162">
        <v>31558.835999999999</v>
      </c>
      <c r="CG162">
        <v>31120.864000000001</v>
      </c>
      <c r="CH162">
        <v>13871.235000000001</v>
      </c>
      <c r="CI162">
        <v>32455.190999999999</v>
      </c>
      <c r="CJ162">
        <v>16208.013999999999</v>
      </c>
      <c r="CK162">
        <v>22950.94</v>
      </c>
      <c r="CL162">
        <v>24650.933000000001</v>
      </c>
      <c r="CM162">
        <v>24357.983</v>
      </c>
      <c r="CN162">
        <v>22764.61</v>
      </c>
      <c r="CO162">
        <v>11520.652</v>
      </c>
      <c r="CP162">
        <v>14695.477999999999</v>
      </c>
      <c r="CQ162">
        <v>35309.427000000003</v>
      </c>
      <c r="CR162">
        <v>16664.269</v>
      </c>
      <c r="CS162">
        <v>22799.71</v>
      </c>
      <c r="CT162">
        <v>30149.903999999999</v>
      </c>
      <c r="CU162">
        <v>4695.5959999999995</v>
      </c>
      <c r="CV162">
        <v>17311.855</v>
      </c>
      <c r="CW162">
        <v>41977.69</v>
      </c>
      <c r="CX162">
        <v>12024.858</v>
      </c>
      <c r="CY162">
        <v>19131.263999999999</v>
      </c>
      <c r="CZ162">
        <v>34053.624000000003</v>
      </c>
      <c r="DA162">
        <v>0</v>
      </c>
    </row>
    <row r="163" spans="1:105" ht="22" x14ac:dyDescent="0.35">
      <c r="A163" s="62" t="s">
        <v>1129</v>
      </c>
      <c r="B163">
        <v>7093.2860000000001</v>
      </c>
      <c r="C163">
        <v>6673.75</v>
      </c>
      <c r="D163">
        <v>7890.5919999999996</v>
      </c>
      <c r="E163">
        <v>7770.7470000000003</v>
      </c>
      <c r="F163">
        <v>13746.338</v>
      </c>
      <c r="G163">
        <v>16938.598999999998</v>
      </c>
      <c r="H163">
        <v>13275.48</v>
      </c>
      <c r="I163">
        <v>14590.196</v>
      </c>
      <c r="J163">
        <v>19249.379000000001</v>
      </c>
      <c r="K163">
        <v>18801.657999999999</v>
      </c>
      <c r="L163">
        <v>19756.019</v>
      </c>
      <c r="M163">
        <v>14458.636</v>
      </c>
      <c r="N163">
        <v>20325.424999999999</v>
      </c>
      <c r="O163">
        <v>13735.376</v>
      </c>
      <c r="P163">
        <v>10635.208000000001</v>
      </c>
      <c r="Q163">
        <v>10223.540999999999</v>
      </c>
      <c r="R163">
        <v>18116.485000000001</v>
      </c>
      <c r="S163">
        <v>18336.933000000001</v>
      </c>
      <c r="T163">
        <v>21208.993999999999</v>
      </c>
      <c r="U163">
        <v>17353.605</v>
      </c>
      <c r="V163">
        <v>13869.355</v>
      </c>
      <c r="W163">
        <v>18206.226999999999</v>
      </c>
      <c r="X163">
        <v>22551.531999999999</v>
      </c>
      <c r="Y163">
        <v>12720.772000000001</v>
      </c>
      <c r="Z163">
        <v>8345.0910000000003</v>
      </c>
      <c r="AA163">
        <v>11715.726000000001</v>
      </c>
      <c r="AB163">
        <v>8659.8160000000007</v>
      </c>
      <c r="AC163">
        <v>10426.712</v>
      </c>
      <c r="AD163">
        <v>12196.462</v>
      </c>
      <c r="AE163">
        <v>10438.007</v>
      </c>
      <c r="AF163">
        <v>14047.947</v>
      </c>
      <c r="AG163">
        <v>10742.368</v>
      </c>
      <c r="AH163">
        <v>12994.597</v>
      </c>
      <c r="AI163">
        <v>14437.77</v>
      </c>
      <c r="AJ163">
        <v>15989.957</v>
      </c>
      <c r="AK163">
        <v>10707.411</v>
      </c>
      <c r="AL163">
        <v>11302.543</v>
      </c>
      <c r="AM163">
        <v>7989.5959999999995</v>
      </c>
      <c r="AN163">
        <v>14998.329</v>
      </c>
      <c r="AO163">
        <v>14612.493</v>
      </c>
      <c r="AP163">
        <v>12132.02</v>
      </c>
      <c r="AQ163">
        <v>12635.539000000001</v>
      </c>
      <c r="AR163">
        <v>14071.319</v>
      </c>
      <c r="AS163">
        <v>9841.7279999999992</v>
      </c>
      <c r="AT163">
        <v>13498.597</v>
      </c>
      <c r="AU163">
        <v>10390.923000000001</v>
      </c>
      <c r="AV163">
        <v>11707.436</v>
      </c>
      <c r="AW163">
        <v>8051.7820000000002</v>
      </c>
      <c r="AX163">
        <v>7140.1909999999998</v>
      </c>
      <c r="AY163">
        <v>8385.9220000000005</v>
      </c>
      <c r="AZ163">
        <v>13860.745999999999</v>
      </c>
      <c r="BA163">
        <v>19214.891</v>
      </c>
      <c r="BB163">
        <v>24685.186000000002</v>
      </c>
      <c r="BC163">
        <v>25301.103999999999</v>
      </c>
      <c r="BD163">
        <v>14338.418</v>
      </c>
      <c r="BE163">
        <v>13196.108</v>
      </c>
      <c r="BF163">
        <v>11318.428</v>
      </c>
      <c r="BG163">
        <v>14791.061</v>
      </c>
      <c r="BH163">
        <v>15677.511</v>
      </c>
      <c r="BI163">
        <v>11137.029</v>
      </c>
      <c r="BJ163">
        <v>16658.858</v>
      </c>
      <c r="BK163">
        <v>26670.992999999999</v>
      </c>
      <c r="BL163">
        <v>31514.492999999999</v>
      </c>
      <c r="BM163">
        <v>30539.441999999999</v>
      </c>
      <c r="BN163">
        <v>18189.287</v>
      </c>
      <c r="BO163">
        <v>12592.618</v>
      </c>
      <c r="BP163">
        <v>25348.712</v>
      </c>
      <c r="BQ163">
        <v>22510.235000000001</v>
      </c>
      <c r="BR163">
        <v>16944.965</v>
      </c>
      <c r="BS163">
        <v>20342.432000000001</v>
      </c>
      <c r="BT163">
        <v>18638.322</v>
      </c>
      <c r="BU163">
        <v>8627.1830000000009</v>
      </c>
      <c r="BV163">
        <v>12760.436</v>
      </c>
      <c r="BW163">
        <v>23220.487000000001</v>
      </c>
      <c r="BX163">
        <v>25998.100999999999</v>
      </c>
      <c r="BY163">
        <v>14868.705</v>
      </c>
      <c r="BZ163">
        <v>16994.368999999999</v>
      </c>
      <c r="CA163">
        <v>21965.86</v>
      </c>
      <c r="CB163">
        <v>24353.272000000001</v>
      </c>
      <c r="CC163">
        <v>16040.790999999999</v>
      </c>
      <c r="CD163">
        <v>16179.744000000001</v>
      </c>
      <c r="CE163">
        <v>20465.864000000001</v>
      </c>
      <c r="CF163">
        <v>24293.785</v>
      </c>
      <c r="CG163">
        <v>14492.39</v>
      </c>
      <c r="CH163">
        <v>12653.579</v>
      </c>
      <c r="CI163">
        <v>21212.987000000001</v>
      </c>
      <c r="CJ163">
        <v>17446.865000000002</v>
      </c>
      <c r="CK163">
        <v>21588.991000000002</v>
      </c>
      <c r="CL163">
        <v>24250.248</v>
      </c>
      <c r="CM163">
        <v>33268.408000000003</v>
      </c>
      <c r="CN163">
        <v>35435.468999999997</v>
      </c>
      <c r="CO163">
        <v>19778.201000000001</v>
      </c>
      <c r="CP163">
        <v>20232.878000000001</v>
      </c>
      <c r="CQ163">
        <v>23361.681</v>
      </c>
      <c r="CR163">
        <v>23020.134999999998</v>
      </c>
      <c r="CS163">
        <v>10844.527</v>
      </c>
      <c r="CT163">
        <v>16451.993999999999</v>
      </c>
      <c r="CU163">
        <v>9078.6869999999999</v>
      </c>
      <c r="CV163">
        <v>17982.608</v>
      </c>
      <c r="CW163">
        <v>22628.859</v>
      </c>
      <c r="CX163">
        <v>18256.252</v>
      </c>
      <c r="CY163">
        <v>19548.696</v>
      </c>
      <c r="CZ163">
        <v>27340.263999999999</v>
      </c>
      <c r="DA163">
        <v>0</v>
      </c>
    </row>
    <row r="164" spans="1:105" x14ac:dyDescent="0.35">
      <c r="A164" s="60" t="s">
        <v>279</v>
      </c>
      <c r="B164">
        <v>5477.8010000000004</v>
      </c>
      <c r="C164">
        <v>5053.7120000000004</v>
      </c>
      <c r="D164">
        <v>6648.0630000000001</v>
      </c>
      <c r="E164">
        <v>5770.3559999999998</v>
      </c>
      <c r="F164">
        <v>7782.3649999999998</v>
      </c>
      <c r="G164">
        <v>3431.8040000000001</v>
      </c>
      <c r="H164">
        <v>1998.0830000000001</v>
      </c>
      <c r="I164">
        <v>6191.8580000000002</v>
      </c>
      <c r="J164">
        <v>4814.01</v>
      </c>
      <c r="K164">
        <v>5873.7269999999999</v>
      </c>
      <c r="L164">
        <v>6982.9250000000002</v>
      </c>
      <c r="M164">
        <v>2061.8220000000001</v>
      </c>
      <c r="N164">
        <v>5317.915</v>
      </c>
      <c r="O164">
        <v>5679.22</v>
      </c>
      <c r="P164">
        <v>4801.4269999999997</v>
      </c>
      <c r="Q164">
        <v>3618.2060000000001</v>
      </c>
      <c r="R164">
        <v>5494.7920000000004</v>
      </c>
      <c r="S164">
        <v>5717.89</v>
      </c>
      <c r="T164">
        <v>2627.9490000000001</v>
      </c>
      <c r="U164">
        <v>6365.049</v>
      </c>
      <c r="V164">
        <v>6406.7879999999996</v>
      </c>
      <c r="W164">
        <v>4692.0789999999997</v>
      </c>
      <c r="X164">
        <v>6193.7070000000003</v>
      </c>
      <c r="Y164">
        <v>5312.585</v>
      </c>
      <c r="Z164">
        <v>5166.5659999999998</v>
      </c>
      <c r="AA164">
        <v>4262.6989999999996</v>
      </c>
      <c r="AB164">
        <v>4448.1570000000002</v>
      </c>
      <c r="AC164">
        <v>3776.596</v>
      </c>
      <c r="AD164">
        <v>4055.9290000000001</v>
      </c>
      <c r="AE164">
        <v>5673.777</v>
      </c>
      <c r="AF164">
        <v>2540.0300000000002</v>
      </c>
      <c r="AG164">
        <v>8626.1630000000005</v>
      </c>
      <c r="AH164">
        <v>4952.0680000000002</v>
      </c>
      <c r="AI164">
        <v>5411.7449999999999</v>
      </c>
      <c r="AJ164">
        <v>4429.3829999999998</v>
      </c>
      <c r="AK164">
        <v>2367.2919999999999</v>
      </c>
      <c r="AL164">
        <v>5499.7870000000003</v>
      </c>
      <c r="AM164">
        <v>5429.9459999999999</v>
      </c>
      <c r="AN164">
        <v>6432</v>
      </c>
      <c r="AO164">
        <v>8830.7000000000007</v>
      </c>
      <c r="AP164">
        <v>4638.6059999999998</v>
      </c>
      <c r="AQ164">
        <v>4231.4830000000002</v>
      </c>
      <c r="AR164">
        <v>2025.556</v>
      </c>
      <c r="AS164">
        <v>10534.656000000001</v>
      </c>
      <c r="AT164">
        <v>5605.1660000000002</v>
      </c>
      <c r="AU164">
        <v>6836.4139999999998</v>
      </c>
      <c r="AV164">
        <v>9040.6239999999998</v>
      </c>
      <c r="AW164">
        <v>5656.192</v>
      </c>
      <c r="AX164">
        <v>4761.9470000000001</v>
      </c>
      <c r="AY164">
        <v>8581.9120000000003</v>
      </c>
      <c r="AZ164">
        <v>7037.7209999999995</v>
      </c>
      <c r="BA164">
        <v>8538.8870000000006</v>
      </c>
      <c r="BB164">
        <v>5048.7569999999996</v>
      </c>
      <c r="BC164">
        <v>8047.8850000000002</v>
      </c>
      <c r="BD164">
        <v>3935.6410000000001</v>
      </c>
      <c r="BE164">
        <v>7946.8360000000002</v>
      </c>
      <c r="BF164">
        <v>7335.741</v>
      </c>
      <c r="BG164">
        <v>10473.377</v>
      </c>
      <c r="BH164">
        <v>6647.0940000000001</v>
      </c>
      <c r="BI164">
        <v>5649.1480000000001</v>
      </c>
      <c r="BJ164">
        <v>8951.2000000000007</v>
      </c>
      <c r="BK164">
        <v>7029.04</v>
      </c>
      <c r="BL164">
        <v>7879.66</v>
      </c>
      <c r="BM164">
        <v>8623.9840000000004</v>
      </c>
      <c r="BN164">
        <v>11474.07</v>
      </c>
      <c r="BO164">
        <v>6010.8329999999996</v>
      </c>
      <c r="BP164">
        <v>2220.598</v>
      </c>
      <c r="BQ164">
        <v>4840.7269999999999</v>
      </c>
      <c r="BR164">
        <v>6252.5969999999998</v>
      </c>
      <c r="BS164">
        <v>12177.465</v>
      </c>
      <c r="BT164">
        <v>8530.5820000000003</v>
      </c>
      <c r="BU164">
        <v>3036.2159999999999</v>
      </c>
      <c r="BV164">
        <v>9019.357</v>
      </c>
      <c r="BW164">
        <v>7845.9780000000001</v>
      </c>
      <c r="BX164">
        <v>9983.1080000000002</v>
      </c>
      <c r="BY164">
        <v>7344.777</v>
      </c>
      <c r="BZ164">
        <v>8298.1749999999993</v>
      </c>
      <c r="CA164">
        <v>9564.2099999999991</v>
      </c>
      <c r="CB164">
        <v>3832.0230000000001</v>
      </c>
      <c r="CC164">
        <v>10179.882</v>
      </c>
      <c r="CD164">
        <v>5190.5630000000001</v>
      </c>
      <c r="CE164">
        <v>5307.1289999999999</v>
      </c>
      <c r="CF164">
        <v>12127.074000000001</v>
      </c>
      <c r="CG164">
        <v>6814.1210000000001</v>
      </c>
      <c r="CH164">
        <v>6774.5150000000003</v>
      </c>
      <c r="CI164">
        <v>8078.3559999999998</v>
      </c>
      <c r="CJ164">
        <v>12999.414000000001</v>
      </c>
      <c r="CK164">
        <v>10142.574000000001</v>
      </c>
      <c r="CL164">
        <v>9303.1669999999995</v>
      </c>
      <c r="CM164">
        <v>7620.701</v>
      </c>
      <c r="CN164">
        <v>4392.0110000000004</v>
      </c>
      <c r="CO164">
        <v>7016.4350000000004</v>
      </c>
      <c r="CP164">
        <v>9084.9069999999992</v>
      </c>
      <c r="CQ164">
        <v>8439.1689999999999</v>
      </c>
      <c r="CR164">
        <v>5299.7790000000005</v>
      </c>
      <c r="CS164">
        <v>5968.732</v>
      </c>
      <c r="CT164">
        <v>6911.4660000000003</v>
      </c>
      <c r="CU164">
        <v>11755.147000000001</v>
      </c>
      <c r="CV164">
        <v>3962.8939999999998</v>
      </c>
      <c r="CW164">
        <v>5800.8370000000004</v>
      </c>
      <c r="CX164">
        <v>7472.81</v>
      </c>
      <c r="CY164">
        <v>5728.9070000000002</v>
      </c>
      <c r="CZ164">
        <v>2732.7910000000002</v>
      </c>
      <c r="DA164">
        <v>0</v>
      </c>
    </row>
    <row r="165" spans="1:105" x14ac:dyDescent="0.35">
      <c r="A165" s="60" t="s">
        <v>452</v>
      </c>
      <c r="B165">
        <v>0</v>
      </c>
      <c r="C165">
        <v>0</v>
      </c>
      <c r="D165">
        <v>0</v>
      </c>
      <c r="E165">
        <v>32.433999999999997</v>
      </c>
      <c r="F165">
        <v>330.18799999999999</v>
      </c>
      <c r="G165">
        <v>24.573</v>
      </c>
      <c r="H165">
        <v>23.556000000000001</v>
      </c>
      <c r="I165">
        <v>361.38400000000001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3.137</v>
      </c>
      <c r="Q165">
        <v>6.2E-2</v>
      </c>
      <c r="R165">
        <v>5.7510000000000003</v>
      </c>
      <c r="S165">
        <v>0</v>
      </c>
      <c r="T165">
        <v>19.789000000000001</v>
      </c>
      <c r="U165">
        <v>78.974999999999994</v>
      </c>
      <c r="V165">
        <v>19.100999999999999</v>
      </c>
      <c r="W165">
        <v>142.001</v>
      </c>
      <c r="X165">
        <v>0.32</v>
      </c>
      <c r="Y165">
        <v>0</v>
      </c>
      <c r="Z165">
        <v>213.244</v>
      </c>
      <c r="AA165">
        <v>330.97699999999998</v>
      </c>
      <c r="AB165">
        <v>0</v>
      </c>
      <c r="AC165">
        <v>42.488</v>
      </c>
      <c r="AD165">
        <v>4.55</v>
      </c>
      <c r="AE165">
        <v>0</v>
      </c>
      <c r="AF165">
        <v>71.846000000000004</v>
      </c>
      <c r="AG165">
        <v>84.3</v>
      </c>
      <c r="AH165">
        <v>0</v>
      </c>
      <c r="AI165">
        <v>109.92100000000001</v>
      </c>
      <c r="AJ165">
        <v>44.533000000000001</v>
      </c>
      <c r="AK165">
        <v>0</v>
      </c>
      <c r="AL165">
        <v>13.513999999999999</v>
      </c>
      <c r="AM165">
        <v>80.900000000000006</v>
      </c>
      <c r="AN165">
        <v>13.018000000000001</v>
      </c>
      <c r="AO165">
        <v>0</v>
      </c>
      <c r="AP165">
        <v>20.454000000000001</v>
      </c>
      <c r="AQ165">
        <v>10.278</v>
      </c>
      <c r="AR165">
        <v>0</v>
      </c>
      <c r="AS165">
        <v>60.488</v>
      </c>
      <c r="AT165">
        <v>0</v>
      </c>
      <c r="AU165">
        <v>54.35</v>
      </c>
      <c r="AV165">
        <v>21.195</v>
      </c>
      <c r="AW165">
        <v>112.215</v>
      </c>
      <c r="AX165">
        <v>238.261</v>
      </c>
      <c r="AY165">
        <v>180.98</v>
      </c>
      <c r="AZ165">
        <v>86.846999999999994</v>
      </c>
      <c r="BA165">
        <v>96.682000000000002</v>
      </c>
      <c r="BB165">
        <v>56.252000000000002</v>
      </c>
      <c r="BC165">
        <v>59.674999999999997</v>
      </c>
      <c r="BD165">
        <v>85.412999999999997</v>
      </c>
      <c r="BE165">
        <v>112.14</v>
      </c>
      <c r="BF165">
        <v>119.76</v>
      </c>
      <c r="BG165">
        <v>526.64099999999996</v>
      </c>
      <c r="BH165">
        <v>110.175</v>
      </c>
      <c r="BI165">
        <v>339.44400000000002</v>
      </c>
      <c r="BJ165">
        <v>181.23500000000001</v>
      </c>
      <c r="BK165">
        <v>244.50399999999999</v>
      </c>
      <c r="BL165">
        <v>148.31100000000001</v>
      </c>
      <c r="BM165">
        <v>205.25299999999999</v>
      </c>
      <c r="BN165">
        <v>267.59500000000003</v>
      </c>
      <c r="BO165">
        <v>891.25699999999995</v>
      </c>
      <c r="BP165">
        <v>504.262</v>
      </c>
      <c r="BQ165">
        <v>300.14800000000002</v>
      </c>
      <c r="BR165">
        <v>628.96799999999996</v>
      </c>
      <c r="BS165">
        <v>345.67399999999998</v>
      </c>
      <c r="BT165">
        <v>176.02500000000001</v>
      </c>
      <c r="BU165">
        <v>654.74199999999996</v>
      </c>
      <c r="BV165">
        <v>259.92700000000002</v>
      </c>
      <c r="BW165">
        <v>229.654</v>
      </c>
      <c r="BX165">
        <v>231.64500000000001</v>
      </c>
      <c r="BY165">
        <v>135.905</v>
      </c>
      <c r="BZ165">
        <v>267.40899999999999</v>
      </c>
      <c r="CA165">
        <v>183.25800000000001</v>
      </c>
      <c r="CB165">
        <v>78.995000000000005</v>
      </c>
      <c r="CC165">
        <v>183.32599999999999</v>
      </c>
      <c r="CD165">
        <v>2.641</v>
      </c>
      <c r="CE165">
        <v>391.53800000000001</v>
      </c>
      <c r="CF165">
        <v>786.86900000000003</v>
      </c>
      <c r="CG165">
        <v>193.07400000000001</v>
      </c>
      <c r="CH165">
        <v>0</v>
      </c>
      <c r="CI165">
        <v>0</v>
      </c>
    </row>
    <row r="166" spans="1:105" ht="22" x14ac:dyDescent="0.35">
      <c r="A166" s="62" t="s">
        <v>8</v>
      </c>
      <c r="B166">
        <v>4.1619999999999999</v>
      </c>
      <c r="C166">
        <v>0</v>
      </c>
      <c r="D166">
        <v>16464.690999999999</v>
      </c>
      <c r="E166">
        <v>1999.2570000000001</v>
      </c>
      <c r="F166">
        <v>24890.842000000001</v>
      </c>
      <c r="G166">
        <v>0</v>
      </c>
      <c r="H166">
        <v>300</v>
      </c>
      <c r="I166">
        <v>649.12599999999998</v>
      </c>
      <c r="J166">
        <v>12883.061</v>
      </c>
      <c r="K166">
        <v>0</v>
      </c>
      <c r="L166">
        <v>0</v>
      </c>
      <c r="M166">
        <v>0.183</v>
      </c>
      <c r="N166">
        <v>9866.5580000000009</v>
      </c>
      <c r="O166">
        <v>0</v>
      </c>
      <c r="P166">
        <v>16523.253000000001</v>
      </c>
      <c r="Q166">
        <v>3591.98</v>
      </c>
      <c r="R166">
        <v>3510.5360000000001</v>
      </c>
      <c r="S166">
        <v>95</v>
      </c>
      <c r="T166">
        <v>2.7240000000000002</v>
      </c>
      <c r="U166">
        <v>6475.7070000000003</v>
      </c>
      <c r="V166">
        <v>4489.5249999999996</v>
      </c>
      <c r="W166">
        <v>992.65700000000004</v>
      </c>
      <c r="X166">
        <v>3367.1660000000002</v>
      </c>
      <c r="Y166">
        <v>5006.8980000000001</v>
      </c>
      <c r="Z166">
        <v>1699.87</v>
      </c>
      <c r="AA166">
        <v>4500.223</v>
      </c>
      <c r="AB166">
        <v>4879.0519999999997</v>
      </c>
      <c r="AC166">
        <v>3837.51</v>
      </c>
      <c r="AD166">
        <v>5454.7110000000002</v>
      </c>
      <c r="AE166">
        <v>2146.4969999999998</v>
      </c>
      <c r="AF166">
        <v>10207.308000000001</v>
      </c>
      <c r="AG166">
        <v>3045.895</v>
      </c>
      <c r="AH166">
        <v>2017.2159999999999</v>
      </c>
      <c r="AI166">
        <v>6894.35</v>
      </c>
      <c r="AJ166">
        <v>5198.9939999999997</v>
      </c>
      <c r="AK166">
        <v>3087.1</v>
      </c>
      <c r="AL166">
        <v>0</v>
      </c>
      <c r="AM166">
        <v>4783.5510000000004</v>
      </c>
      <c r="AN166">
        <v>6571.6139999999996</v>
      </c>
      <c r="AO166">
        <v>0</v>
      </c>
      <c r="AP166">
        <v>1049.0150000000001</v>
      </c>
      <c r="AQ166">
        <v>14907.429</v>
      </c>
      <c r="AR166">
        <v>3573.5819999999999</v>
      </c>
      <c r="AS166">
        <v>6861.5940000000001</v>
      </c>
      <c r="AT166">
        <v>0</v>
      </c>
      <c r="AU166">
        <v>5962.2049999999999</v>
      </c>
      <c r="AV166">
        <v>5179.1620000000003</v>
      </c>
      <c r="AW166">
        <v>5598.4579999999996</v>
      </c>
      <c r="AX166">
        <v>5806.9709999999995</v>
      </c>
      <c r="AY166">
        <v>3114.5239999999999</v>
      </c>
      <c r="AZ166">
        <v>10551.534</v>
      </c>
      <c r="BA166">
        <v>4285.74</v>
      </c>
      <c r="BB166">
        <v>4583.0150000000003</v>
      </c>
      <c r="BC166">
        <v>2793.0540000000001</v>
      </c>
      <c r="BD166">
        <v>5753.8760000000002</v>
      </c>
      <c r="BE166">
        <v>6813.0140000000001</v>
      </c>
      <c r="BF166">
        <v>6852.5720000000001</v>
      </c>
      <c r="BG166">
        <v>6770.15</v>
      </c>
      <c r="BH166">
        <v>0</v>
      </c>
      <c r="BI166">
        <v>6683.1949999999997</v>
      </c>
      <c r="BJ166">
        <v>6532.41</v>
      </c>
      <c r="BK166">
        <v>12591.446</v>
      </c>
      <c r="BL166">
        <v>6997.0640000000003</v>
      </c>
      <c r="BM166">
        <v>516.71600000000001</v>
      </c>
      <c r="BN166">
        <v>12309.732</v>
      </c>
      <c r="BO166">
        <v>0</v>
      </c>
      <c r="BP166">
        <v>7260.848</v>
      </c>
      <c r="BQ166">
        <v>7025.3770000000004</v>
      </c>
      <c r="BR166">
        <v>3435.21</v>
      </c>
      <c r="BS166">
        <v>6577.6419999999998</v>
      </c>
      <c r="BT166">
        <v>9555.1550000000007</v>
      </c>
      <c r="BU166">
        <v>3061.5680000000002</v>
      </c>
      <c r="BV166">
        <v>3778.7449999999999</v>
      </c>
      <c r="BW166">
        <v>8357.7860000000001</v>
      </c>
      <c r="BX166">
        <v>6134.0259999999998</v>
      </c>
      <c r="BY166">
        <v>9533.2389999999996</v>
      </c>
      <c r="BZ166">
        <v>3498.0360000000001</v>
      </c>
      <c r="CA166">
        <v>8059.0910000000003</v>
      </c>
      <c r="CB166">
        <v>11092.853999999999</v>
      </c>
      <c r="CC166">
        <v>8177.14</v>
      </c>
      <c r="CD166">
        <v>969.39700000000005</v>
      </c>
      <c r="CE166">
        <v>8626.4359999999997</v>
      </c>
      <c r="CF166">
        <v>6339.8890000000001</v>
      </c>
      <c r="CG166">
        <v>0</v>
      </c>
      <c r="CH166">
        <v>6988.3720000000003</v>
      </c>
      <c r="CI166">
        <v>9458.1540000000005</v>
      </c>
      <c r="CJ166">
        <v>7502.942</v>
      </c>
      <c r="CK166">
        <v>4780.4089999999997</v>
      </c>
      <c r="CL166">
        <v>3918.96</v>
      </c>
      <c r="CM166">
        <v>7013.38</v>
      </c>
      <c r="CN166">
        <v>921.57299999999998</v>
      </c>
      <c r="CO166">
        <v>5602.3680000000004</v>
      </c>
      <c r="CP166">
        <v>8911.25</v>
      </c>
      <c r="CQ166">
        <v>6389.4849999999997</v>
      </c>
      <c r="CR166">
        <v>6134.5439999999999</v>
      </c>
      <c r="CS166">
        <v>0</v>
      </c>
      <c r="CT166">
        <v>5403.27</v>
      </c>
      <c r="CU166">
        <v>5615.2979999999998</v>
      </c>
      <c r="CV166">
        <v>10228.486000000001</v>
      </c>
      <c r="CW166">
        <v>7343.1369999999997</v>
      </c>
      <c r="CX166">
        <v>10143.877</v>
      </c>
      <c r="CY166">
        <v>0</v>
      </c>
      <c r="CZ166">
        <v>0</v>
      </c>
      <c r="DA166">
        <v>0</v>
      </c>
    </row>
    <row r="167" spans="1:105" x14ac:dyDescent="0.35">
      <c r="A167" s="62" t="s">
        <v>315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1E-3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1E-3</v>
      </c>
      <c r="BY167">
        <v>0</v>
      </c>
      <c r="BZ167">
        <v>1.2E-2</v>
      </c>
      <c r="CA167">
        <v>0</v>
      </c>
      <c r="CB167">
        <v>7.0430000000000001</v>
      </c>
      <c r="CC167">
        <v>0</v>
      </c>
      <c r="CD167">
        <v>6.8</v>
      </c>
      <c r="CE167">
        <v>0</v>
      </c>
      <c r="CF167">
        <v>0</v>
      </c>
      <c r="CG167">
        <v>0</v>
      </c>
      <c r="CH167">
        <v>0</v>
      </c>
      <c r="CI167">
        <v>0.622</v>
      </c>
      <c r="CJ167">
        <v>0.44600000000000001</v>
      </c>
      <c r="CK167">
        <v>0.80300000000000005</v>
      </c>
      <c r="CL167">
        <v>0.41299999999999998</v>
      </c>
      <c r="CM167">
        <v>0.27</v>
      </c>
      <c r="CN167">
        <v>0.70699999999999996</v>
      </c>
      <c r="CO167">
        <v>0.56499999999999995</v>
      </c>
      <c r="CP167">
        <v>0.2</v>
      </c>
      <c r="CQ167">
        <v>0.377</v>
      </c>
      <c r="CR167">
        <v>0.94699999999999995</v>
      </c>
      <c r="CS167">
        <v>0.65</v>
      </c>
      <c r="CT167">
        <v>3.1120000000000001</v>
      </c>
      <c r="CU167">
        <v>3.09</v>
      </c>
      <c r="CV167">
        <v>1E-3</v>
      </c>
      <c r="CW167">
        <v>0.106</v>
      </c>
      <c r="CX167">
        <v>1.7000000000000001E-2</v>
      </c>
      <c r="CY167">
        <v>0.94799999999999995</v>
      </c>
      <c r="CZ167">
        <v>2.8580000000000001</v>
      </c>
      <c r="DA167">
        <v>3.5859999999999999</v>
      </c>
    </row>
    <row r="168" spans="1:105" x14ac:dyDescent="0.35">
      <c r="A168" s="62" t="s">
        <v>255</v>
      </c>
      <c r="B168">
        <v>4545.53</v>
      </c>
      <c r="C168">
        <v>3047.627</v>
      </c>
      <c r="D168">
        <v>3693.538</v>
      </c>
      <c r="E168">
        <v>2276.9920000000002</v>
      </c>
      <c r="F168">
        <v>3774.07</v>
      </c>
      <c r="G168">
        <v>3034.47</v>
      </c>
      <c r="H168">
        <v>3656.8989999999999</v>
      </c>
      <c r="I168">
        <v>2824.9180000000001</v>
      </c>
      <c r="J168">
        <v>3021.6790000000001</v>
      </c>
      <c r="K168">
        <v>3064.297</v>
      </c>
      <c r="L168">
        <v>2502.2539999999999</v>
      </c>
      <c r="M168">
        <v>2560.1840000000002</v>
      </c>
      <c r="N168">
        <v>3867.9949999999999</v>
      </c>
      <c r="O168">
        <v>3687.0309999999999</v>
      </c>
      <c r="P168">
        <v>4045.114</v>
      </c>
      <c r="Q168">
        <v>5451.107</v>
      </c>
      <c r="R168">
        <v>4145.25</v>
      </c>
      <c r="S168">
        <v>4432.8540000000003</v>
      </c>
      <c r="T168">
        <v>2892.44</v>
      </c>
      <c r="U168">
        <v>2281.567</v>
      </c>
      <c r="V168">
        <v>2555.7399999999998</v>
      </c>
      <c r="W168">
        <v>2750.6840000000002</v>
      </c>
      <c r="X168">
        <v>3063.9380000000001</v>
      </c>
      <c r="Y168">
        <v>4076.248</v>
      </c>
      <c r="Z168">
        <v>4173.8900000000003</v>
      </c>
      <c r="AA168">
        <v>3706.1709999999998</v>
      </c>
      <c r="AB168">
        <v>3325.0329999999999</v>
      </c>
      <c r="AC168">
        <v>4483.3789999999999</v>
      </c>
      <c r="AD168">
        <v>3610.2869999999998</v>
      </c>
      <c r="AE168">
        <v>4643.5929999999998</v>
      </c>
      <c r="AF168">
        <v>5144.0150000000003</v>
      </c>
      <c r="AG168">
        <v>3778.2620000000002</v>
      </c>
      <c r="AH168">
        <v>3242.7170000000001</v>
      </c>
      <c r="AI168">
        <v>3114.5680000000002</v>
      </c>
      <c r="AJ168">
        <v>3627.8980000000001</v>
      </c>
      <c r="AK168">
        <v>3826.819</v>
      </c>
      <c r="AL168">
        <v>4126.6949999999997</v>
      </c>
      <c r="AM168">
        <v>3953.9879999999998</v>
      </c>
      <c r="AN168">
        <v>3016.5520000000001</v>
      </c>
      <c r="AO168">
        <v>832.75199999999995</v>
      </c>
      <c r="AP168">
        <v>1064.271</v>
      </c>
      <c r="AQ168">
        <v>3643.2359999999999</v>
      </c>
      <c r="AR168">
        <v>3447.0210000000002</v>
      </c>
      <c r="AS168">
        <v>3990.6860000000001</v>
      </c>
      <c r="AT168">
        <v>3189.3879999999999</v>
      </c>
      <c r="AU168">
        <v>3808.3809999999999</v>
      </c>
      <c r="AV168">
        <v>2730.3510000000001</v>
      </c>
      <c r="AW168">
        <v>3667.31</v>
      </c>
      <c r="AX168">
        <v>4318.2309999999998</v>
      </c>
      <c r="AY168">
        <v>6237.3360000000002</v>
      </c>
      <c r="AZ168">
        <v>5466.2389999999996</v>
      </c>
      <c r="BA168">
        <v>5175.7349999999997</v>
      </c>
      <c r="BB168">
        <v>4025.45</v>
      </c>
      <c r="BC168">
        <v>3512.355</v>
      </c>
      <c r="BD168">
        <v>3711.145</v>
      </c>
      <c r="BE168">
        <v>2123.3530000000001</v>
      </c>
      <c r="BF168">
        <v>2819.7179999999998</v>
      </c>
      <c r="BG168">
        <v>2375.335</v>
      </c>
      <c r="BH168">
        <v>3388.3879999999999</v>
      </c>
      <c r="BI168">
        <v>3180.0659999999998</v>
      </c>
      <c r="BJ168">
        <v>2998.848</v>
      </c>
      <c r="BK168">
        <v>4046.0439999999999</v>
      </c>
      <c r="BL168">
        <v>3913.172</v>
      </c>
      <c r="BM168">
        <v>4921.7979999999998</v>
      </c>
      <c r="BN168">
        <v>4050.9279999999999</v>
      </c>
      <c r="BO168">
        <v>2785.94</v>
      </c>
      <c r="BP168">
        <v>2052.6889999999999</v>
      </c>
      <c r="BQ168">
        <v>2260.9830000000002</v>
      </c>
      <c r="BR168">
        <v>3097.5250000000001</v>
      </c>
      <c r="BS168">
        <v>2579.1179999999999</v>
      </c>
      <c r="BT168">
        <v>2920.3829999999998</v>
      </c>
      <c r="BU168">
        <v>3594.6350000000002</v>
      </c>
      <c r="BV168">
        <v>4712.0680000000002</v>
      </c>
      <c r="BW168">
        <v>4039.259</v>
      </c>
      <c r="BX168">
        <v>5141.8270000000002</v>
      </c>
      <c r="BY168">
        <v>3429.7559999999999</v>
      </c>
      <c r="BZ168">
        <v>4518.5919999999996</v>
      </c>
      <c r="CA168">
        <v>4506.6660000000002</v>
      </c>
      <c r="CB168">
        <v>3611.3870000000002</v>
      </c>
      <c r="CC168">
        <v>4240.5339999999997</v>
      </c>
      <c r="CD168">
        <v>2517.2240000000002</v>
      </c>
      <c r="CE168">
        <v>2341.5140000000001</v>
      </c>
      <c r="CF168">
        <v>3046.3139999999999</v>
      </c>
      <c r="CG168">
        <v>2843.3609999999999</v>
      </c>
      <c r="CH168">
        <v>4420.2640000000001</v>
      </c>
      <c r="CI168">
        <v>4791.9530000000004</v>
      </c>
      <c r="CJ168">
        <v>3954.92</v>
      </c>
      <c r="CK168">
        <v>3998.5810000000001</v>
      </c>
      <c r="CL168">
        <v>5296.6679999999997</v>
      </c>
      <c r="CM168">
        <v>3816.768</v>
      </c>
      <c r="CN168">
        <v>4310.7809999999999</v>
      </c>
      <c r="CO168">
        <v>3711.4209999999998</v>
      </c>
      <c r="CP168">
        <v>4186.2</v>
      </c>
      <c r="CQ168">
        <v>4534.3559999999998</v>
      </c>
      <c r="CR168">
        <v>2865.1689999999999</v>
      </c>
      <c r="CS168">
        <v>3312.1509999999998</v>
      </c>
      <c r="CT168">
        <v>4983.5640000000003</v>
      </c>
      <c r="CU168">
        <v>5915.3</v>
      </c>
      <c r="CV168">
        <v>5948.7539999999999</v>
      </c>
      <c r="CW168">
        <v>4431.2579999999998</v>
      </c>
      <c r="CX168">
        <v>6381.75</v>
      </c>
      <c r="CY168">
        <v>6727.1509999999998</v>
      </c>
      <c r="CZ168">
        <v>4612.0389999999998</v>
      </c>
      <c r="DA168">
        <v>4117.5320000000002</v>
      </c>
    </row>
    <row r="169" spans="1:105" x14ac:dyDescent="0.35">
      <c r="A169" s="62" t="s">
        <v>265</v>
      </c>
      <c r="B169">
        <v>6619.7539999999999</v>
      </c>
      <c r="C169">
        <v>4624.42</v>
      </c>
      <c r="D169">
        <v>1018.441</v>
      </c>
      <c r="E169">
        <v>4984.7250000000004</v>
      </c>
      <c r="F169">
        <v>3141.5140000000001</v>
      </c>
      <c r="G169">
        <v>4480.5280000000002</v>
      </c>
      <c r="H169">
        <v>5514.2920000000004</v>
      </c>
      <c r="I169">
        <v>5950.2839999999997</v>
      </c>
      <c r="J169">
        <v>3883.9749999999999</v>
      </c>
      <c r="K169">
        <v>3662.3429999999998</v>
      </c>
      <c r="L169">
        <v>4385.732</v>
      </c>
      <c r="M169">
        <v>5458.7489999999998</v>
      </c>
      <c r="N169">
        <v>3637.9879999999998</v>
      </c>
      <c r="O169">
        <v>3764.4029999999998</v>
      </c>
      <c r="P169">
        <v>7615.96</v>
      </c>
      <c r="Q169">
        <v>2754.5650000000001</v>
      </c>
      <c r="R169">
        <v>4503.1980000000003</v>
      </c>
      <c r="S169">
        <v>4237.2550000000001</v>
      </c>
      <c r="T169">
        <v>4168.9250000000002</v>
      </c>
      <c r="U169">
        <v>3604.5650000000001</v>
      </c>
      <c r="V169">
        <v>3035.422</v>
      </c>
      <c r="W169">
        <v>6045.1949999999997</v>
      </c>
      <c r="X169">
        <v>2296.578</v>
      </c>
      <c r="Y169">
        <v>5265.2780000000002</v>
      </c>
      <c r="Z169">
        <v>1112.396</v>
      </c>
      <c r="AA169">
        <v>2621.4989999999998</v>
      </c>
      <c r="AB169">
        <v>10939.714</v>
      </c>
      <c r="AC169">
        <v>2721.904</v>
      </c>
      <c r="AD169">
        <v>8114.3819999999996</v>
      </c>
      <c r="AE169">
        <v>2223.431</v>
      </c>
      <c r="AF169">
        <v>12505.638000000001</v>
      </c>
      <c r="AG169">
        <v>2048.6370000000002</v>
      </c>
      <c r="AH169">
        <v>2125.5140000000001</v>
      </c>
      <c r="AI169">
        <v>7415.3649999999998</v>
      </c>
      <c r="AJ169">
        <v>6651.451</v>
      </c>
      <c r="AK169">
        <v>3286.3780000000002</v>
      </c>
      <c r="AL169">
        <v>2915.11</v>
      </c>
      <c r="AM169">
        <v>2109.8649999999998</v>
      </c>
      <c r="AN169">
        <v>1464.5039999999999</v>
      </c>
      <c r="AO169">
        <v>3281.752</v>
      </c>
      <c r="AP169">
        <v>1092.662</v>
      </c>
      <c r="AQ169">
        <v>1231.4380000000001</v>
      </c>
      <c r="AR169">
        <v>2448.163</v>
      </c>
      <c r="AS169">
        <v>1743.595</v>
      </c>
      <c r="AT169">
        <v>767.35</v>
      </c>
      <c r="AU169">
        <v>2336.4070000000002</v>
      </c>
      <c r="AV169">
        <v>2216.1930000000002</v>
      </c>
      <c r="AW169">
        <v>2898.4690000000001</v>
      </c>
      <c r="AX169">
        <v>3436.5459999999998</v>
      </c>
      <c r="AY169">
        <v>6249.7520000000004</v>
      </c>
      <c r="AZ169">
        <v>1760.8689999999999</v>
      </c>
      <c r="BA169">
        <v>5179.6620000000003</v>
      </c>
      <c r="BB169">
        <v>5934.5860000000002</v>
      </c>
      <c r="BC169">
        <v>3904.2579999999998</v>
      </c>
      <c r="BD169">
        <v>8356.4660000000003</v>
      </c>
      <c r="BE169">
        <v>10287.099</v>
      </c>
      <c r="BF169">
        <v>292.358</v>
      </c>
      <c r="BG169">
        <v>6012.5990000000002</v>
      </c>
      <c r="BH169">
        <v>3064.1129999999998</v>
      </c>
      <c r="BI169">
        <v>789.10599999999999</v>
      </c>
      <c r="BJ169">
        <v>8548.2610000000004</v>
      </c>
      <c r="BK169">
        <v>2810.9879999999998</v>
      </c>
      <c r="BL169">
        <v>3205.5990000000002</v>
      </c>
      <c r="BM169">
        <v>13297.477000000001</v>
      </c>
      <c r="BN169">
        <v>11835.191000000001</v>
      </c>
      <c r="BO169">
        <v>3665.6909999999998</v>
      </c>
      <c r="BP169">
        <v>23206.448</v>
      </c>
      <c r="BQ169">
        <v>666.351</v>
      </c>
      <c r="BR169">
        <v>3719.982</v>
      </c>
      <c r="BS169">
        <v>3897.1529999999998</v>
      </c>
      <c r="BT169">
        <v>3117.1880000000001</v>
      </c>
      <c r="BU169">
        <v>3972.4609999999998</v>
      </c>
      <c r="BV169">
        <v>2542.0320000000002</v>
      </c>
      <c r="BW169">
        <v>2825.355</v>
      </c>
      <c r="BX169">
        <v>9527.6470000000008</v>
      </c>
      <c r="BY169">
        <v>4193.6059999999998</v>
      </c>
      <c r="BZ169">
        <v>7248.6760000000004</v>
      </c>
      <c r="CA169">
        <v>2685.0529999999999</v>
      </c>
      <c r="CB169">
        <v>2021.635</v>
      </c>
      <c r="CC169">
        <v>7736.4059999999999</v>
      </c>
      <c r="CD169">
        <v>6865.35</v>
      </c>
      <c r="CE169">
        <v>3636.8670000000002</v>
      </c>
      <c r="CF169">
        <v>5948.8540000000003</v>
      </c>
      <c r="CG169">
        <v>4028.9119999999998</v>
      </c>
      <c r="CH169">
        <v>1166.2449999999999</v>
      </c>
      <c r="CI169">
        <v>6357.3450000000003</v>
      </c>
      <c r="CJ169">
        <v>1835.069</v>
      </c>
      <c r="CK169">
        <v>5595.98</v>
      </c>
      <c r="CL169">
        <v>2344.1329999999998</v>
      </c>
      <c r="CM169">
        <v>8689.0750000000007</v>
      </c>
      <c r="CN169">
        <v>10483.986999999999</v>
      </c>
      <c r="CO169">
        <v>5006.451</v>
      </c>
      <c r="CP169">
        <v>3801.0120000000002</v>
      </c>
      <c r="CQ169">
        <v>6145.7969999999996</v>
      </c>
      <c r="CR169">
        <v>5394.2340000000004</v>
      </c>
      <c r="CS169">
        <v>2910.056</v>
      </c>
      <c r="CT169">
        <v>6100.2330000000002</v>
      </c>
      <c r="CU169">
        <v>1433.8510000000001</v>
      </c>
      <c r="CV169">
        <v>1595.7280000000001</v>
      </c>
      <c r="CW169">
        <v>10329.427</v>
      </c>
      <c r="CX169">
        <v>1003.479</v>
      </c>
      <c r="CY169">
        <v>1893.203</v>
      </c>
      <c r="CZ169">
        <v>7540.4110000000001</v>
      </c>
      <c r="DA169">
        <v>3269.5680000000002</v>
      </c>
    </row>
    <row r="170" spans="1:105" x14ac:dyDescent="0.35">
      <c r="A170" s="62" t="s">
        <v>317</v>
      </c>
      <c r="B170">
        <v>41.313000000000002</v>
      </c>
      <c r="C170">
        <v>237.12299999999999</v>
      </c>
      <c r="D170">
        <v>127.355</v>
      </c>
      <c r="E170">
        <v>118.142</v>
      </c>
      <c r="F170">
        <v>126.158</v>
      </c>
      <c r="G170">
        <v>146.64099999999999</v>
      </c>
      <c r="H170">
        <v>148.78800000000001</v>
      </c>
      <c r="I170">
        <v>286.14</v>
      </c>
      <c r="J170">
        <v>174.953</v>
      </c>
      <c r="K170">
        <v>54.012</v>
      </c>
      <c r="L170">
        <v>129.10599999999999</v>
      </c>
      <c r="M170">
        <v>78.091999999999999</v>
      </c>
      <c r="N170">
        <v>259.78500000000003</v>
      </c>
      <c r="O170">
        <v>279.85899999999998</v>
      </c>
      <c r="P170">
        <v>437.21499999999997</v>
      </c>
      <c r="Q170">
        <v>168.75399999999999</v>
      </c>
      <c r="R170">
        <v>220.39599999999999</v>
      </c>
      <c r="S170">
        <v>244.63300000000001</v>
      </c>
      <c r="T170">
        <v>590.91999999999996</v>
      </c>
      <c r="U170">
        <v>522.91999999999996</v>
      </c>
      <c r="V170">
        <v>161.62</v>
      </c>
      <c r="W170">
        <v>335.53100000000001</v>
      </c>
      <c r="X170">
        <v>306.36599999999999</v>
      </c>
      <c r="Y170">
        <v>49.658999999999999</v>
      </c>
      <c r="Z170">
        <v>97.578000000000003</v>
      </c>
      <c r="AA170">
        <v>26.635000000000002</v>
      </c>
      <c r="AB170">
        <v>63.826000000000001</v>
      </c>
      <c r="AC170">
        <v>0</v>
      </c>
      <c r="AD170">
        <v>1.0629999999999999</v>
      </c>
      <c r="AE170">
        <v>86.619</v>
      </c>
      <c r="AF170">
        <v>41.877000000000002</v>
      </c>
      <c r="AG170">
        <v>184.55699999999999</v>
      </c>
      <c r="AH170">
        <v>194.571</v>
      </c>
      <c r="AI170">
        <v>256.09100000000001</v>
      </c>
      <c r="AJ170">
        <v>61.23</v>
      </c>
      <c r="AK170">
        <v>0.628</v>
      </c>
      <c r="AL170">
        <v>29.786999999999999</v>
      </c>
      <c r="AM170">
        <v>78.543999999999997</v>
      </c>
      <c r="AN170">
        <v>67.438999999999993</v>
      </c>
      <c r="AO170">
        <v>0</v>
      </c>
      <c r="AP170">
        <v>63.201000000000001</v>
      </c>
      <c r="AQ170">
        <v>27.75</v>
      </c>
      <c r="AR170">
        <v>37.360999999999997</v>
      </c>
      <c r="AS170">
        <v>34.098999999999997</v>
      </c>
      <c r="AT170">
        <v>0.33</v>
      </c>
      <c r="AU170">
        <v>1.827</v>
      </c>
      <c r="AV170">
        <v>34.530999999999999</v>
      </c>
      <c r="AW170">
        <v>49.39</v>
      </c>
      <c r="AX170">
        <v>89.513000000000005</v>
      </c>
      <c r="AY170">
        <v>73.332999999999998</v>
      </c>
      <c r="AZ170">
        <v>56.87</v>
      </c>
      <c r="BA170">
        <v>18.873999999999999</v>
      </c>
      <c r="BB170">
        <v>12.143000000000001</v>
      </c>
      <c r="BC170">
        <v>38.200000000000003</v>
      </c>
      <c r="BD170">
        <v>22.259</v>
      </c>
      <c r="BE170">
        <v>49.49</v>
      </c>
      <c r="BF170">
        <v>11.766</v>
      </c>
      <c r="BG170">
        <v>61.904000000000003</v>
      </c>
      <c r="BH170">
        <v>39.152999999999999</v>
      </c>
      <c r="BI170">
        <v>0.629</v>
      </c>
      <c r="BJ170">
        <v>1.006</v>
      </c>
      <c r="BK170">
        <v>0.45900000000000002</v>
      </c>
      <c r="BL170">
        <v>122.654</v>
      </c>
      <c r="BM170">
        <v>192.57599999999999</v>
      </c>
      <c r="BN170">
        <v>232.29900000000001</v>
      </c>
      <c r="BO170">
        <v>95.335999999999999</v>
      </c>
      <c r="BP170">
        <v>48.152999999999999</v>
      </c>
      <c r="BQ170">
        <v>162.34700000000001</v>
      </c>
      <c r="BR170">
        <v>160.53299999999999</v>
      </c>
      <c r="BS170">
        <v>193.12100000000001</v>
      </c>
      <c r="BT170">
        <v>60.744999999999997</v>
      </c>
      <c r="BU170">
        <v>98.876999999999995</v>
      </c>
      <c r="BV170">
        <v>240.44</v>
      </c>
      <c r="BW170">
        <v>253.71100000000001</v>
      </c>
      <c r="BX170">
        <v>86.87</v>
      </c>
      <c r="BY170">
        <v>256.20600000000002</v>
      </c>
      <c r="BZ170">
        <v>84.99</v>
      </c>
      <c r="CA170">
        <v>58.670999999999999</v>
      </c>
      <c r="CB170">
        <v>68.325999999999993</v>
      </c>
      <c r="CC170">
        <v>269.14299999999997</v>
      </c>
      <c r="CD170">
        <v>205.46600000000001</v>
      </c>
      <c r="CE170">
        <v>353.40699999999998</v>
      </c>
      <c r="CF170">
        <v>429.49099999999999</v>
      </c>
      <c r="CG170">
        <v>95.721000000000004</v>
      </c>
      <c r="CH170">
        <v>96.808000000000007</v>
      </c>
      <c r="CI170">
        <v>277.27100000000002</v>
      </c>
      <c r="CJ170">
        <v>222.953</v>
      </c>
      <c r="CK170">
        <v>296.25700000000001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</row>
    <row r="171" spans="1:105" x14ac:dyDescent="0.35">
      <c r="A171" s="62" t="s">
        <v>290</v>
      </c>
      <c r="B171">
        <v>26044.127</v>
      </c>
      <c r="C171">
        <v>43048.012000000002</v>
      </c>
      <c r="D171">
        <v>17699.13</v>
      </c>
      <c r="E171">
        <v>34288.557999999997</v>
      </c>
      <c r="F171">
        <v>11241.607</v>
      </c>
      <c r="G171">
        <v>19633.899000000001</v>
      </c>
      <c r="H171">
        <v>22871.616999999998</v>
      </c>
      <c r="I171">
        <v>36665.201000000001</v>
      </c>
      <c r="J171">
        <v>30211.940999999999</v>
      </c>
      <c r="K171">
        <v>24696.079000000002</v>
      </c>
      <c r="L171">
        <v>14224.041999999999</v>
      </c>
      <c r="M171">
        <v>29026.547999999999</v>
      </c>
      <c r="N171">
        <v>17635.75</v>
      </c>
      <c r="O171">
        <v>8840.4</v>
      </c>
      <c r="P171">
        <v>23418.363000000001</v>
      </c>
      <c r="Q171">
        <v>12950.023999999999</v>
      </c>
      <c r="R171">
        <v>37518.006999999998</v>
      </c>
      <c r="S171">
        <v>32245.767</v>
      </c>
      <c r="T171">
        <v>25853.476999999999</v>
      </c>
      <c r="U171">
        <v>35771.483</v>
      </c>
      <c r="V171">
        <v>22546.493999999999</v>
      </c>
      <c r="W171">
        <v>37484.03</v>
      </c>
      <c r="X171">
        <v>30330.071</v>
      </c>
      <c r="Y171">
        <v>42809.139000000003</v>
      </c>
      <c r="Z171">
        <v>35491.718000000001</v>
      </c>
      <c r="AA171">
        <v>25887.663</v>
      </c>
      <c r="AB171">
        <v>26792.972000000002</v>
      </c>
      <c r="AC171">
        <v>31453.913</v>
      </c>
      <c r="AD171">
        <v>35216.362999999998</v>
      </c>
      <c r="AE171">
        <v>24324.823</v>
      </c>
      <c r="AF171">
        <v>33109.355000000003</v>
      </c>
      <c r="AG171">
        <v>57019.589</v>
      </c>
      <c r="AH171">
        <v>30359.569</v>
      </c>
      <c r="AI171">
        <v>78627.937000000005</v>
      </c>
      <c r="AJ171">
        <v>60091.873</v>
      </c>
      <c r="AK171">
        <v>46633.186000000002</v>
      </c>
      <c r="AL171">
        <v>45840.523999999998</v>
      </c>
      <c r="AM171">
        <v>32986.402999999998</v>
      </c>
      <c r="AN171">
        <v>37099.622000000003</v>
      </c>
      <c r="AO171">
        <v>59909.934000000001</v>
      </c>
      <c r="AP171">
        <v>21816.834999999999</v>
      </c>
      <c r="AQ171">
        <v>25930.697</v>
      </c>
      <c r="AR171">
        <v>43530.603999999999</v>
      </c>
      <c r="AS171">
        <v>53515.034</v>
      </c>
      <c r="AT171">
        <v>48953.178</v>
      </c>
      <c r="AU171">
        <v>41569.059000000001</v>
      </c>
      <c r="AV171">
        <v>15606.951999999999</v>
      </c>
      <c r="AW171">
        <v>19482.814999999999</v>
      </c>
      <c r="AX171">
        <v>157736.05799999999</v>
      </c>
      <c r="AY171">
        <v>14262.887000000001</v>
      </c>
      <c r="AZ171">
        <v>22720.775000000001</v>
      </c>
      <c r="BA171">
        <v>30483.35</v>
      </c>
      <c r="BB171">
        <v>6328.3980000000001</v>
      </c>
      <c r="BC171">
        <v>8939.0470000000005</v>
      </c>
      <c r="BD171">
        <v>14664.353999999999</v>
      </c>
      <c r="BE171">
        <v>9941.9330000000009</v>
      </c>
      <c r="BF171">
        <v>14039.057000000001</v>
      </c>
      <c r="BG171">
        <v>1730.174</v>
      </c>
      <c r="BH171">
        <v>2000</v>
      </c>
      <c r="BI171">
        <v>743.07799999999997</v>
      </c>
      <c r="BJ171">
        <v>4845.2110000000002</v>
      </c>
      <c r="BK171">
        <v>5767.5640000000003</v>
      </c>
      <c r="BL171">
        <v>17988.222000000002</v>
      </c>
      <c r="BM171">
        <v>3362.1689999999999</v>
      </c>
      <c r="BN171">
        <v>2422.1439999999998</v>
      </c>
      <c r="BO171">
        <v>2297.9499999999998</v>
      </c>
      <c r="BP171">
        <v>47109.228999999999</v>
      </c>
      <c r="BQ171">
        <v>112324.912</v>
      </c>
      <c r="BR171">
        <v>23851.780999999999</v>
      </c>
      <c r="BS171">
        <v>4799.143</v>
      </c>
      <c r="BT171">
        <v>3785.5309999999999</v>
      </c>
      <c r="BU171">
        <v>11183.778</v>
      </c>
      <c r="BV171">
        <v>17071.215</v>
      </c>
      <c r="BW171">
        <v>4662.4549999999999</v>
      </c>
      <c r="BX171">
        <v>9467.4860000000008</v>
      </c>
      <c r="BY171">
        <v>7784.65</v>
      </c>
      <c r="BZ171">
        <v>14118.227999999999</v>
      </c>
      <c r="CA171">
        <v>14036.716</v>
      </c>
      <c r="CB171">
        <v>10957.302</v>
      </c>
      <c r="CC171">
        <v>306092.19400000002</v>
      </c>
      <c r="CD171">
        <v>457034.22200000001</v>
      </c>
      <c r="CE171">
        <v>205782.02499999999</v>
      </c>
      <c r="CF171">
        <v>82981.877999999997</v>
      </c>
      <c r="CG171">
        <v>17525.545999999998</v>
      </c>
      <c r="CH171">
        <v>0</v>
      </c>
      <c r="CI171">
        <v>0</v>
      </c>
    </row>
    <row r="172" spans="1:105" x14ac:dyDescent="0.35">
      <c r="A172" s="62" t="s">
        <v>283</v>
      </c>
      <c r="B172">
        <v>10721.358</v>
      </c>
      <c r="C172">
        <v>17044.481</v>
      </c>
      <c r="D172">
        <v>12136.406999999999</v>
      </c>
      <c r="E172">
        <v>16604.205000000002</v>
      </c>
      <c r="F172">
        <v>15680.886</v>
      </c>
      <c r="G172">
        <v>7367.277</v>
      </c>
      <c r="H172">
        <v>10843.197</v>
      </c>
      <c r="I172">
        <v>5961.3090000000002</v>
      </c>
      <c r="J172">
        <v>15658.128000000001</v>
      </c>
      <c r="K172">
        <v>13955.936</v>
      </c>
      <c r="L172">
        <v>9476.09</v>
      </c>
      <c r="M172">
        <v>13581.328</v>
      </c>
      <c r="N172">
        <v>8534.3050000000003</v>
      </c>
      <c r="O172">
        <v>14206.785</v>
      </c>
      <c r="P172">
        <v>15020.843000000001</v>
      </c>
      <c r="Q172">
        <v>10879.602999999999</v>
      </c>
      <c r="R172">
        <v>15124.736000000001</v>
      </c>
      <c r="S172">
        <v>7401.4409999999998</v>
      </c>
      <c r="T172">
        <v>10890.656999999999</v>
      </c>
      <c r="U172">
        <v>12565.83</v>
      </c>
      <c r="V172">
        <v>12131.244000000001</v>
      </c>
      <c r="W172">
        <v>13694.138000000001</v>
      </c>
      <c r="X172">
        <v>15598.052</v>
      </c>
      <c r="Y172">
        <v>10900.742</v>
      </c>
      <c r="Z172">
        <v>3293.2379999999998</v>
      </c>
      <c r="AA172">
        <v>16156.468999999999</v>
      </c>
      <c r="AB172">
        <v>14909.772999999999</v>
      </c>
      <c r="AC172">
        <v>11230.526</v>
      </c>
      <c r="AD172">
        <v>14461.102000000001</v>
      </c>
      <c r="AE172">
        <v>7589.4970000000003</v>
      </c>
      <c r="AF172">
        <v>13684.508</v>
      </c>
      <c r="AG172">
        <v>12526.076999999999</v>
      </c>
      <c r="AH172">
        <v>7025.0079999999998</v>
      </c>
      <c r="AI172">
        <v>17485.129000000001</v>
      </c>
      <c r="AJ172">
        <v>20983.062999999998</v>
      </c>
      <c r="AK172">
        <v>9894.74</v>
      </c>
      <c r="AL172">
        <v>9918.9779999999992</v>
      </c>
      <c r="AM172">
        <v>8805.6640000000007</v>
      </c>
      <c r="AN172">
        <v>7352.7650000000003</v>
      </c>
      <c r="AO172">
        <v>5789.2470000000003</v>
      </c>
      <c r="AP172">
        <v>13183.236999999999</v>
      </c>
      <c r="AQ172">
        <v>9626.473</v>
      </c>
      <c r="AR172">
        <v>9808.1479999999992</v>
      </c>
      <c r="AS172">
        <v>7793.1130000000003</v>
      </c>
      <c r="AT172">
        <v>12322.45</v>
      </c>
      <c r="AU172">
        <v>8475.2039999999997</v>
      </c>
      <c r="AV172">
        <v>8806.9249999999993</v>
      </c>
      <c r="AW172">
        <v>8096.2169999999996</v>
      </c>
      <c r="AX172">
        <v>15423.96</v>
      </c>
      <c r="AY172">
        <v>10536.402</v>
      </c>
      <c r="AZ172">
        <v>8973.2489999999998</v>
      </c>
      <c r="BA172">
        <v>18470.065999999999</v>
      </c>
      <c r="BB172">
        <v>12291.62</v>
      </c>
      <c r="BC172">
        <v>20454.293000000001</v>
      </c>
      <c r="BD172">
        <v>17814.262999999999</v>
      </c>
      <c r="BE172">
        <v>14286.013999999999</v>
      </c>
      <c r="BF172">
        <v>24766.433000000001</v>
      </c>
      <c r="BG172">
        <v>34985.345000000001</v>
      </c>
      <c r="BH172">
        <v>13909.416999999999</v>
      </c>
      <c r="BI172">
        <v>5757.8890000000001</v>
      </c>
      <c r="BJ172">
        <v>18497.398000000001</v>
      </c>
      <c r="BK172">
        <v>10914.451999999999</v>
      </c>
      <c r="BL172">
        <v>14242.052</v>
      </c>
      <c r="BM172">
        <v>17450.036</v>
      </c>
      <c r="BN172">
        <v>27873.26</v>
      </c>
      <c r="BO172">
        <v>25171.016</v>
      </c>
      <c r="BP172">
        <v>17411.272000000001</v>
      </c>
      <c r="BQ172">
        <v>13586.132</v>
      </c>
      <c r="BR172">
        <v>6445.7640000000001</v>
      </c>
      <c r="BS172">
        <v>9227.5859999999993</v>
      </c>
      <c r="BT172">
        <v>10425.919</v>
      </c>
      <c r="BU172">
        <v>10819.992</v>
      </c>
      <c r="BV172">
        <v>7117.6840000000002</v>
      </c>
      <c r="BW172">
        <v>8110.0290000000005</v>
      </c>
      <c r="BX172">
        <v>10847.305</v>
      </c>
      <c r="BY172">
        <v>13589.85</v>
      </c>
      <c r="BZ172">
        <v>14320.705</v>
      </c>
      <c r="CA172">
        <v>11418.42</v>
      </c>
      <c r="CB172">
        <v>12232.531000000001</v>
      </c>
      <c r="CC172">
        <v>14708.334999999999</v>
      </c>
      <c r="CD172">
        <v>12386.368</v>
      </c>
      <c r="CE172">
        <v>12408.049000000001</v>
      </c>
      <c r="CF172">
        <v>6248.2510000000002</v>
      </c>
      <c r="CG172">
        <v>6850.3980000000001</v>
      </c>
      <c r="CH172">
        <v>3337.4740000000002</v>
      </c>
      <c r="CI172">
        <v>12599.575999999999</v>
      </c>
      <c r="CJ172">
        <v>8563.4169999999995</v>
      </c>
      <c r="CK172">
        <v>8156.393</v>
      </c>
      <c r="CL172">
        <v>9704.9930000000004</v>
      </c>
      <c r="CM172">
        <v>22007.465</v>
      </c>
      <c r="CN172">
        <v>9361.1970000000001</v>
      </c>
      <c r="CO172">
        <v>7862.7209999999995</v>
      </c>
      <c r="CP172">
        <v>14672.808000000001</v>
      </c>
      <c r="CQ172">
        <v>15991.148999999999</v>
      </c>
      <c r="CR172">
        <v>17754.894</v>
      </c>
      <c r="CS172">
        <v>5873.7969999999996</v>
      </c>
      <c r="CT172">
        <v>3087.2530000000002</v>
      </c>
      <c r="CU172">
        <v>5589.4369999999999</v>
      </c>
      <c r="CV172">
        <v>13626.790999999999</v>
      </c>
      <c r="CW172">
        <v>9237.3780000000006</v>
      </c>
      <c r="CX172">
        <v>10098.794</v>
      </c>
      <c r="CY172">
        <v>14905.898999999999</v>
      </c>
      <c r="CZ172">
        <v>12165.362999999999</v>
      </c>
      <c r="DA172">
        <v>0</v>
      </c>
    </row>
    <row r="173" spans="1:105" x14ac:dyDescent="0.35">
      <c r="A173" s="62" t="s">
        <v>242</v>
      </c>
      <c r="B173">
        <v>17548.797999999999</v>
      </c>
      <c r="C173">
        <v>23840.101999999999</v>
      </c>
      <c r="D173">
        <v>23606.171999999999</v>
      </c>
      <c r="E173">
        <v>21574.091</v>
      </c>
      <c r="F173">
        <v>23647.322</v>
      </c>
      <c r="G173">
        <v>18607.768</v>
      </c>
      <c r="H173">
        <v>22735.569</v>
      </c>
      <c r="I173">
        <v>14127.349</v>
      </c>
      <c r="J173">
        <v>21215.743999999999</v>
      </c>
      <c r="K173">
        <v>21724.362000000001</v>
      </c>
      <c r="L173">
        <v>24320.636999999999</v>
      </c>
      <c r="M173">
        <v>19546.89</v>
      </c>
      <c r="N173">
        <v>20737.623</v>
      </c>
      <c r="O173">
        <v>24659.153999999999</v>
      </c>
      <c r="P173">
        <v>26625.346000000001</v>
      </c>
      <c r="Q173">
        <v>22775.412</v>
      </c>
      <c r="R173">
        <v>27526.921999999999</v>
      </c>
      <c r="S173">
        <v>26837.672999999999</v>
      </c>
      <c r="T173">
        <v>27113.491999999998</v>
      </c>
      <c r="U173">
        <v>24574.896000000001</v>
      </c>
      <c r="V173">
        <v>30154.645</v>
      </c>
      <c r="W173">
        <v>33053.326000000001</v>
      </c>
      <c r="X173">
        <v>27394.19</v>
      </c>
      <c r="Y173">
        <v>17860.821</v>
      </c>
      <c r="Z173">
        <v>21852.613000000001</v>
      </c>
      <c r="AA173">
        <v>24700.843000000001</v>
      </c>
      <c r="AB173">
        <v>25160.407999999999</v>
      </c>
      <c r="AC173">
        <v>24758.353999999999</v>
      </c>
      <c r="AD173">
        <v>23481.624</v>
      </c>
      <c r="AE173">
        <v>24702.147000000001</v>
      </c>
      <c r="AF173">
        <v>28927.63</v>
      </c>
      <c r="AG173">
        <v>22613.162</v>
      </c>
      <c r="AH173">
        <v>26338.339</v>
      </c>
      <c r="AI173">
        <v>32487.003000000001</v>
      </c>
      <c r="AJ173">
        <v>32297.275000000001</v>
      </c>
      <c r="AK173">
        <v>21871.909</v>
      </c>
      <c r="AL173">
        <v>31741.793000000001</v>
      </c>
      <c r="AM173">
        <v>32463.72</v>
      </c>
      <c r="AN173">
        <v>11976.644</v>
      </c>
      <c r="AO173">
        <v>10134.57</v>
      </c>
      <c r="AP173">
        <v>19436.351999999999</v>
      </c>
      <c r="AQ173">
        <v>25363.816999999999</v>
      </c>
      <c r="AR173">
        <v>32689.434000000001</v>
      </c>
      <c r="AS173">
        <v>25232.984</v>
      </c>
      <c r="AT173">
        <v>32728.861000000001</v>
      </c>
      <c r="AU173">
        <v>32074.841</v>
      </c>
      <c r="AV173">
        <v>30883.621999999999</v>
      </c>
      <c r="AW173">
        <v>21394.773000000001</v>
      </c>
      <c r="AX173">
        <v>34233.553</v>
      </c>
      <c r="AY173">
        <v>32185.512999999999</v>
      </c>
      <c r="AZ173">
        <v>36283.866999999998</v>
      </c>
      <c r="BA173">
        <v>31577.553</v>
      </c>
      <c r="BB173">
        <v>31648.278999999999</v>
      </c>
      <c r="BC173">
        <v>35432.597999999998</v>
      </c>
      <c r="BD173">
        <v>34301.663</v>
      </c>
      <c r="BE173">
        <v>25615.489000000001</v>
      </c>
      <c r="BF173">
        <v>28004.49</v>
      </c>
      <c r="BG173">
        <v>34075.213000000003</v>
      </c>
      <c r="BH173">
        <v>36628.832999999999</v>
      </c>
      <c r="BI173">
        <v>21656.359</v>
      </c>
      <c r="BJ173">
        <v>31614.388999999999</v>
      </c>
      <c r="BK173">
        <v>24696.690999999999</v>
      </c>
      <c r="BL173">
        <v>30195.769</v>
      </c>
      <c r="BM173">
        <v>27655.913</v>
      </c>
      <c r="BN173">
        <v>28024.794000000002</v>
      </c>
      <c r="BO173">
        <v>32500.701000000001</v>
      </c>
      <c r="BP173">
        <v>26049.495999999999</v>
      </c>
      <c r="BQ173">
        <v>21710.523000000001</v>
      </c>
      <c r="BR173">
        <v>29051.047999999999</v>
      </c>
      <c r="BS173">
        <v>28819.666000000001</v>
      </c>
      <c r="BT173">
        <v>28619.005000000001</v>
      </c>
      <c r="BU173">
        <v>20281.434000000001</v>
      </c>
      <c r="BV173">
        <v>22628.205999999998</v>
      </c>
      <c r="BW173">
        <v>24572.190999999999</v>
      </c>
      <c r="BX173">
        <v>24806.661</v>
      </c>
      <c r="BY173">
        <v>18656.177</v>
      </c>
      <c r="BZ173">
        <v>18384.266</v>
      </c>
      <c r="CA173">
        <v>26387.152999999998</v>
      </c>
      <c r="CB173">
        <v>19359.089</v>
      </c>
      <c r="CC173">
        <v>13450.796</v>
      </c>
      <c r="CD173">
        <v>21513.777999999998</v>
      </c>
      <c r="CE173">
        <v>27819.903999999999</v>
      </c>
      <c r="CF173">
        <v>26123.625</v>
      </c>
      <c r="CG173">
        <v>15799.93</v>
      </c>
      <c r="CH173">
        <v>23808.741000000002</v>
      </c>
      <c r="CI173">
        <v>29256.107</v>
      </c>
      <c r="CJ173">
        <v>23701.668000000001</v>
      </c>
      <c r="CK173">
        <v>26038.986000000001</v>
      </c>
      <c r="CL173">
        <v>24208.973000000002</v>
      </c>
      <c r="CM173">
        <v>19693.440999999999</v>
      </c>
      <c r="CN173">
        <v>17933.370999999999</v>
      </c>
      <c r="CO173">
        <v>9398.4840000000004</v>
      </c>
      <c r="CP173">
        <v>17555.600999999999</v>
      </c>
      <c r="CQ173">
        <v>21139.416000000001</v>
      </c>
      <c r="CR173">
        <v>17034.076000000001</v>
      </c>
      <c r="CS173">
        <v>10894.232</v>
      </c>
      <c r="CT173">
        <v>19938.775000000001</v>
      </c>
      <c r="CU173">
        <v>17340.032999999999</v>
      </c>
      <c r="CV173">
        <v>18995.602999999999</v>
      </c>
      <c r="CW173">
        <v>21059.67</v>
      </c>
      <c r="CX173">
        <v>19042.111000000001</v>
      </c>
      <c r="CY173">
        <v>17746.75</v>
      </c>
      <c r="CZ173">
        <v>18581.210999999999</v>
      </c>
      <c r="DA173">
        <v>25376.100999999999</v>
      </c>
    </row>
    <row r="174" spans="1:105" x14ac:dyDescent="0.35">
      <c r="A174" s="60" t="s">
        <v>910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80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5.9429999999999996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328.9</v>
      </c>
      <c r="V174">
        <v>0</v>
      </c>
      <c r="W174">
        <v>0</v>
      </c>
      <c r="X174">
        <v>18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133.27000000000001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214.065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300.5</v>
      </c>
      <c r="BB174">
        <v>252.39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79.204999999999998</v>
      </c>
      <c r="BN174">
        <v>207.38</v>
      </c>
      <c r="BO174">
        <v>0</v>
      </c>
      <c r="BP174">
        <v>0</v>
      </c>
      <c r="BQ174">
        <v>28.15</v>
      </c>
      <c r="BR174">
        <v>388.15</v>
      </c>
      <c r="BS174">
        <v>389.43</v>
      </c>
      <c r="BT174">
        <v>0</v>
      </c>
      <c r="BU174">
        <v>0</v>
      </c>
      <c r="BV174">
        <v>143.66</v>
      </c>
      <c r="BW174">
        <v>0</v>
      </c>
      <c r="BX174">
        <v>179.4</v>
      </c>
      <c r="BY174">
        <v>138.24</v>
      </c>
      <c r="BZ174">
        <v>0</v>
      </c>
      <c r="CA174">
        <v>109.62</v>
      </c>
      <c r="CB174">
        <v>354.74</v>
      </c>
      <c r="CC174">
        <v>214.84</v>
      </c>
      <c r="CD174">
        <v>215.17099999999999</v>
      </c>
      <c r="CE174">
        <v>327.67</v>
      </c>
      <c r="CF174">
        <v>269.45999999999998</v>
      </c>
      <c r="CG174">
        <v>1475.15</v>
      </c>
      <c r="CH174">
        <v>1084</v>
      </c>
      <c r="CI174">
        <v>765.22</v>
      </c>
      <c r="CJ174">
        <v>166.59</v>
      </c>
      <c r="CK174">
        <v>26.8</v>
      </c>
      <c r="CL174">
        <v>0</v>
      </c>
      <c r="CM174">
        <v>111.5</v>
      </c>
      <c r="CN174">
        <v>480.41</v>
      </c>
      <c r="CO174">
        <v>518.53499999999997</v>
      </c>
      <c r="CP174">
        <v>0</v>
      </c>
      <c r="CQ174">
        <v>773.32</v>
      </c>
      <c r="CR174">
        <v>176.78800000000001</v>
      </c>
      <c r="CS174">
        <v>174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</row>
    <row r="175" spans="1:105" x14ac:dyDescent="0.35">
      <c r="A175" s="62" t="s">
        <v>271</v>
      </c>
      <c r="B175">
        <v>4223.5429999999997</v>
      </c>
      <c r="C175">
        <v>8505.8559999999998</v>
      </c>
      <c r="D175">
        <v>5310.0029999999997</v>
      </c>
      <c r="E175">
        <v>2243.1039999999998</v>
      </c>
      <c r="F175">
        <v>8231.3119999999999</v>
      </c>
      <c r="G175">
        <v>2063.067</v>
      </c>
      <c r="H175">
        <v>4441.2560000000003</v>
      </c>
      <c r="I175">
        <v>13194.833000000001</v>
      </c>
      <c r="J175">
        <v>8430.5889999999999</v>
      </c>
      <c r="K175">
        <v>3148.6640000000002</v>
      </c>
      <c r="L175">
        <v>2279.5590000000002</v>
      </c>
      <c r="M175">
        <v>4785.2700000000004</v>
      </c>
      <c r="N175">
        <v>9125.3700000000008</v>
      </c>
      <c r="O175">
        <v>9042.2880000000005</v>
      </c>
      <c r="P175">
        <v>2034.954</v>
      </c>
      <c r="Q175">
        <v>7962.473</v>
      </c>
      <c r="R175">
        <v>10717.136</v>
      </c>
      <c r="S175">
        <v>9471.4079999999994</v>
      </c>
      <c r="T175">
        <v>4669.5720000000001</v>
      </c>
      <c r="U175">
        <v>7935.95</v>
      </c>
      <c r="V175">
        <v>6367.3469999999998</v>
      </c>
      <c r="W175">
        <v>12890.3</v>
      </c>
      <c r="X175">
        <v>11050.116</v>
      </c>
      <c r="Y175">
        <v>15153.834999999999</v>
      </c>
      <c r="Z175">
        <v>7597.0450000000001</v>
      </c>
      <c r="AA175">
        <v>2469.2469999999998</v>
      </c>
      <c r="AB175">
        <v>7292.7820000000002</v>
      </c>
      <c r="AC175">
        <v>6071.7060000000001</v>
      </c>
      <c r="AD175">
        <v>6043.415</v>
      </c>
      <c r="AE175">
        <v>4712.4539999999997</v>
      </c>
      <c r="AF175">
        <v>7832.1289999999999</v>
      </c>
      <c r="AG175">
        <v>6012.02</v>
      </c>
      <c r="AH175">
        <v>4649.42</v>
      </c>
      <c r="AI175">
        <v>10848.468999999999</v>
      </c>
      <c r="AJ175">
        <v>12233.754000000001</v>
      </c>
      <c r="AK175">
        <v>15611.960999999999</v>
      </c>
      <c r="AL175">
        <v>9241.6769999999997</v>
      </c>
      <c r="AM175">
        <v>5971.8670000000002</v>
      </c>
      <c r="AN175">
        <v>8222.0849999999991</v>
      </c>
      <c r="AO175">
        <v>4223.0200000000004</v>
      </c>
      <c r="AP175">
        <v>4714.0060000000003</v>
      </c>
      <c r="AQ175">
        <v>1061.992</v>
      </c>
      <c r="AR175">
        <v>9911.1200000000008</v>
      </c>
      <c r="AS175">
        <v>7064.3490000000002</v>
      </c>
      <c r="AT175">
        <v>4183.3779999999997</v>
      </c>
      <c r="AU175">
        <v>1350.0719999999999</v>
      </c>
      <c r="AV175">
        <v>3040.683</v>
      </c>
      <c r="AW175">
        <v>3983.6439999999998</v>
      </c>
      <c r="AX175">
        <v>6171.268</v>
      </c>
      <c r="AY175">
        <v>0</v>
      </c>
      <c r="AZ175">
        <v>432</v>
      </c>
      <c r="BA175">
        <v>2232.6039999999998</v>
      </c>
      <c r="BB175">
        <v>3049.2179999999998</v>
      </c>
      <c r="BC175">
        <v>416.72500000000002</v>
      </c>
      <c r="BD175">
        <v>2304.5</v>
      </c>
      <c r="BE175">
        <v>4727.4549999999999</v>
      </c>
      <c r="BF175">
        <v>8439.3889999999992</v>
      </c>
      <c r="BG175">
        <v>9699.76</v>
      </c>
      <c r="BH175">
        <v>5580.6850000000004</v>
      </c>
      <c r="BI175">
        <v>6602.3869999999997</v>
      </c>
      <c r="BJ175">
        <v>8154.326</v>
      </c>
      <c r="BK175">
        <v>2706.0349999999999</v>
      </c>
      <c r="BL175">
        <v>6663.7749999999996</v>
      </c>
      <c r="BM175">
        <v>7413.19</v>
      </c>
      <c r="BN175">
        <v>10725.598</v>
      </c>
      <c r="BO175">
        <v>4588.7269999999999</v>
      </c>
      <c r="BP175">
        <v>13124.333000000001</v>
      </c>
      <c r="BQ175">
        <v>6478.5420000000004</v>
      </c>
      <c r="BR175">
        <v>5521.6120000000001</v>
      </c>
      <c r="BS175">
        <v>10053.563</v>
      </c>
      <c r="BT175">
        <v>8777.1669999999995</v>
      </c>
      <c r="BU175">
        <v>15094.571</v>
      </c>
      <c r="BV175">
        <v>9815.4500000000007</v>
      </c>
      <c r="BW175">
        <v>8086.92</v>
      </c>
      <c r="BX175">
        <v>7693.8429999999998</v>
      </c>
      <c r="BY175">
        <v>6901.36</v>
      </c>
      <c r="BZ175">
        <v>12938.222</v>
      </c>
      <c r="CA175">
        <v>12080.231</v>
      </c>
      <c r="CB175">
        <v>15542.227999999999</v>
      </c>
      <c r="CC175">
        <v>9890.19</v>
      </c>
      <c r="CD175">
        <v>16431.197</v>
      </c>
      <c r="CE175">
        <v>10313.504000000001</v>
      </c>
      <c r="CF175">
        <v>35036.201999999997</v>
      </c>
      <c r="CG175">
        <v>23427.254000000001</v>
      </c>
      <c r="CH175">
        <v>38116.124000000003</v>
      </c>
      <c r="CI175">
        <v>14155.826999999999</v>
      </c>
      <c r="CJ175">
        <v>11345.877</v>
      </c>
      <c r="CK175">
        <v>8718.8670000000002</v>
      </c>
      <c r="CL175">
        <v>29096.927</v>
      </c>
      <c r="CM175">
        <v>18882.402999999998</v>
      </c>
      <c r="CN175">
        <v>16304.041999999999</v>
      </c>
      <c r="CO175">
        <v>41519.83</v>
      </c>
      <c r="CP175">
        <v>50975.300999999999</v>
      </c>
      <c r="CQ175">
        <v>46770.067999999999</v>
      </c>
      <c r="CR175">
        <v>52087.940999999999</v>
      </c>
      <c r="CS175">
        <v>19753.469000000001</v>
      </c>
      <c r="CT175">
        <v>19368.633000000002</v>
      </c>
      <c r="CU175">
        <v>25919.812999999998</v>
      </c>
      <c r="CV175">
        <v>20660.558000000001</v>
      </c>
      <c r="CW175">
        <v>14316.555</v>
      </c>
      <c r="CX175">
        <v>23642.877</v>
      </c>
      <c r="CY175">
        <v>19377.764999999999</v>
      </c>
      <c r="CZ175">
        <v>27922.959999999999</v>
      </c>
      <c r="DA175">
        <v>14455.154</v>
      </c>
    </row>
    <row r="176" spans="1:105" x14ac:dyDescent="0.35">
      <c r="A176" s="60" t="s">
        <v>236</v>
      </c>
      <c r="B176">
        <v>4013.85</v>
      </c>
      <c r="C176">
        <v>3437.9</v>
      </c>
      <c r="D176">
        <v>2810.6439999999998</v>
      </c>
      <c r="E176">
        <v>2639.7620000000002</v>
      </c>
      <c r="F176">
        <v>1391.3579999999999</v>
      </c>
      <c r="G176">
        <v>2955.4380000000001</v>
      </c>
      <c r="H176">
        <v>404.96699999999998</v>
      </c>
      <c r="I176">
        <v>917.42</v>
      </c>
      <c r="J176">
        <v>323.88400000000001</v>
      </c>
      <c r="K176">
        <v>784.62400000000002</v>
      </c>
      <c r="L176">
        <v>279.12900000000002</v>
      </c>
      <c r="M176">
        <v>130.119</v>
      </c>
      <c r="N176">
        <v>1377.3679999999999</v>
      </c>
      <c r="O176">
        <v>1768.7739999999999</v>
      </c>
      <c r="P176">
        <v>3623.2730000000001</v>
      </c>
      <c r="Q176">
        <v>3624.9</v>
      </c>
      <c r="R176">
        <v>611.60900000000004</v>
      </c>
      <c r="S176">
        <v>414.46</v>
      </c>
      <c r="T176">
        <v>1800.2850000000001</v>
      </c>
      <c r="U176">
        <v>141.32</v>
      </c>
      <c r="V176">
        <v>1315.1849999999999</v>
      </c>
      <c r="W176">
        <v>1203.0219999999999</v>
      </c>
      <c r="X176">
        <v>212.98500000000001</v>
      </c>
      <c r="Y176">
        <v>1173.4739999999999</v>
      </c>
      <c r="Z176">
        <v>1716.74</v>
      </c>
      <c r="AA176">
        <v>186.14</v>
      </c>
      <c r="AB176">
        <v>2840.6060000000002</v>
      </c>
      <c r="AC176">
        <v>2152.9940000000001</v>
      </c>
      <c r="AD176">
        <v>3437.8409999999999</v>
      </c>
      <c r="AE176">
        <v>393.69400000000002</v>
      </c>
      <c r="AF176">
        <v>2713.7170000000001</v>
      </c>
      <c r="AG176">
        <v>4401.3249999999998</v>
      </c>
      <c r="AH176">
        <v>3493.1329999999998</v>
      </c>
      <c r="AI176">
        <v>4395.4350000000004</v>
      </c>
      <c r="AJ176">
        <v>1209.6890000000001</v>
      </c>
      <c r="AK176">
        <v>2710.7249999999999</v>
      </c>
      <c r="AL176">
        <v>4182.2219999999998</v>
      </c>
      <c r="AM176">
        <v>2485.1060000000002</v>
      </c>
      <c r="AN176">
        <v>3321.3780000000002</v>
      </c>
      <c r="AO176">
        <v>2557.913</v>
      </c>
      <c r="AP176">
        <v>3531.7280000000001</v>
      </c>
      <c r="AQ176">
        <v>3927.424</v>
      </c>
      <c r="AR176">
        <v>7645.607</v>
      </c>
      <c r="AS176">
        <v>1659.8420000000001</v>
      </c>
      <c r="AT176">
        <v>1102.9059999999999</v>
      </c>
      <c r="AU176">
        <v>6711.5810000000001</v>
      </c>
      <c r="AV176">
        <v>8768.0120000000006</v>
      </c>
      <c r="AW176">
        <v>4136.9229999999998</v>
      </c>
      <c r="AX176">
        <v>405.721</v>
      </c>
      <c r="AY176">
        <v>3580.665</v>
      </c>
      <c r="AZ176">
        <v>2407.3580000000002</v>
      </c>
      <c r="BA176">
        <v>3526.884</v>
      </c>
      <c r="BB176">
        <v>1485.9459999999999</v>
      </c>
      <c r="BC176">
        <v>3603.319</v>
      </c>
      <c r="BD176">
        <v>541.91700000000003</v>
      </c>
      <c r="BE176">
        <v>1340.1790000000001</v>
      </c>
      <c r="BF176">
        <v>1134.788</v>
      </c>
      <c r="BG176">
        <v>2838.011</v>
      </c>
      <c r="BH176">
        <v>2585.9929999999999</v>
      </c>
      <c r="BI176">
        <v>7534.4650000000001</v>
      </c>
      <c r="BJ176">
        <v>1043.3489999999999</v>
      </c>
      <c r="BK176">
        <v>4159.76</v>
      </c>
      <c r="BL176">
        <v>1377.145</v>
      </c>
      <c r="BM176">
        <v>1321.896</v>
      </c>
      <c r="BN176">
        <v>996.02499999999998</v>
      </c>
      <c r="BO176">
        <v>1059.393</v>
      </c>
      <c r="BP176">
        <v>4408.259</v>
      </c>
      <c r="BQ176">
        <v>1621.5889999999999</v>
      </c>
      <c r="BR176">
        <v>1297.396</v>
      </c>
      <c r="BS176">
        <v>5309.9170000000004</v>
      </c>
      <c r="BT176">
        <v>6200.97</v>
      </c>
      <c r="BU176">
        <v>4924.0410000000002</v>
      </c>
      <c r="BV176">
        <v>2709.3629999999998</v>
      </c>
      <c r="BW176">
        <v>5606.46</v>
      </c>
      <c r="BX176">
        <v>11940.877</v>
      </c>
      <c r="BY176">
        <v>5047.643</v>
      </c>
      <c r="BZ176">
        <v>6492.4430000000002</v>
      </c>
      <c r="CA176">
        <v>4835.2309999999998</v>
      </c>
      <c r="CB176">
        <v>8293.4930000000004</v>
      </c>
      <c r="CC176">
        <v>2372.4079999999999</v>
      </c>
      <c r="CD176">
        <v>5104.3209999999999</v>
      </c>
      <c r="CE176">
        <v>12411.73</v>
      </c>
      <c r="CF176">
        <v>7308.6980000000003</v>
      </c>
      <c r="CG176">
        <v>9836.5669999999991</v>
      </c>
      <c r="CH176">
        <v>2857.21</v>
      </c>
      <c r="CI176">
        <v>10499.871999999999</v>
      </c>
      <c r="CJ176">
        <v>7646.7690000000002</v>
      </c>
      <c r="CK176">
        <v>11308.839</v>
      </c>
      <c r="CL176">
        <v>10096.477999999999</v>
      </c>
      <c r="CM176">
        <v>4979.7020000000002</v>
      </c>
      <c r="CN176">
        <v>12491.700999999999</v>
      </c>
      <c r="CO176">
        <v>9302.5429999999997</v>
      </c>
      <c r="CP176">
        <v>3208.326</v>
      </c>
      <c r="CQ176">
        <v>5410.9949999999999</v>
      </c>
      <c r="CR176">
        <v>10776.620999999999</v>
      </c>
      <c r="CS176">
        <v>6805.9390000000003</v>
      </c>
      <c r="CT176">
        <v>2243</v>
      </c>
      <c r="CU176">
        <v>10089.634</v>
      </c>
      <c r="CV176">
        <v>20407.552</v>
      </c>
      <c r="CW176">
        <v>15061.245999999999</v>
      </c>
      <c r="CX176">
        <v>2041.308</v>
      </c>
      <c r="CY176">
        <v>8856.1409999999996</v>
      </c>
      <c r="CZ176">
        <v>6013.1890000000003</v>
      </c>
      <c r="DA176">
        <v>12714.518</v>
      </c>
    </row>
    <row r="177" spans="1:105" x14ac:dyDescent="0.35">
      <c r="A177" s="62" t="s">
        <v>249</v>
      </c>
      <c r="B177">
        <v>1148.885</v>
      </c>
      <c r="C177">
        <v>4903.683</v>
      </c>
      <c r="D177">
        <v>3322.3359999999998</v>
      </c>
      <c r="E177">
        <v>5015.4120000000003</v>
      </c>
      <c r="F177">
        <v>4197.482</v>
      </c>
      <c r="G177">
        <v>1633.9939999999999</v>
      </c>
      <c r="H177">
        <v>4029.326</v>
      </c>
      <c r="I177">
        <v>2048.7020000000002</v>
      </c>
      <c r="J177">
        <v>7451.7790000000005</v>
      </c>
      <c r="K177">
        <v>1247.037</v>
      </c>
      <c r="L177">
        <v>1141.32</v>
      </c>
      <c r="M177">
        <v>5388.2430000000004</v>
      </c>
      <c r="N177">
        <v>1554.675</v>
      </c>
      <c r="O177">
        <v>4036.1080000000002</v>
      </c>
      <c r="P177">
        <v>2451.2379999999998</v>
      </c>
      <c r="Q177">
        <v>5436.93</v>
      </c>
      <c r="R177">
        <v>1662.547</v>
      </c>
      <c r="S177">
        <v>6337.9120000000003</v>
      </c>
      <c r="T177">
        <v>1516.1980000000001</v>
      </c>
      <c r="U177">
        <v>3936.5659999999998</v>
      </c>
      <c r="V177">
        <v>5241.7740000000003</v>
      </c>
      <c r="W177">
        <v>5216.43</v>
      </c>
      <c r="X177">
        <v>1470.028</v>
      </c>
      <c r="Y177">
        <v>5895.768</v>
      </c>
      <c r="Z177">
        <v>2524.4899999999998</v>
      </c>
      <c r="AA177">
        <v>2588.473</v>
      </c>
      <c r="AB177">
        <v>7663.9859999999999</v>
      </c>
      <c r="AC177">
        <v>5196.49</v>
      </c>
      <c r="AD177">
        <v>4914.03</v>
      </c>
      <c r="AE177">
        <v>6046.9759999999997</v>
      </c>
      <c r="AF177">
        <v>5770.9279999999999</v>
      </c>
      <c r="AG177">
        <v>2789.087</v>
      </c>
      <c r="AH177">
        <v>3295.373</v>
      </c>
      <c r="AI177">
        <v>8413.9519999999993</v>
      </c>
      <c r="AJ177">
        <v>2490.0210000000002</v>
      </c>
      <c r="AK177">
        <v>5311.95</v>
      </c>
      <c r="AL177">
        <v>6701.74</v>
      </c>
      <c r="AM177">
        <v>5667.665</v>
      </c>
      <c r="AN177">
        <v>6740.942</v>
      </c>
      <c r="AO177">
        <v>1641.2629999999999</v>
      </c>
      <c r="AP177">
        <v>1699.7729999999999</v>
      </c>
      <c r="AQ177">
        <v>2067.665</v>
      </c>
      <c r="AR177">
        <v>6561.2219999999998</v>
      </c>
      <c r="AS177">
        <v>5436.9089999999997</v>
      </c>
      <c r="AT177">
        <v>5012.5460000000003</v>
      </c>
      <c r="AU177">
        <v>6804.8980000000001</v>
      </c>
      <c r="AV177">
        <v>1900.454</v>
      </c>
      <c r="AW177">
        <v>10026.062</v>
      </c>
      <c r="AX177">
        <v>6369.277</v>
      </c>
      <c r="AY177">
        <v>5782.6660000000002</v>
      </c>
      <c r="AZ177">
        <v>2072.067</v>
      </c>
      <c r="BA177">
        <v>3984.2939999999999</v>
      </c>
      <c r="BB177">
        <v>12376.887000000001</v>
      </c>
      <c r="BC177">
        <v>2588.038</v>
      </c>
      <c r="BD177">
        <v>8865.9689999999991</v>
      </c>
      <c r="BE177">
        <v>1284.4659999999999</v>
      </c>
      <c r="BF177">
        <v>9210.1540000000005</v>
      </c>
      <c r="BG177">
        <v>2990.886</v>
      </c>
      <c r="BH177">
        <v>8331.0580000000009</v>
      </c>
      <c r="BI177">
        <v>6181.5590000000002</v>
      </c>
      <c r="BJ177">
        <v>8848.8259999999991</v>
      </c>
      <c r="BK177">
        <v>11936.32</v>
      </c>
      <c r="BL177">
        <v>5289.67</v>
      </c>
      <c r="BM177">
        <v>8966.8250000000007</v>
      </c>
      <c r="BN177">
        <v>5342.2650000000003</v>
      </c>
      <c r="BO177">
        <v>5380.8639999999996</v>
      </c>
      <c r="BP177">
        <v>1879.165</v>
      </c>
      <c r="BQ177">
        <v>6937.7520000000004</v>
      </c>
      <c r="BR177">
        <v>9090.7099999999991</v>
      </c>
      <c r="BS177">
        <v>4701.9380000000001</v>
      </c>
      <c r="BT177">
        <v>1510.3420000000001</v>
      </c>
      <c r="BU177">
        <v>3345.2860000000001</v>
      </c>
      <c r="BV177">
        <v>6584.4809999999998</v>
      </c>
      <c r="BW177">
        <v>5371.8450000000003</v>
      </c>
      <c r="BX177">
        <v>2274.299</v>
      </c>
      <c r="BY177">
        <v>5945.9520000000002</v>
      </c>
      <c r="BZ177">
        <v>2288.3420000000001</v>
      </c>
      <c r="CA177">
        <v>6025.7219999999998</v>
      </c>
      <c r="CB177">
        <v>6625.93</v>
      </c>
      <c r="CC177">
        <v>2689.4659999999999</v>
      </c>
      <c r="CD177">
        <v>5486.18</v>
      </c>
      <c r="CE177">
        <v>8612.0280000000002</v>
      </c>
      <c r="CF177">
        <v>2409.7550000000001</v>
      </c>
      <c r="CG177">
        <v>1886.9269999999999</v>
      </c>
      <c r="CH177">
        <v>9764.1039999999994</v>
      </c>
      <c r="CI177">
        <v>5834.1090000000004</v>
      </c>
      <c r="CJ177">
        <v>2485.732</v>
      </c>
      <c r="CK177">
        <v>9499.8510000000006</v>
      </c>
      <c r="CL177">
        <v>3322.3240000000001</v>
      </c>
      <c r="CM177">
        <v>3042.0650000000001</v>
      </c>
      <c r="CN177">
        <v>9534.5540000000001</v>
      </c>
      <c r="CO177">
        <v>10288.971</v>
      </c>
      <c r="CP177">
        <v>3610.9760000000001</v>
      </c>
      <c r="CQ177">
        <v>3949.4969999999998</v>
      </c>
      <c r="CR177">
        <v>3280.259</v>
      </c>
      <c r="CS177">
        <v>7298.4589999999998</v>
      </c>
      <c r="CT177">
        <v>3979.99</v>
      </c>
      <c r="CU177">
        <v>4160.5889999999999</v>
      </c>
      <c r="CV177">
        <v>3296.3670000000002</v>
      </c>
      <c r="CW177">
        <v>3199.701</v>
      </c>
      <c r="CX177">
        <v>4498.05</v>
      </c>
      <c r="CY177">
        <v>4626.38</v>
      </c>
      <c r="CZ177">
        <v>4304.4059999999999</v>
      </c>
      <c r="DA177">
        <v>0</v>
      </c>
    </row>
    <row r="178" spans="1:105" x14ac:dyDescent="0.35">
      <c r="A178" s="60" t="s">
        <v>477</v>
      </c>
      <c r="B178">
        <v>1397.327</v>
      </c>
      <c r="C178">
        <v>2338.0819999999999</v>
      </c>
      <c r="D178">
        <v>74.959999999999994</v>
      </c>
      <c r="E178">
        <v>2148.2820000000002</v>
      </c>
      <c r="F178">
        <v>2328.509</v>
      </c>
      <c r="G178">
        <v>285.89699999999999</v>
      </c>
      <c r="H178">
        <v>245.57</v>
      </c>
      <c r="I178">
        <v>0</v>
      </c>
      <c r="J178">
        <v>0</v>
      </c>
      <c r="K178">
        <v>0</v>
      </c>
    </row>
    <row r="179" spans="1:105" x14ac:dyDescent="0.35">
      <c r="A179" s="62" t="s">
        <v>485</v>
      </c>
      <c r="B179">
        <v>8.7249999999999996</v>
      </c>
      <c r="C179">
        <v>407.26</v>
      </c>
      <c r="D179">
        <v>599.04999999999995</v>
      </c>
      <c r="E179">
        <v>405.10199999999998</v>
      </c>
      <c r="F179">
        <v>732.80899999999997</v>
      </c>
      <c r="G179">
        <v>344.3</v>
      </c>
      <c r="H179">
        <v>110.044</v>
      </c>
      <c r="I179">
        <v>2615.12</v>
      </c>
      <c r="J179">
        <v>77</v>
      </c>
      <c r="K179">
        <v>618.36800000000005</v>
      </c>
      <c r="L179">
        <v>788.38699999999994</v>
      </c>
      <c r="M179">
        <v>486.35</v>
      </c>
      <c r="N179">
        <v>1527.99</v>
      </c>
      <c r="O179">
        <v>772.73599999999999</v>
      </c>
      <c r="P179">
        <v>697.6</v>
      </c>
      <c r="Q179">
        <v>2106.7620000000002</v>
      </c>
      <c r="R179">
        <v>1065.55</v>
      </c>
      <c r="S179">
        <v>258.27699999999999</v>
      </c>
      <c r="T179">
        <v>524.95000000000005</v>
      </c>
      <c r="U179">
        <v>613.75099999999998</v>
      </c>
      <c r="V179">
        <v>193</v>
      </c>
      <c r="W179">
        <v>289</v>
      </c>
      <c r="X179">
        <v>1137.55</v>
      </c>
      <c r="Y179">
        <v>255.58</v>
      </c>
      <c r="Z179">
        <v>353.5</v>
      </c>
      <c r="AA179">
        <v>145.55000000000001</v>
      </c>
      <c r="AB179">
        <v>113.7</v>
      </c>
      <c r="AC179">
        <v>450</v>
      </c>
      <c r="AD179">
        <v>1255.739</v>
      </c>
      <c r="AE179">
        <v>384.32</v>
      </c>
      <c r="AF179">
        <v>1514.82</v>
      </c>
      <c r="AG179">
        <v>1122.07</v>
      </c>
      <c r="AH179">
        <v>1420.84</v>
      </c>
      <c r="AI179">
        <v>837.30100000000004</v>
      </c>
      <c r="AJ179">
        <v>538.45600000000002</v>
      </c>
      <c r="AK179">
        <v>428</v>
      </c>
      <c r="AL179">
        <v>664.46</v>
      </c>
      <c r="AM179">
        <v>784.48</v>
      </c>
      <c r="AN179">
        <v>366.3</v>
      </c>
      <c r="AO179">
        <v>887.62</v>
      </c>
      <c r="AP179">
        <v>362.72699999999998</v>
      </c>
      <c r="AQ179">
        <v>160</v>
      </c>
      <c r="AR179">
        <v>502.71</v>
      </c>
      <c r="AS179">
        <v>462.9</v>
      </c>
      <c r="AT179">
        <v>609.82899999999995</v>
      </c>
      <c r="AU179">
        <v>150.43899999999999</v>
      </c>
      <c r="AV179">
        <v>2160.4699999999998</v>
      </c>
      <c r="AW179">
        <v>25</v>
      </c>
      <c r="AX179">
        <v>7.9</v>
      </c>
      <c r="AY179">
        <v>806</v>
      </c>
      <c r="AZ179">
        <v>699.18</v>
      </c>
      <c r="BA179">
        <v>90.998999999999995</v>
      </c>
      <c r="BB179">
        <v>76.8</v>
      </c>
      <c r="BC179">
        <v>182.09</v>
      </c>
      <c r="BD179">
        <v>209.79900000000001</v>
      </c>
      <c r="BE179">
        <v>101.43</v>
      </c>
      <c r="BF179">
        <v>3466.5149999999999</v>
      </c>
      <c r="BG179">
        <v>506</v>
      </c>
      <c r="BH179">
        <v>741.72</v>
      </c>
      <c r="BI179">
        <v>526.66499999999996</v>
      </c>
      <c r="BJ179">
        <v>3366.6759999999999</v>
      </c>
      <c r="BK179">
        <v>360.35700000000003</v>
      </c>
      <c r="BL179">
        <v>207.14</v>
      </c>
      <c r="BM179">
        <v>194.69399999999999</v>
      </c>
      <c r="BN179">
        <v>1541.0889999999999</v>
      </c>
      <c r="BO179">
        <v>413.5</v>
      </c>
      <c r="BP179">
        <v>746.75199999999995</v>
      </c>
      <c r="BQ179">
        <v>2222.723</v>
      </c>
      <c r="BR179">
        <v>83.194000000000003</v>
      </c>
      <c r="BS179">
        <v>266.77999999999997</v>
      </c>
      <c r="BT179">
        <v>5473.88</v>
      </c>
      <c r="BU179">
        <v>2878.4940000000001</v>
      </c>
      <c r="BV179">
        <v>248.572</v>
      </c>
      <c r="BW179">
        <v>730.37099999999998</v>
      </c>
      <c r="BX179">
        <v>1173.8309999999999</v>
      </c>
      <c r="BY179">
        <v>1424.3979999999999</v>
      </c>
      <c r="BZ179">
        <v>301.12799999999999</v>
      </c>
      <c r="CA179">
        <v>494.02100000000002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</row>
    <row r="180" spans="1:105" x14ac:dyDescent="0.35">
      <c r="A180" s="60" t="s">
        <v>256</v>
      </c>
      <c r="B180">
        <v>5099.8530000000001</v>
      </c>
      <c r="C180">
        <v>5615.9160000000002</v>
      </c>
      <c r="D180">
        <v>5949.7510000000002</v>
      </c>
      <c r="E180">
        <v>4059.306</v>
      </c>
      <c r="F180">
        <v>5747.6989999999996</v>
      </c>
      <c r="G180">
        <v>4503.9440000000004</v>
      </c>
      <c r="H180">
        <v>4550.991</v>
      </c>
      <c r="I180">
        <v>5211.2529999999997</v>
      </c>
      <c r="J180">
        <v>4560.134</v>
      </c>
      <c r="K180">
        <v>4057.77</v>
      </c>
      <c r="L180">
        <v>3871.0149999999999</v>
      </c>
      <c r="M180">
        <v>2915.7240000000002</v>
      </c>
      <c r="N180">
        <v>5604.6409999999996</v>
      </c>
      <c r="O180">
        <v>5061.9650000000001</v>
      </c>
      <c r="P180">
        <v>5414.2709999999997</v>
      </c>
      <c r="Q180">
        <v>6398.0789999999997</v>
      </c>
      <c r="R180">
        <v>7085.2780000000002</v>
      </c>
      <c r="S180">
        <v>5736.99</v>
      </c>
      <c r="T180">
        <v>7507.116</v>
      </c>
      <c r="U180">
        <v>4218.9719999999998</v>
      </c>
      <c r="V180">
        <v>3908.8220000000001</v>
      </c>
      <c r="W180">
        <v>3661.2350000000001</v>
      </c>
      <c r="X180">
        <v>3886.2869999999998</v>
      </c>
      <c r="Y180">
        <v>2549.8270000000002</v>
      </c>
      <c r="Z180">
        <v>3434.5940000000001</v>
      </c>
      <c r="AA180">
        <v>4570.8190000000004</v>
      </c>
      <c r="AB180">
        <v>6186.9930000000004</v>
      </c>
      <c r="AC180">
        <v>4362.7309999999998</v>
      </c>
      <c r="AD180">
        <v>4774.049</v>
      </c>
      <c r="AE180">
        <v>4091.84</v>
      </c>
      <c r="AF180">
        <v>5002.8720000000003</v>
      </c>
      <c r="AG180">
        <v>5076.7349999999997</v>
      </c>
      <c r="AH180">
        <v>4719.9549999999999</v>
      </c>
      <c r="AI180">
        <v>3498.652</v>
      </c>
      <c r="AJ180">
        <v>3831.1329999999998</v>
      </c>
      <c r="AK180">
        <v>4784.0379999999996</v>
      </c>
      <c r="AL180">
        <v>5028.58</v>
      </c>
      <c r="AM180">
        <v>5348.38</v>
      </c>
      <c r="AN180">
        <v>3168.069</v>
      </c>
      <c r="AO180">
        <v>1566.5170000000001</v>
      </c>
      <c r="AP180">
        <v>3585.85</v>
      </c>
      <c r="AQ180">
        <v>3842.9050000000002</v>
      </c>
      <c r="AR180">
        <v>4495.3990000000003</v>
      </c>
      <c r="AS180">
        <v>6689.9449999999997</v>
      </c>
      <c r="AT180">
        <v>4810.1319999999996</v>
      </c>
      <c r="AU180">
        <v>5249.0039999999999</v>
      </c>
      <c r="AV180">
        <v>3028.297</v>
      </c>
      <c r="AW180">
        <v>3954.1089999999999</v>
      </c>
      <c r="AX180">
        <v>3595.0320000000002</v>
      </c>
      <c r="AY180">
        <v>4197.2920000000004</v>
      </c>
      <c r="AZ180">
        <v>5074.6229999999996</v>
      </c>
      <c r="BA180">
        <v>4507.5860000000002</v>
      </c>
      <c r="BB180">
        <v>7557.4629999999997</v>
      </c>
      <c r="BC180">
        <v>5453.3950000000004</v>
      </c>
      <c r="BD180">
        <v>5547.8180000000002</v>
      </c>
      <c r="BE180">
        <v>6471.8419999999996</v>
      </c>
      <c r="BF180">
        <v>5280.7610000000004</v>
      </c>
      <c r="BG180">
        <v>6240.7449999999999</v>
      </c>
      <c r="BH180">
        <v>6978.1760000000004</v>
      </c>
      <c r="BI180">
        <v>7915.1779999999999</v>
      </c>
      <c r="BJ180">
        <v>4268.1959999999999</v>
      </c>
      <c r="BK180">
        <v>4806.674</v>
      </c>
      <c r="BL180">
        <v>6011.1639999999998</v>
      </c>
      <c r="BM180">
        <v>4354.2809999999999</v>
      </c>
      <c r="BN180">
        <v>5083.3819999999996</v>
      </c>
      <c r="BO180">
        <v>4905.9650000000001</v>
      </c>
      <c r="BP180">
        <v>4857.0829999999996</v>
      </c>
      <c r="BQ180">
        <v>5595.7550000000001</v>
      </c>
      <c r="BR180">
        <v>10858.513000000001</v>
      </c>
      <c r="BS180">
        <v>11570.433000000001</v>
      </c>
      <c r="BT180">
        <v>8338.0120000000006</v>
      </c>
      <c r="BU180">
        <v>12758.462</v>
      </c>
      <c r="BV180">
        <v>9803.3230000000003</v>
      </c>
      <c r="BW180">
        <v>10639.781999999999</v>
      </c>
      <c r="BX180">
        <v>21350.512999999999</v>
      </c>
      <c r="BY180">
        <v>11348.741</v>
      </c>
      <c r="BZ180">
        <v>13306.477999999999</v>
      </c>
      <c r="CA180">
        <v>10184.532999999999</v>
      </c>
      <c r="CB180">
        <v>8065.2160000000003</v>
      </c>
      <c r="CC180">
        <v>7000.9409999999998</v>
      </c>
      <c r="CD180">
        <v>5387.8940000000002</v>
      </c>
      <c r="CE180">
        <v>5039.0550000000003</v>
      </c>
      <c r="CF180">
        <v>4102.3789999999999</v>
      </c>
      <c r="CG180">
        <v>4886.5649999999996</v>
      </c>
      <c r="CH180">
        <v>6720.973</v>
      </c>
      <c r="CI180">
        <v>8355.3819999999996</v>
      </c>
      <c r="CJ180">
        <v>6855.2089999999998</v>
      </c>
      <c r="CK180">
        <v>6663.9120000000003</v>
      </c>
      <c r="CL180">
        <v>8560.8369999999995</v>
      </c>
      <c r="CM180">
        <v>8609.0319999999992</v>
      </c>
      <c r="CN180">
        <v>7755.9219999999996</v>
      </c>
      <c r="CO180">
        <v>6407.0770000000002</v>
      </c>
      <c r="CP180">
        <v>6475.0870000000004</v>
      </c>
      <c r="CQ180">
        <v>6182.71</v>
      </c>
      <c r="CR180">
        <v>5968.4970000000003</v>
      </c>
      <c r="CS180">
        <v>4813.2030000000004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</row>
    <row r="181" spans="1:105" x14ac:dyDescent="0.35">
      <c r="A181" s="60" t="s">
        <v>239</v>
      </c>
      <c r="B181">
        <v>9937.3559999999998</v>
      </c>
      <c r="C181">
        <v>10321.105</v>
      </c>
      <c r="D181">
        <v>12730.727999999999</v>
      </c>
      <c r="E181">
        <v>10216.091</v>
      </c>
      <c r="F181">
        <v>14131.026</v>
      </c>
      <c r="G181">
        <v>14627.727000000001</v>
      </c>
      <c r="H181">
        <v>14099.96</v>
      </c>
      <c r="I181">
        <v>10877.620999999999</v>
      </c>
      <c r="J181">
        <v>13167.751</v>
      </c>
      <c r="K181">
        <v>13447.951999999999</v>
      </c>
      <c r="L181">
        <v>13502.117</v>
      </c>
      <c r="M181">
        <v>11215.459000000001</v>
      </c>
      <c r="N181">
        <v>12462.753000000001</v>
      </c>
      <c r="O181">
        <v>16927.059000000001</v>
      </c>
      <c r="P181">
        <v>18113.865000000002</v>
      </c>
      <c r="Q181">
        <v>12546.493</v>
      </c>
      <c r="R181">
        <v>13774.053</v>
      </c>
      <c r="S181">
        <v>18456.181</v>
      </c>
      <c r="T181">
        <v>13307.187</v>
      </c>
      <c r="U181">
        <v>11195.127</v>
      </c>
      <c r="V181">
        <v>12981.581</v>
      </c>
      <c r="W181">
        <v>21124.704000000002</v>
      </c>
      <c r="X181">
        <v>20830.451000000001</v>
      </c>
      <c r="Y181">
        <v>10379.75</v>
      </c>
      <c r="Z181">
        <v>9473.2459999999992</v>
      </c>
      <c r="AA181">
        <v>17699.267</v>
      </c>
      <c r="AB181">
        <v>15718.81</v>
      </c>
      <c r="AC181">
        <v>14601.449000000001</v>
      </c>
      <c r="AD181">
        <v>13709.76</v>
      </c>
      <c r="AE181">
        <v>11165.28</v>
      </c>
      <c r="AF181">
        <v>17251.241999999998</v>
      </c>
      <c r="AG181">
        <v>13830.776</v>
      </c>
      <c r="AH181">
        <v>13220.308999999999</v>
      </c>
      <c r="AI181">
        <v>14783.821</v>
      </c>
      <c r="AJ181">
        <v>15617.975</v>
      </c>
      <c r="AK181">
        <v>6746.4369999999999</v>
      </c>
      <c r="AL181">
        <v>10727.218000000001</v>
      </c>
      <c r="AM181">
        <v>11324.572</v>
      </c>
      <c r="AN181">
        <v>11708.941000000001</v>
      </c>
      <c r="AO181">
        <v>9241.8950000000004</v>
      </c>
      <c r="AP181">
        <v>11391.049000000001</v>
      </c>
      <c r="AQ181">
        <v>10156.093000000001</v>
      </c>
      <c r="AR181">
        <v>9728.7860000000001</v>
      </c>
      <c r="AS181">
        <v>8529.02</v>
      </c>
      <c r="AT181">
        <v>12108.994000000001</v>
      </c>
      <c r="AU181">
        <v>8965.2170000000006</v>
      </c>
      <c r="AV181">
        <v>10297.758</v>
      </c>
      <c r="AW181">
        <v>5641.5469999999996</v>
      </c>
      <c r="AX181">
        <v>9392.5730000000003</v>
      </c>
      <c r="AY181">
        <v>10028.463</v>
      </c>
      <c r="AZ181">
        <v>12778.48</v>
      </c>
      <c r="BA181">
        <v>14506.032999999999</v>
      </c>
      <c r="BB181">
        <v>17784.102999999999</v>
      </c>
      <c r="BC181">
        <v>19714.156999999999</v>
      </c>
      <c r="BD181">
        <v>16524.260999999999</v>
      </c>
      <c r="BE181">
        <v>15157.444</v>
      </c>
      <c r="BF181">
        <v>15358.105</v>
      </c>
      <c r="BG181">
        <v>14948.933999999999</v>
      </c>
      <c r="BH181">
        <v>16603.395</v>
      </c>
      <c r="BI181">
        <v>6393.1310000000003</v>
      </c>
      <c r="BJ181">
        <v>25672.089</v>
      </c>
      <c r="BK181">
        <v>19720.579000000002</v>
      </c>
      <c r="BL181">
        <v>24742.442999999999</v>
      </c>
      <c r="BM181">
        <v>17703.634999999998</v>
      </c>
      <c r="BN181">
        <v>16473.173999999999</v>
      </c>
      <c r="BO181">
        <v>9464.5370000000003</v>
      </c>
      <c r="BP181">
        <v>21175.919000000002</v>
      </c>
      <c r="BQ181">
        <v>19766.124</v>
      </c>
      <c r="BR181">
        <v>13039.584999999999</v>
      </c>
      <c r="BS181">
        <v>22124.856</v>
      </c>
      <c r="BT181">
        <v>13711.369000000001</v>
      </c>
      <c r="BU181">
        <v>7389.7129999999997</v>
      </c>
      <c r="BV181">
        <v>16211.541999999999</v>
      </c>
      <c r="BW181">
        <v>13753.699000000001</v>
      </c>
      <c r="BX181">
        <v>19575.189999999999</v>
      </c>
      <c r="BY181">
        <v>14158.326999999999</v>
      </c>
      <c r="BZ181">
        <v>11402.891</v>
      </c>
      <c r="CA181">
        <v>14092.861000000001</v>
      </c>
      <c r="CB181">
        <v>17111.819</v>
      </c>
      <c r="CC181">
        <v>12207.934999999999</v>
      </c>
      <c r="CD181">
        <v>12188.141</v>
      </c>
      <c r="CE181">
        <v>15298.808000000001</v>
      </c>
      <c r="CF181">
        <v>16039.708000000001</v>
      </c>
      <c r="CG181">
        <v>7258.1490000000003</v>
      </c>
      <c r="CH181">
        <v>11843.771000000001</v>
      </c>
      <c r="CI181">
        <v>11085.005999999999</v>
      </c>
      <c r="CJ181">
        <v>10809.74</v>
      </c>
      <c r="CK181">
        <v>12290.231</v>
      </c>
      <c r="CL181">
        <v>12272.197</v>
      </c>
      <c r="CM181">
        <v>13864.808999999999</v>
      </c>
      <c r="CN181">
        <v>16714.947</v>
      </c>
      <c r="CO181">
        <v>11028.478999999999</v>
      </c>
      <c r="CP181">
        <v>13406.008</v>
      </c>
      <c r="CQ181">
        <v>16563.862000000001</v>
      </c>
      <c r="CR181">
        <v>12707.629000000001</v>
      </c>
      <c r="CS181">
        <v>4958.4949999999999</v>
      </c>
      <c r="CT181">
        <v>11645.041999999999</v>
      </c>
      <c r="CU181">
        <v>10244.734</v>
      </c>
      <c r="CV181">
        <v>16203.645</v>
      </c>
      <c r="CW181">
        <v>12290.636</v>
      </c>
      <c r="CX181">
        <v>11296.477000000001</v>
      </c>
      <c r="CY181">
        <v>11380.069</v>
      </c>
      <c r="CZ181">
        <v>13599.675999999999</v>
      </c>
      <c r="DA181">
        <v>10157.162</v>
      </c>
    </row>
    <row r="182" spans="1:105" x14ac:dyDescent="0.35">
      <c r="A182" s="62" t="s">
        <v>507</v>
      </c>
      <c r="B182">
        <v>202.01</v>
      </c>
      <c r="C182">
        <v>1847.835</v>
      </c>
      <c r="D182">
        <v>1570.15</v>
      </c>
      <c r="E182">
        <v>1771</v>
      </c>
      <c r="F182">
        <v>889.76</v>
      </c>
      <c r="G182">
        <v>1789.6469999999999</v>
      </c>
      <c r="H182">
        <v>1516.114</v>
      </c>
      <c r="I182">
        <v>114.66500000000001</v>
      </c>
      <c r="J182">
        <v>1350.816</v>
      </c>
      <c r="K182">
        <v>1383.3820000000001</v>
      </c>
      <c r="L182">
        <v>2.8479999999999999</v>
      </c>
      <c r="M182">
        <v>2155.1750000000002</v>
      </c>
      <c r="N182">
        <v>1211.625</v>
      </c>
      <c r="O182">
        <v>1507.568</v>
      </c>
      <c r="P182">
        <v>27.49</v>
      </c>
      <c r="Q182">
        <v>1239.3679999999999</v>
      </c>
      <c r="R182">
        <v>2507.9180000000001</v>
      </c>
      <c r="S182">
        <v>1352.5530000000001</v>
      </c>
      <c r="T182">
        <v>60.136000000000003</v>
      </c>
      <c r="U182">
        <v>1620.5530000000001</v>
      </c>
      <c r="V182">
        <v>1215.162</v>
      </c>
      <c r="W182">
        <v>30.751999999999999</v>
      </c>
      <c r="X182">
        <v>1335.825</v>
      </c>
      <c r="Y182">
        <v>2730.4969999999998</v>
      </c>
      <c r="Z182">
        <v>21.774999999999999</v>
      </c>
      <c r="AA182">
        <v>2569.527</v>
      </c>
      <c r="AB182">
        <v>2542.4140000000002</v>
      </c>
      <c r="AC182">
        <v>74.259</v>
      </c>
      <c r="AD182">
        <v>1065.22</v>
      </c>
      <c r="AE182">
        <v>888.65899999999999</v>
      </c>
      <c r="AF182">
        <v>1091.9680000000001</v>
      </c>
      <c r="AG182">
        <v>1119.3520000000001</v>
      </c>
      <c r="AH182">
        <v>770.79100000000005</v>
      </c>
      <c r="AI182">
        <v>0</v>
      </c>
      <c r="AJ182">
        <v>1242.2</v>
      </c>
      <c r="AK182">
        <v>1119.952</v>
      </c>
      <c r="AL182">
        <v>83.903000000000006</v>
      </c>
      <c r="AM182">
        <v>824.77700000000004</v>
      </c>
      <c r="AN182">
        <v>996.077</v>
      </c>
      <c r="AO182">
        <v>1070.4949999999999</v>
      </c>
      <c r="AP182">
        <v>849.86199999999997</v>
      </c>
      <c r="AQ182">
        <v>854.572</v>
      </c>
      <c r="AR182">
        <v>1356.72</v>
      </c>
      <c r="AS182">
        <v>43.970999999999997</v>
      </c>
      <c r="AT182">
        <v>64.596000000000004</v>
      </c>
      <c r="AU182">
        <v>1682.903</v>
      </c>
      <c r="AV182">
        <v>62</v>
      </c>
      <c r="AW182">
        <v>1051.2349999999999</v>
      </c>
      <c r="AX182">
        <v>1171.6790000000001</v>
      </c>
      <c r="AY182">
        <v>78.86</v>
      </c>
      <c r="AZ182">
        <v>569.59</v>
      </c>
      <c r="BA182">
        <v>1930.204</v>
      </c>
      <c r="BB182">
        <v>1756.33</v>
      </c>
      <c r="BC182">
        <v>1220.0650000000001</v>
      </c>
      <c r="BD182">
        <v>82.161000000000001</v>
      </c>
      <c r="BE182">
        <v>678.89800000000002</v>
      </c>
      <c r="BF182">
        <v>1051.1579999999999</v>
      </c>
      <c r="BG182">
        <v>1291.259</v>
      </c>
      <c r="BH182">
        <v>1121.643</v>
      </c>
      <c r="BI182">
        <v>4</v>
      </c>
      <c r="BJ182">
        <v>2333.6950000000002</v>
      </c>
      <c r="BK182">
        <v>114.73</v>
      </c>
      <c r="BL182">
        <v>1762.886</v>
      </c>
      <c r="BM182">
        <v>1879.3420000000001</v>
      </c>
      <c r="BN182">
        <v>1622.269</v>
      </c>
      <c r="BO182">
        <v>5863.6239999999998</v>
      </c>
      <c r="BP182">
        <v>32.042999999999999</v>
      </c>
      <c r="BQ182">
        <v>1376.2370000000001</v>
      </c>
      <c r="BR182">
        <v>427.98200000000003</v>
      </c>
      <c r="BS182">
        <v>63.17</v>
      </c>
      <c r="BT182">
        <v>6853.4620000000004</v>
      </c>
      <c r="BU182">
        <v>48.677999999999997</v>
      </c>
      <c r="BV182">
        <v>24.911999999999999</v>
      </c>
      <c r="BW182">
        <v>26.571999999999999</v>
      </c>
      <c r="BX182">
        <v>1876.662</v>
      </c>
      <c r="BY182">
        <v>29.567</v>
      </c>
      <c r="BZ182">
        <v>1270.8689999999999</v>
      </c>
      <c r="CA182">
        <v>1471.3989999999999</v>
      </c>
      <c r="CB182">
        <v>31.100999999999999</v>
      </c>
      <c r="CC182">
        <v>1611.615</v>
      </c>
      <c r="CD182">
        <v>1633.347</v>
      </c>
      <c r="CE182">
        <v>1673.7729999999999</v>
      </c>
      <c r="CF182">
        <v>29.417999999999999</v>
      </c>
      <c r="CG182">
        <v>2139.8110000000001</v>
      </c>
      <c r="CH182">
        <v>0</v>
      </c>
      <c r="CI182">
        <v>1652.9449999999999</v>
      </c>
      <c r="CJ182">
        <v>1985.2239999999999</v>
      </c>
      <c r="CK182">
        <v>31.099</v>
      </c>
      <c r="CL182">
        <v>958.00400000000002</v>
      </c>
      <c r="CM182">
        <v>1431.085</v>
      </c>
      <c r="CN182">
        <v>1211.5070000000001</v>
      </c>
      <c r="CO182">
        <v>3061.681</v>
      </c>
      <c r="CP182">
        <v>0</v>
      </c>
      <c r="CQ182">
        <v>1177.529</v>
      </c>
      <c r="CR182">
        <v>1275.6320000000001</v>
      </c>
      <c r="CS182">
        <v>1375.6579999999999</v>
      </c>
      <c r="CT182">
        <v>228.51599999999999</v>
      </c>
      <c r="CU182">
        <v>907.44100000000003</v>
      </c>
      <c r="CV182">
        <v>642.92999999999995</v>
      </c>
      <c r="CW182">
        <v>1239.777</v>
      </c>
      <c r="CX182">
        <v>2350.0819999999999</v>
      </c>
      <c r="CY182">
        <v>5.3979999999999997</v>
      </c>
      <c r="CZ182">
        <v>546.654</v>
      </c>
      <c r="DA182">
        <v>2970.78</v>
      </c>
    </row>
    <row r="183" spans="1:105" x14ac:dyDescent="0.35">
      <c r="A183" s="60" t="s">
        <v>235</v>
      </c>
      <c r="B183">
        <v>11586.708000000001</v>
      </c>
      <c r="C183">
        <v>34330.243000000002</v>
      </c>
      <c r="D183">
        <v>20708.88</v>
      </c>
      <c r="E183">
        <v>16725.577000000001</v>
      </c>
      <c r="F183">
        <v>18672.36</v>
      </c>
      <c r="G183">
        <v>21153.436000000002</v>
      </c>
      <c r="H183">
        <v>37313</v>
      </c>
      <c r="I183">
        <v>11.208</v>
      </c>
      <c r="J183">
        <v>19.791</v>
      </c>
      <c r="K183">
        <v>30.815999999999999</v>
      </c>
      <c r="L183">
        <v>43.094999999999999</v>
      </c>
      <c r="M183">
        <v>40</v>
      </c>
      <c r="N183">
        <v>61.4</v>
      </c>
      <c r="O183">
        <v>1.3919999999999999</v>
      </c>
      <c r="P183">
        <v>17806.7</v>
      </c>
      <c r="Q183">
        <v>12795.05</v>
      </c>
      <c r="R183">
        <v>17041.982</v>
      </c>
      <c r="S183">
        <v>5645.0940000000001</v>
      </c>
      <c r="T183">
        <v>22919.548999999999</v>
      </c>
      <c r="U183">
        <v>24.579000000000001</v>
      </c>
      <c r="V183">
        <v>17245.87</v>
      </c>
      <c r="W183">
        <v>44893.080999999998</v>
      </c>
      <c r="X183">
        <v>52.847000000000001</v>
      </c>
      <c r="Y183">
        <v>11676</v>
      </c>
      <c r="Z183">
        <v>25260.623</v>
      </c>
      <c r="AA183">
        <v>17682.258000000002</v>
      </c>
      <c r="AB183">
        <v>15957.306</v>
      </c>
      <c r="AC183">
        <v>16851.858</v>
      </c>
      <c r="AD183">
        <v>17556.046999999999</v>
      </c>
      <c r="AE183">
        <v>45014.716999999997</v>
      </c>
      <c r="AF183">
        <v>22853.117999999999</v>
      </c>
      <c r="AG183">
        <v>22433.528999999999</v>
      </c>
      <c r="AH183">
        <v>0.45500000000000002</v>
      </c>
      <c r="AI183">
        <v>0.2</v>
      </c>
      <c r="AJ183">
        <v>16536.591</v>
      </c>
      <c r="AK183">
        <v>23616</v>
      </c>
      <c r="AL183">
        <v>16963</v>
      </c>
      <c r="AM183">
        <v>11715.054</v>
      </c>
      <c r="AN183">
        <v>11587.493</v>
      </c>
      <c r="AO183">
        <v>9709.4079999999994</v>
      </c>
      <c r="AP183">
        <v>22791.289000000001</v>
      </c>
      <c r="AQ183">
        <v>197.50700000000001</v>
      </c>
      <c r="AR183">
        <v>66.263000000000005</v>
      </c>
      <c r="AS183">
        <v>63</v>
      </c>
      <c r="AT183">
        <v>108.011</v>
      </c>
      <c r="AU183">
        <v>51.662999999999997</v>
      </c>
      <c r="AV183">
        <v>85</v>
      </c>
      <c r="AW183">
        <v>22328.468000000001</v>
      </c>
      <c r="AX183">
        <v>11943.857</v>
      </c>
      <c r="AY183">
        <v>10749</v>
      </c>
      <c r="AZ183">
        <v>12343.799000000001</v>
      </c>
      <c r="BA183">
        <v>412.995</v>
      </c>
      <c r="BB183">
        <v>9262.9429999999993</v>
      </c>
      <c r="BC183">
        <v>0.85199999999999998</v>
      </c>
      <c r="BD183">
        <v>1.07</v>
      </c>
      <c r="BE183">
        <v>1.79</v>
      </c>
      <c r="BF183">
        <v>0</v>
      </c>
      <c r="BG183">
        <v>226.386</v>
      </c>
      <c r="BH183">
        <v>284</v>
      </c>
      <c r="BI183">
        <v>1.41</v>
      </c>
      <c r="BJ183">
        <v>3.63</v>
      </c>
      <c r="BK183">
        <v>1.8</v>
      </c>
      <c r="BL183">
        <v>19.715</v>
      </c>
      <c r="BM183">
        <v>263.363</v>
      </c>
      <c r="BN183">
        <v>502.56400000000002</v>
      </c>
      <c r="BO183">
        <v>316.46899999999999</v>
      </c>
      <c r="BP183">
        <v>350.14299999999997</v>
      </c>
      <c r="BQ183">
        <v>109.44799999999999</v>
      </c>
      <c r="BR183">
        <v>417.70400000000001</v>
      </c>
      <c r="BS183">
        <v>12900.552</v>
      </c>
      <c r="BT183">
        <v>476.17500000000001</v>
      </c>
      <c r="BU183">
        <v>13</v>
      </c>
      <c r="BV183">
        <v>12899.62</v>
      </c>
      <c r="BW183">
        <v>124.46</v>
      </c>
      <c r="BX183">
        <v>468.14</v>
      </c>
      <c r="BY183">
        <v>12978.96</v>
      </c>
      <c r="BZ183">
        <v>12783.35</v>
      </c>
      <c r="CA183">
        <v>208.6</v>
      </c>
      <c r="CB183">
        <v>3.99</v>
      </c>
      <c r="CC183">
        <v>52.09</v>
      </c>
      <c r="CD183">
        <v>12095.63</v>
      </c>
      <c r="CE183">
        <v>11587.47</v>
      </c>
      <c r="CF183">
        <v>375.26</v>
      </c>
      <c r="CG183">
        <v>220.82</v>
      </c>
      <c r="CH183">
        <v>0</v>
      </c>
      <c r="CI183">
        <v>0.08</v>
      </c>
      <c r="CJ183">
        <v>0.2</v>
      </c>
      <c r="CK183">
        <v>108.32</v>
      </c>
      <c r="CL183">
        <v>13090.77</v>
      </c>
      <c r="CM183">
        <v>9.84</v>
      </c>
      <c r="CN183">
        <v>12687.71</v>
      </c>
      <c r="CO183">
        <v>263.92</v>
      </c>
      <c r="CP183">
        <v>12576.3</v>
      </c>
      <c r="CQ183">
        <v>10.98</v>
      </c>
      <c r="CR183">
        <v>20.07</v>
      </c>
      <c r="CS183">
        <v>17236.36</v>
      </c>
      <c r="CT183">
        <v>12520.21</v>
      </c>
      <c r="CU183">
        <v>11947.71</v>
      </c>
      <c r="CV183">
        <v>24735.94</v>
      </c>
      <c r="CW183">
        <v>164.9</v>
      </c>
      <c r="CX183">
        <v>12756.791999999999</v>
      </c>
      <c r="CY183">
        <v>11920.295</v>
      </c>
      <c r="CZ183">
        <v>952.43</v>
      </c>
      <c r="DA183">
        <v>2345.4349999999999</v>
      </c>
    </row>
    <row r="184" spans="1:105" x14ac:dyDescent="0.35">
      <c r="A184" s="62" t="s">
        <v>264</v>
      </c>
      <c r="B184">
        <v>414.89100000000002</v>
      </c>
      <c r="C184">
        <v>609.95500000000004</v>
      </c>
      <c r="D184">
        <v>1427.3969999999999</v>
      </c>
      <c r="E184">
        <v>3881.37</v>
      </c>
      <c r="F184">
        <v>2177.5920000000001</v>
      </c>
      <c r="G184">
        <v>3521.8919999999998</v>
      </c>
      <c r="H184">
        <v>2648.4670000000001</v>
      </c>
      <c r="I184">
        <v>4402.335</v>
      </c>
      <c r="J184">
        <v>4004.1959999999999</v>
      </c>
      <c r="K184">
        <v>2536.6329999999998</v>
      </c>
      <c r="L184">
        <v>5572.6909999999998</v>
      </c>
      <c r="M184">
        <v>6326.8810000000003</v>
      </c>
      <c r="N184">
        <v>2124.0369999999998</v>
      </c>
      <c r="O184">
        <v>3378.7379999999998</v>
      </c>
      <c r="P184">
        <v>3808.5250000000001</v>
      </c>
      <c r="Q184">
        <v>3824.9679999999998</v>
      </c>
      <c r="R184">
        <v>4518.97</v>
      </c>
      <c r="S184">
        <v>1430.039</v>
      </c>
      <c r="T184">
        <v>3515.2429999999999</v>
      </c>
      <c r="U184">
        <v>2788.489</v>
      </c>
      <c r="V184">
        <v>4524.2349999999997</v>
      </c>
      <c r="W184">
        <v>4990.9179999999997</v>
      </c>
      <c r="X184">
        <v>2911.6469999999999</v>
      </c>
      <c r="Y184">
        <v>1366.6220000000001</v>
      </c>
      <c r="Z184">
        <v>4062.2530000000002</v>
      </c>
      <c r="AA184">
        <v>2386.482</v>
      </c>
      <c r="AB184">
        <v>2571.5169999999998</v>
      </c>
      <c r="AC184">
        <v>904.36599999999999</v>
      </c>
      <c r="AD184">
        <v>1608.954</v>
      </c>
      <c r="AE184">
        <v>625.47199999999998</v>
      </c>
      <c r="AF184">
        <v>2486.9140000000002</v>
      </c>
      <c r="AG184">
        <v>2496.319</v>
      </c>
      <c r="AH184">
        <v>2364.6619999999998</v>
      </c>
      <c r="AI184">
        <v>2399.259</v>
      </c>
      <c r="AJ184">
        <v>3321.28</v>
      </c>
      <c r="AK184">
        <v>2767.3719999999998</v>
      </c>
      <c r="AL184">
        <v>786.23500000000001</v>
      </c>
      <c r="AM184">
        <v>2124.4540000000002</v>
      </c>
      <c r="AN184">
        <v>2596.2649999999999</v>
      </c>
      <c r="AO184">
        <v>1063.6489999999999</v>
      </c>
      <c r="AP184">
        <v>1588.423</v>
      </c>
      <c r="AQ184">
        <v>1184.1410000000001</v>
      </c>
      <c r="AR184">
        <v>155.095</v>
      </c>
      <c r="AS184">
        <v>750.25099999999998</v>
      </c>
      <c r="AT184">
        <v>777.99599999999998</v>
      </c>
      <c r="AU184">
        <v>150.30000000000001</v>
      </c>
      <c r="AV184">
        <v>938.15499999999997</v>
      </c>
      <c r="AW184">
        <v>930.84900000000005</v>
      </c>
      <c r="AX184">
        <v>148.72</v>
      </c>
      <c r="AY184">
        <v>184.45</v>
      </c>
      <c r="AZ184">
        <v>1219.212</v>
      </c>
      <c r="BA184">
        <v>3047.489</v>
      </c>
      <c r="BB184">
        <v>1301.6949999999999</v>
      </c>
      <c r="BC184">
        <v>1930.345</v>
      </c>
      <c r="BD184">
        <v>0.01</v>
      </c>
      <c r="BE184">
        <v>150.316</v>
      </c>
      <c r="BF184">
        <v>99.55</v>
      </c>
      <c r="BG184">
        <v>2023.6110000000001</v>
      </c>
      <c r="BH184">
        <v>1605.624</v>
      </c>
      <c r="BI184">
        <v>989.73599999999999</v>
      </c>
      <c r="BJ184">
        <v>1887.921</v>
      </c>
      <c r="BK184">
        <v>1406.3589999999999</v>
      </c>
      <c r="BL184">
        <v>1402.92</v>
      </c>
      <c r="BM184">
        <v>900.21600000000001</v>
      </c>
      <c r="BN184">
        <v>400.97300000000001</v>
      </c>
      <c r="BO184">
        <v>1745.604</v>
      </c>
      <c r="BP184">
        <v>1224.133</v>
      </c>
      <c r="BQ184">
        <v>730.27800000000002</v>
      </c>
      <c r="BR184">
        <v>681.48699999999997</v>
      </c>
      <c r="BS184">
        <v>626.53800000000001</v>
      </c>
      <c r="BT184">
        <v>578.64300000000003</v>
      </c>
      <c r="BU184">
        <v>1386.979</v>
      </c>
      <c r="BV184">
        <v>587.14499999999998</v>
      </c>
      <c r="BW184">
        <v>1014.224</v>
      </c>
      <c r="BX184">
        <v>1209.211</v>
      </c>
      <c r="BY184">
        <v>562.71100000000001</v>
      </c>
      <c r="BZ184">
        <v>3740.962</v>
      </c>
      <c r="CA184">
        <v>6299.1540000000005</v>
      </c>
      <c r="CB184">
        <v>901.89800000000002</v>
      </c>
      <c r="CC184">
        <v>1601</v>
      </c>
      <c r="CD184">
        <v>5573.1549999999997</v>
      </c>
      <c r="CE184">
        <v>4018.03</v>
      </c>
      <c r="CF184">
        <v>632.61199999999997</v>
      </c>
      <c r="CG184">
        <v>8621.5349999999999</v>
      </c>
      <c r="CH184">
        <v>1729.6880000000001</v>
      </c>
      <c r="CI184">
        <v>2169.7649999999999</v>
      </c>
      <c r="CJ184">
        <v>2925.627</v>
      </c>
      <c r="CK184">
        <v>1697.7739999999999</v>
      </c>
      <c r="CL184">
        <v>588.67700000000002</v>
      </c>
      <c r="CM184">
        <v>686.01199999999994</v>
      </c>
      <c r="CN184">
        <v>1435.2159999999999</v>
      </c>
      <c r="CO184">
        <v>607.73400000000004</v>
      </c>
      <c r="CP184">
        <v>988.81399999999996</v>
      </c>
      <c r="CQ184">
        <v>2386.6149999999998</v>
      </c>
      <c r="CR184">
        <v>2709.3870000000002</v>
      </c>
      <c r="CS184">
        <v>7695.4870000000001</v>
      </c>
      <c r="CT184">
        <v>815.93100000000004</v>
      </c>
      <c r="CU184">
        <v>3704.7109999999998</v>
      </c>
      <c r="CV184">
        <v>3865.712</v>
      </c>
      <c r="CW184">
        <v>1430.087</v>
      </c>
      <c r="CX184">
        <v>2904.1750000000002</v>
      </c>
      <c r="CY184">
        <v>2730.4430000000002</v>
      </c>
      <c r="CZ184">
        <v>4165.0029999999997</v>
      </c>
      <c r="DA184">
        <v>5587.3429999999998</v>
      </c>
    </row>
    <row r="185" spans="1:105" ht="22" x14ac:dyDescent="0.35">
      <c r="A185" s="62" t="s">
        <v>1130</v>
      </c>
      <c r="B185">
        <v>1561.14</v>
      </c>
      <c r="C185">
        <v>0</v>
      </c>
      <c r="D185">
        <v>95.082999999999998</v>
      </c>
      <c r="E185">
        <v>0</v>
      </c>
      <c r="F185">
        <v>23.760999999999999</v>
      </c>
      <c r="G185">
        <v>0</v>
      </c>
      <c r="H185">
        <v>0</v>
      </c>
      <c r="I185">
        <v>21.832999999999998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3</v>
      </c>
      <c r="Q185">
        <v>0</v>
      </c>
      <c r="R185">
        <v>49.23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4.8959999999999999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0.06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28.638000000000002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4483.6949999999997</v>
      </c>
      <c r="BW185">
        <v>30960.672999999999</v>
      </c>
      <c r="BX185">
        <v>17401.432000000001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</row>
    <row r="186" spans="1:105" x14ac:dyDescent="0.35">
      <c r="A186" s="62" t="s">
        <v>274</v>
      </c>
      <c r="B186">
        <v>10254.352999999999</v>
      </c>
      <c r="C186">
        <v>7976.6090000000004</v>
      </c>
      <c r="D186">
        <v>18215.564999999999</v>
      </c>
      <c r="E186">
        <v>11725.491</v>
      </c>
      <c r="F186">
        <v>14545.835999999999</v>
      </c>
      <c r="G186">
        <v>7247.0360000000001</v>
      </c>
      <c r="H186">
        <v>7905.41</v>
      </c>
      <c r="I186">
        <v>9357.5869999999995</v>
      </c>
      <c r="J186">
        <v>20489.669000000002</v>
      </c>
      <c r="K186">
        <v>16972.964</v>
      </c>
      <c r="L186">
        <v>3643.13</v>
      </c>
      <c r="M186">
        <v>6886.8159999999998</v>
      </c>
      <c r="N186">
        <v>10484.793</v>
      </c>
      <c r="O186">
        <v>17011.666000000001</v>
      </c>
      <c r="P186">
        <v>24293.47</v>
      </c>
      <c r="Q186">
        <v>16288.125</v>
      </c>
      <c r="R186">
        <v>14987.513999999999</v>
      </c>
      <c r="S186">
        <v>7686.0550000000003</v>
      </c>
      <c r="T186">
        <v>12365.464</v>
      </c>
      <c r="U186">
        <v>10520.013000000001</v>
      </c>
      <c r="V186">
        <v>5014.9920000000002</v>
      </c>
      <c r="W186">
        <v>12820.246999999999</v>
      </c>
      <c r="X186">
        <v>0</v>
      </c>
      <c r="Y186">
        <v>5648.6369999999997</v>
      </c>
      <c r="Z186">
        <v>8957.2369999999992</v>
      </c>
      <c r="AA186">
        <v>42289.951999999997</v>
      </c>
      <c r="AB186">
        <v>13875.505999999999</v>
      </c>
      <c r="AC186">
        <v>17381.867999999999</v>
      </c>
      <c r="AD186">
        <v>12463.276</v>
      </c>
      <c r="AE186">
        <v>5600.8810000000003</v>
      </c>
      <c r="AF186">
        <v>30446.402999999998</v>
      </c>
      <c r="AG186">
        <v>5086.83</v>
      </c>
      <c r="AH186">
        <v>12583.261</v>
      </c>
      <c r="AI186">
        <v>19245.909</v>
      </c>
      <c r="AJ186">
        <v>7992.7380000000003</v>
      </c>
      <c r="AK186">
        <v>0</v>
      </c>
      <c r="AL186">
        <v>8324.0550000000003</v>
      </c>
      <c r="AM186">
        <v>11609.474</v>
      </c>
      <c r="AN186">
        <v>14194.998</v>
      </c>
      <c r="AO186">
        <v>3540.4960000000001</v>
      </c>
      <c r="AP186">
        <v>12305.116</v>
      </c>
      <c r="AQ186">
        <v>10465.645</v>
      </c>
      <c r="AR186">
        <v>12028.173000000001</v>
      </c>
      <c r="AS186">
        <v>8260.4539999999997</v>
      </c>
      <c r="AT186">
        <v>8149.2910000000002</v>
      </c>
      <c r="AU186">
        <v>4198.4350000000004</v>
      </c>
      <c r="AV186">
        <v>10065.632</v>
      </c>
      <c r="AW186">
        <v>4431.8940000000002</v>
      </c>
      <c r="AX186">
        <v>22601.789000000001</v>
      </c>
      <c r="AY186">
        <v>5681.24</v>
      </c>
      <c r="AZ186">
        <v>14833.25</v>
      </c>
      <c r="BA186">
        <v>11367.075999999999</v>
      </c>
      <c r="BB186">
        <v>16215.084000000001</v>
      </c>
      <c r="BC186">
        <v>20082.506000000001</v>
      </c>
      <c r="BD186">
        <v>4507.9660000000003</v>
      </c>
      <c r="BE186">
        <v>4001.076</v>
      </c>
      <c r="BF186">
        <v>7752.7839999999997</v>
      </c>
      <c r="BG186">
        <v>14680.09</v>
      </c>
      <c r="BH186">
        <v>12694.154</v>
      </c>
      <c r="BI186">
        <v>10287.17</v>
      </c>
      <c r="BJ186">
        <v>13274.717000000001</v>
      </c>
      <c r="BK186">
        <v>6084.7290000000003</v>
      </c>
      <c r="BL186">
        <v>19447.903999999999</v>
      </c>
      <c r="BM186">
        <v>7976.6750000000002</v>
      </c>
      <c r="BN186">
        <v>6315.6189999999997</v>
      </c>
      <c r="BO186">
        <v>8055.0950000000003</v>
      </c>
      <c r="BP186">
        <v>16459.966</v>
      </c>
      <c r="BQ186">
        <v>11783.191000000001</v>
      </c>
      <c r="BR186">
        <v>5976.0389999999998</v>
      </c>
      <c r="BS186">
        <v>38139.150999999998</v>
      </c>
      <c r="BT186">
        <v>14469.129000000001</v>
      </c>
      <c r="BU186">
        <v>15935.596</v>
      </c>
      <c r="BV186">
        <v>8653.6890000000003</v>
      </c>
      <c r="BW186">
        <v>15553.293</v>
      </c>
      <c r="BX186">
        <v>3728.9749999999999</v>
      </c>
      <c r="BY186">
        <v>14672.276</v>
      </c>
      <c r="BZ186">
        <v>7181.3509999999997</v>
      </c>
      <c r="CA186">
        <v>10876.775</v>
      </c>
      <c r="CB186">
        <v>13396.706</v>
      </c>
      <c r="CC186">
        <v>13589.227000000001</v>
      </c>
      <c r="CD186">
        <v>6725.5410000000002</v>
      </c>
      <c r="CE186">
        <v>9724.7360000000008</v>
      </c>
      <c r="CF186">
        <v>17146.756000000001</v>
      </c>
      <c r="CG186">
        <v>8906.6620000000003</v>
      </c>
      <c r="CH186">
        <v>7650.3180000000002</v>
      </c>
      <c r="CI186">
        <v>11645.852000000001</v>
      </c>
      <c r="CJ186">
        <v>9601.116</v>
      </c>
      <c r="CK186">
        <v>10735.992</v>
      </c>
      <c r="CL186">
        <v>8486.0339999999997</v>
      </c>
      <c r="CM186">
        <v>7610.8680000000004</v>
      </c>
      <c r="CN186">
        <v>9303.4269999999997</v>
      </c>
      <c r="CO186">
        <v>21078.752</v>
      </c>
      <c r="CP186">
        <v>4926.4750000000004</v>
      </c>
      <c r="CQ186">
        <v>16685.87</v>
      </c>
      <c r="CR186">
        <v>6930.8419999999996</v>
      </c>
      <c r="CS186">
        <v>11702.815000000001</v>
      </c>
      <c r="CT186">
        <v>18937.969000000001</v>
      </c>
      <c r="CU186">
        <v>7401.4690000000001</v>
      </c>
      <c r="CV186">
        <v>6148.6440000000002</v>
      </c>
      <c r="CW186">
        <v>23352.111000000001</v>
      </c>
      <c r="CX186">
        <v>2263.402</v>
      </c>
      <c r="CY186">
        <v>10360.328</v>
      </c>
      <c r="CZ186">
        <v>17733.485000000001</v>
      </c>
      <c r="DA186">
        <v>3926.038</v>
      </c>
    </row>
    <row r="187" spans="1:105" x14ac:dyDescent="0.35">
      <c r="A187" s="60" t="s">
        <v>309</v>
      </c>
      <c r="C187" t="s">
        <v>1244</v>
      </c>
      <c r="D187" t="s">
        <v>1244</v>
      </c>
      <c r="E187" t="s">
        <v>1244</v>
      </c>
      <c r="F187" t="s">
        <v>1244</v>
      </c>
      <c r="G187" t="s">
        <v>1244</v>
      </c>
      <c r="H187" t="s">
        <v>1244</v>
      </c>
      <c r="I187" t="s">
        <v>1244</v>
      </c>
      <c r="J187" t="s">
        <v>1244</v>
      </c>
      <c r="K187" t="s">
        <v>1244</v>
      </c>
      <c r="L187" t="s">
        <v>1244</v>
      </c>
      <c r="M187" t="s">
        <v>1244</v>
      </c>
      <c r="N187" t="s">
        <v>1244</v>
      </c>
      <c r="O187" t="s">
        <v>1244</v>
      </c>
      <c r="P187" t="s">
        <v>1244</v>
      </c>
      <c r="Q187" t="s">
        <v>1244</v>
      </c>
      <c r="R187" t="s">
        <v>1244</v>
      </c>
      <c r="S187" t="s">
        <v>1244</v>
      </c>
      <c r="T187" t="s">
        <v>1244</v>
      </c>
      <c r="U187" t="s">
        <v>1244</v>
      </c>
      <c r="V187" t="s">
        <v>1244</v>
      </c>
      <c r="W187" t="s">
        <v>1244</v>
      </c>
      <c r="X187" t="s">
        <v>1244</v>
      </c>
      <c r="Y187" t="s">
        <v>1244</v>
      </c>
      <c r="Z187" t="s">
        <v>1244</v>
      </c>
      <c r="AA187" t="s">
        <v>1244</v>
      </c>
      <c r="AB187" t="s">
        <v>1244</v>
      </c>
      <c r="AC187" t="s">
        <v>1244</v>
      </c>
      <c r="AD187" t="s">
        <v>1244</v>
      </c>
      <c r="AE187" t="s">
        <v>1244</v>
      </c>
      <c r="AF187" t="s">
        <v>1244</v>
      </c>
      <c r="AG187" t="s">
        <v>1244</v>
      </c>
      <c r="AH187" t="s">
        <v>1244</v>
      </c>
      <c r="AI187" t="s">
        <v>1244</v>
      </c>
      <c r="AJ187" t="s">
        <v>1244</v>
      </c>
      <c r="AK187" t="s">
        <v>1244</v>
      </c>
      <c r="AL187" t="s">
        <v>1244</v>
      </c>
      <c r="AM187" t="s">
        <v>1244</v>
      </c>
      <c r="AN187" t="s">
        <v>1244</v>
      </c>
      <c r="AO187" t="s">
        <v>1244</v>
      </c>
      <c r="AP187" t="s">
        <v>1244</v>
      </c>
      <c r="AQ187" t="s">
        <v>1244</v>
      </c>
      <c r="AR187" t="s">
        <v>1244</v>
      </c>
      <c r="AS187" t="s">
        <v>1244</v>
      </c>
      <c r="AT187" t="s">
        <v>1244</v>
      </c>
      <c r="AU187" t="s">
        <v>1244</v>
      </c>
      <c r="AV187" t="s">
        <v>1244</v>
      </c>
      <c r="AW187" t="s">
        <v>1244</v>
      </c>
      <c r="AX187" t="s">
        <v>1244</v>
      </c>
      <c r="AY187" t="s">
        <v>1244</v>
      </c>
      <c r="AZ187" t="s">
        <v>1244</v>
      </c>
      <c r="BA187" t="s">
        <v>1244</v>
      </c>
      <c r="BB187" t="s">
        <v>1244</v>
      </c>
      <c r="BC187" t="s">
        <v>1244</v>
      </c>
      <c r="BD187" t="s">
        <v>1244</v>
      </c>
      <c r="BE187" t="s">
        <v>1244</v>
      </c>
      <c r="BF187" t="s">
        <v>1244</v>
      </c>
      <c r="BG187" t="s">
        <v>1244</v>
      </c>
      <c r="BH187" t="s">
        <v>1244</v>
      </c>
      <c r="BI187" t="s">
        <v>1244</v>
      </c>
      <c r="BJ187" t="s">
        <v>1244</v>
      </c>
      <c r="BK187" t="s">
        <v>1244</v>
      </c>
      <c r="BL187" t="s">
        <v>1244</v>
      </c>
      <c r="BM187" t="s">
        <v>1244</v>
      </c>
      <c r="BN187" t="s">
        <v>1244</v>
      </c>
      <c r="BO187" t="s">
        <v>1244</v>
      </c>
      <c r="BP187" t="s">
        <v>1244</v>
      </c>
      <c r="BQ187" t="s">
        <v>1244</v>
      </c>
      <c r="BR187" t="s">
        <v>1244</v>
      </c>
      <c r="BS187" t="s">
        <v>1244</v>
      </c>
      <c r="BT187" t="s">
        <v>1244</v>
      </c>
      <c r="BU187" t="s">
        <v>1244</v>
      </c>
      <c r="BV187" t="s">
        <v>1244</v>
      </c>
      <c r="BW187" t="s">
        <v>1244</v>
      </c>
      <c r="BX187" t="s">
        <v>1244</v>
      </c>
      <c r="BY187" t="s">
        <v>1244</v>
      </c>
      <c r="BZ187" t="s">
        <v>1244</v>
      </c>
      <c r="CA187" t="s">
        <v>1244</v>
      </c>
      <c r="CB187" t="s">
        <v>1244</v>
      </c>
      <c r="CC187" t="s">
        <v>1244</v>
      </c>
      <c r="CD187" t="s">
        <v>1244</v>
      </c>
      <c r="CE187" t="s">
        <v>1244</v>
      </c>
      <c r="CF187" t="s">
        <v>1244</v>
      </c>
      <c r="CG187" t="s">
        <v>1244</v>
      </c>
      <c r="CH187" t="s">
        <v>1244</v>
      </c>
      <c r="CI187" t="s">
        <v>1244</v>
      </c>
      <c r="CJ187" t="s">
        <v>1244</v>
      </c>
      <c r="CK187" t="s">
        <v>1244</v>
      </c>
      <c r="CL187" t="s">
        <v>1244</v>
      </c>
      <c r="CM187" t="s">
        <v>1244</v>
      </c>
      <c r="CN187" t="s">
        <v>1244</v>
      </c>
      <c r="CO187" t="s">
        <v>1244</v>
      </c>
      <c r="CP187" t="s">
        <v>1244</v>
      </c>
      <c r="CQ187" t="s">
        <v>1244</v>
      </c>
      <c r="CR187" t="s">
        <v>1244</v>
      </c>
      <c r="CS187" t="s">
        <v>1244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</row>
    <row r="188" spans="1:105" x14ac:dyDescent="0.35">
      <c r="A188" s="62" t="s">
        <v>17</v>
      </c>
      <c r="B188">
        <v>3472.7020000000002</v>
      </c>
      <c r="C188">
        <v>4004.857</v>
      </c>
      <c r="D188">
        <v>2965.915</v>
      </c>
      <c r="E188">
        <v>162.05500000000001</v>
      </c>
      <c r="F188">
        <v>168.84700000000001</v>
      </c>
      <c r="G188">
        <v>282.47399999999999</v>
      </c>
      <c r="H188">
        <v>154.88800000000001</v>
      </c>
      <c r="I188">
        <v>75.625</v>
      </c>
      <c r="J188">
        <v>229.899</v>
      </c>
      <c r="K188">
        <v>193.80500000000001</v>
      </c>
      <c r="L188">
        <v>190.50200000000001</v>
      </c>
      <c r="M188">
        <v>648.952</v>
      </c>
      <c r="N188">
        <v>2671.2440000000001</v>
      </c>
      <c r="O188">
        <v>154.375</v>
      </c>
      <c r="P188">
        <v>608.00400000000002</v>
      </c>
      <c r="Q188">
        <v>264.20299999999997</v>
      </c>
      <c r="R188">
        <v>241.08500000000001</v>
      </c>
      <c r="S188">
        <v>276.26600000000002</v>
      </c>
      <c r="T188">
        <v>302.04300000000001</v>
      </c>
      <c r="U188">
        <v>145.77099999999999</v>
      </c>
      <c r="V188">
        <v>6957.9489999999996</v>
      </c>
      <c r="W188">
        <v>5355.884</v>
      </c>
      <c r="X188">
        <v>2202.069</v>
      </c>
      <c r="Y188">
        <v>97.891000000000005</v>
      </c>
      <c r="Z188">
        <v>330.18200000000002</v>
      </c>
      <c r="AA188">
        <v>2271.8670000000002</v>
      </c>
      <c r="AB188">
        <v>197.94200000000001</v>
      </c>
      <c r="AC188">
        <v>285.613</v>
      </c>
      <c r="AD188">
        <v>631.17399999999998</v>
      </c>
      <c r="AE188">
        <v>280.96199999999999</v>
      </c>
      <c r="AF188">
        <v>3511.3850000000002</v>
      </c>
      <c r="AG188">
        <v>156.85900000000001</v>
      </c>
      <c r="AH188">
        <v>328.09399999999999</v>
      </c>
      <c r="AI188">
        <v>290.09899999999999</v>
      </c>
      <c r="AJ188">
        <v>300.18</v>
      </c>
      <c r="AK188">
        <v>52.216000000000001</v>
      </c>
      <c r="AL188">
        <v>175.78</v>
      </c>
      <c r="AM188">
        <v>293.673</v>
      </c>
      <c r="AN188">
        <v>242.21299999999999</v>
      </c>
      <c r="AO188">
        <v>96.635999999999996</v>
      </c>
      <c r="AP188">
        <v>136.56800000000001</v>
      </c>
      <c r="AQ188">
        <v>230.024</v>
      </c>
      <c r="AR188">
        <v>4498.9650000000001</v>
      </c>
      <c r="AS188">
        <v>65.347999999999999</v>
      </c>
      <c r="AT188">
        <v>3805.4389999999999</v>
      </c>
      <c r="AU188">
        <v>417.89600000000002</v>
      </c>
      <c r="AV188">
        <v>189.953</v>
      </c>
      <c r="AW188">
        <v>189.745</v>
      </c>
      <c r="AX188">
        <v>308.108</v>
      </c>
      <c r="AY188">
        <v>346.928</v>
      </c>
      <c r="AZ188">
        <v>389.61700000000002</v>
      </c>
      <c r="BA188">
        <v>3551.7579999999998</v>
      </c>
      <c r="BB188">
        <v>473.08</v>
      </c>
      <c r="BC188">
        <v>1818.925</v>
      </c>
      <c r="BD188">
        <v>431.89499999999998</v>
      </c>
      <c r="BE188">
        <v>195.09899999999999</v>
      </c>
      <c r="BF188">
        <v>217.68</v>
      </c>
      <c r="BG188">
        <v>236.096</v>
      </c>
      <c r="BH188">
        <v>308.16500000000002</v>
      </c>
      <c r="BI188">
        <v>168.32</v>
      </c>
      <c r="BJ188">
        <v>638.64</v>
      </c>
      <c r="BK188">
        <v>609.82299999999998</v>
      </c>
      <c r="BL188">
        <v>706.59199999999998</v>
      </c>
      <c r="BM188">
        <v>9593.1959999999999</v>
      </c>
      <c r="BN188">
        <v>527.98400000000004</v>
      </c>
      <c r="BO188">
        <v>256.67200000000003</v>
      </c>
      <c r="BP188">
        <v>3359.7939999999999</v>
      </c>
      <c r="BQ188">
        <v>396.24799999999999</v>
      </c>
      <c r="BR188">
        <v>311.95400000000001</v>
      </c>
      <c r="BS188">
        <v>12484.468000000001</v>
      </c>
      <c r="BT188">
        <v>3205.7750000000001</v>
      </c>
      <c r="BU188">
        <v>226.26400000000001</v>
      </c>
      <c r="BV188">
        <v>172.59399999999999</v>
      </c>
      <c r="BW188">
        <v>6412.4560000000001</v>
      </c>
      <c r="BX188">
        <v>2951.9659999999999</v>
      </c>
      <c r="BY188">
        <v>210.11500000000001</v>
      </c>
      <c r="BZ188">
        <v>4309.58</v>
      </c>
      <c r="CA188">
        <v>1604.857</v>
      </c>
      <c r="CB188">
        <v>670.05</v>
      </c>
      <c r="CC188">
        <v>200.512</v>
      </c>
      <c r="CD188">
        <v>10639.019</v>
      </c>
      <c r="CE188">
        <v>3725.3609999999999</v>
      </c>
      <c r="CF188">
        <v>1699.2560000000001</v>
      </c>
      <c r="CG188">
        <v>1727.0170000000001</v>
      </c>
      <c r="CH188">
        <v>3485.7109999999998</v>
      </c>
      <c r="CI188">
        <v>543.11300000000006</v>
      </c>
      <c r="CJ188">
        <v>388.54199999999997</v>
      </c>
      <c r="CK188">
        <v>507.3</v>
      </c>
      <c r="CL188">
        <v>778.29399999999998</v>
      </c>
      <c r="CM188">
        <v>4477.16</v>
      </c>
      <c r="CN188">
        <v>3781.0889999999999</v>
      </c>
      <c r="CO188">
        <v>388.75700000000001</v>
      </c>
      <c r="CP188">
        <v>629.01400000000001</v>
      </c>
      <c r="CQ188">
        <v>716.43700000000001</v>
      </c>
      <c r="CR188">
        <v>2271.8780000000002</v>
      </c>
      <c r="CS188">
        <v>422.49200000000002</v>
      </c>
      <c r="CT188">
        <v>550.49400000000003</v>
      </c>
      <c r="CU188">
        <v>2440.2750000000001</v>
      </c>
      <c r="CV188">
        <v>3783.2939999999999</v>
      </c>
      <c r="CW188">
        <v>3786.4659999999999</v>
      </c>
      <c r="CX188">
        <v>669.88300000000004</v>
      </c>
      <c r="CY188">
        <v>698.98900000000003</v>
      </c>
      <c r="CZ188">
        <v>624.92100000000005</v>
      </c>
      <c r="DA188">
        <v>0</v>
      </c>
    </row>
    <row r="189" spans="1:105" x14ac:dyDescent="0.35">
      <c r="A189" s="60" t="s">
        <v>15</v>
      </c>
      <c r="B189">
        <v>1205.029</v>
      </c>
      <c r="C189">
        <v>206.15199999999999</v>
      </c>
      <c r="D189">
        <v>228.126</v>
      </c>
      <c r="E189">
        <v>220.5</v>
      </c>
      <c r="F189">
        <v>203.31</v>
      </c>
      <c r="G189">
        <v>288.66800000000001</v>
      </c>
      <c r="H189">
        <v>281.75299999999999</v>
      </c>
      <c r="I189">
        <v>98.838999999999999</v>
      </c>
      <c r="J189">
        <v>235.57499999999999</v>
      </c>
      <c r="K189">
        <v>237.56100000000001</v>
      </c>
      <c r="L189">
        <v>372.97899999999998</v>
      </c>
      <c r="M189">
        <v>116.89100000000001</v>
      </c>
      <c r="N189">
        <v>430.87299999999999</v>
      </c>
      <c r="O189">
        <v>271.916</v>
      </c>
      <c r="P189">
        <v>83.748000000000005</v>
      </c>
      <c r="Q189">
        <v>277.39400000000001</v>
      </c>
      <c r="R189">
        <v>410.94</v>
      </c>
      <c r="S189">
        <v>135.71600000000001</v>
      </c>
      <c r="T189">
        <v>241.37700000000001</v>
      </c>
      <c r="U189">
        <v>131.58199999999999</v>
      </c>
      <c r="V189">
        <v>254.83600000000001</v>
      </c>
      <c r="W189">
        <v>373.72699999999998</v>
      </c>
      <c r="X189">
        <v>306.238</v>
      </c>
      <c r="Y189">
        <v>238.31299999999999</v>
      </c>
      <c r="Z189">
        <v>332.28</v>
      </c>
      <c r="AA189">
        <v>171.999</v>
      </c>
      <c r="AB189">
        <v>1258.7750000000001</v>
      </c>
      <c r="AC189">
        <v>220.542</v>
      </c>
      <c r="AD189">
        <v>240.55</v>
      </c>
      <c r="AE189">
        <v>330.57600000000002</v>
      </c>
      <c r="AF189">
        <v>221.172</v>
      </c>
      <c r="AG189">
        <v>346.71</v>
      </c>
      <c r="AH189">
        <v>299.61500000000001</v>
      </c>
      <c r="AI189">
        <v>274.10300000000001</v>
      </c>
      <c r="AJ189">
        <v>192.43</v>
      </c>
      <c r="AK189">
        <v>210.435</v>
      </c>
      <c r="AL189">
        <v>404.46699999999998</v>
      </c>
      <c r="AM189">
        <v>134.071</v>
      </c>
      <c r="AN189">
        <v>372.61599999999999</v>
      </c>
      <c r="AO189">
        <v>169.07</v>
      </c>
      <c r="AP189">
        <v>254.02600000000001</v>
      </c>
      <c r="AQ189">
        <v>344.935</v>
      </c>
      <c r="AR189">
        <v>146.24600000000001</v>
      </c>
      <c r="AS189">
        <v>219.17599999999999</v>
      </c>
      <c r="AT189">
        <v>218.054</v>
      </c>
      <c r="AU189">
        <v>271.10899999999998</v>
      </c>
      <c r="AV189">
        <v>205.624</v>
      </c>
      <c r="AW189">
        <v>263.62900000000002</v>
      </c>
      <c r="AX189">
        <v>240.76300000000001</v>
      </c>
      <c r="AY189">
        <v>76.251000000000005</v>
      </c>
      <c r="AZ189">
        <v>1338.8810000000001</v>
      </c>
      <c r="BA189">
        <v>94.287999999999997</v>
      </c>
      <c r="BB189">
        <v>295.483</v>
      </c>
      <c r="BC189">
        <v>221.18600000000001</v>
      </c>
      <c r="BD189">
        <v>87.239000000000004</v>
      </c>
      <c r="BE189">
        <v>211.238</v>
      </c>
      <c r="BF189">
        <v>85.460999999999999</v>
      </c>
      <c r="BG189">
        <v>315.79599999999999</v>
      </c>
      <c r="BH189">
        <v>87.491</v>
      </c>
      <c r="BI189">
        <v>109.429</v>
      </c>
      <c r="BJ189">
        <v>183.66300000000001</v>
      </c>
      <c r="BK189">
        <v>91.542000000000002</v>
      </c>
      <c r="BL189">
        <v>99.266000000000005</v>
      </c>
      <c r="BM189">
        <v>138.654</v>
      </c>
      <c r="BN189">
        <v>310.084</v>
      </c>
      <c r="BO189">
        <v>169.446</v>
      </c>
      <c r="BP189">
        <v>20.8</v>
      </c>
      <c r="BQ189">
        <v>15.5</v>
      </c>
      <c r="BR189">
        <v>41.927</v>
      </c>
      <c r="BS189">
        <v>110.345</v>
      </c>
      <c r="BT189">
        <v>175.3</v>
      </c>
      <c r="BU189">
        <v>135.74600000000001</v>
      </c>
      <c r="BV189">
        <v>120</v>
      </c>
      <c r="BW189">
        <v>101.724</v>
      </c>
      <c r="BX189">
        <v>142.70699999999999</v>
      </c>
      <c r="BY189">
        <v>101.348</v>
      </c>
      <c r="BZ189">
        <v>20</v>
      </c>
      <c r="CA189">
        <v>175.71100000000001</v>
      </c>
      <c r="CB189">
        <v>94.418000000000006</v>
      </c>
      <c r="CC189">
        <v>133.13200000000001</v>
      </c>
      <c r="CD189">
        <v>335.05</v>
      </c>
      <c r="CE189">
        <v>134.55000000000001</v>
      </c>
      <c r="CF189">
        <v>176.07599999999999</v>
      </c>
      <c r="CG189">
        <v>47.642000000000003</v>
      </c>
      <c r="CH189">
        <v>116.387</v>
      </c>
      <c r="CI189">
        <v>42.014000000000003</v>
      </c>
      <c r="CJ189">
        <v>138.536</v>
      </c>
      <c r="CK189">
        <v>129.828</v>
      </c>
      <c r="CL189">
        <v>98.38</v>
      </c>
      <c r="CM189">
        <v>68.42</v>
      </c>
      <c r="CN189">
        <v>68.266000000000005</v>
      </c>
      <c r="CO189">
        <v>75.739999999999995</v>
      </c>
      <c r="CP189">
        <v>144.38300000000001</v>
      </c>
      <c r="CQ189">
        <v>174.31200000000001</v>
      </c>
      <c r="CR189">
        <v>205.67699999999999</v>
      </c>
      <c r="CS189">
        <v>250.20099999999999</v>
      </c>
      <c r="CT189">
        <v>150.47399999999999</v>
      </c>
      <c r="CU189">
        <v>186.411</v>
      </c>
      <c r="CV189">
        <v>133.517</v>
      </c>
      <c r="CW189">
        <v>240.78200000000001</v>
      </c>
      <c r="CX189">
        <v>164</v>
      </c>
      <c r="CY189">
        <v>167.22900000000001</v>
      </c>
      <c r="CZ189">
        <v>166.548</v>
      </c>
      <c r="DA189">
        <v>258.79599999999999</v>
      </c>
    </row>
    <row r="190" spans="1:105" x14ac:dyDescent="0.35">
      <c r="A190" s="60" t="s">
        <v>308</v>
      </c>
      <c r="B190">
        <v>0</v>
      </c>
      <c r="C190">
        <v>0</v>
      </c>
      <c r="D190">
        <v>0</v>
      </c>
      <c r="E190">
        <v>2004.86</v>
      </c>
      <c r="F190">
        <v>0</v>
      </c>
      <c r="G190">
        <v>200</v>
      </c>
      <c r="H190">
        <v>0</v>
      </c>
      <c r="I190">
        <v>0</v>
      </c>
      <c r="J190">
        <v>0</v>
      </c>
      <c r="K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5716.23</v>
      </c>
      <c r="AM190">
        <v>0</v>
      </c>
      <c r="AN190">
        <v>4997.99</v>
      </c>
      <c r="AO190">
        <v>1486.78</v>
      </c>
      <c r="AP190">
        <v>0</v>
      </c>
      <c r="AQ190">
        <v>0</v>
      </c>
      <c r="AR190">
        <v>0</v>
      </c>
      <c r="AS190">
        <v>1645.49</v>
      </c>
      <c r="AT190">
        <v>3748.06</v>
      </c>
      <c r="AU190">
        <v>2635.12</v>
      </c>
      <c r="AV190">
        <v>1995.91</v>
      </c>
      <c r="AW190">
        <v>28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</row>
    <row r="191" spans="1:105" x14ac:dyDescent="0.35">
      <c r="A191" s="60" t="s">
        <v>243</v>
      </c>
      <c r="B191">
        <v>6255.8069999999998</v>
      </c>
      <c r="C191">
        <v>6362.402</v>
      </c>
      <c r="D191">
        <v>4860.4830000000002</v>
      </c>
      <c r="E191">
        <v>3573.0819999999999</v>
      </c>
      <c r="F191">
        <v>8316.5689999999995</v>
      </c>
      <c r="G191">
        <v>4046.067</v>
      </c>
      <c r="H191">
        <v>3775.6570000000002</v>
      </c>
      <c r="I191">
        <v>2135.1089999999999</v>
      </c>
      <c r="J191">
        <v>3212.2179999999998</v>
      </c>
      <c r="K191">
        <v>3559.386</v>
      </c>
      <c r="L191">
        <v>9202.8029999999999</v>
      </c>
      <c r="M191">
        <v>5428.8059999999996</v>
      </c>
      <c r="N191">
        <v>5208.1049999999996</v>
      </c>
      <c r="O191">
        <v>4105.1260000000002</v>
      </c>
      <c r="P191">
        <v>4511.4449999999997</v>
      </c>
      <c r="Q191">
        <v>3575.4789999999998</v>
      </c>
      <c r="R191">
        <v>2763.7289999999998</v>
      </c>
      <c r="S191">
        <v>2788.7840000000001</v>
      </c>
      <c r="T191">
        <v>7170.0259999999998</v>
      </c>
      <c r="U191">
        <v>14092.965</v>
      </c>
      <c r="V191">
        <v>7429.2690000000002</v>
      </c>
      <c r="W191">
        <v>14663.566999999999</v>
      </c>
      <c r="X191">
        <v>5386.0259999999998</v>
      </c>
      <c r="Y191">
        <v>1913.96</v>
      </c>
      <c r="Z191">
        <v>7826.3559999999998</v>
      </c>
      <c r="AA191">
        <v>8972.2199999999993</v>
      </c>
      <c r="AB191">
        <v>11212.784</v>
      </c>
      <c r="AC191">
        <v>12858.32</v>
      </c>
      <c r="AD191">
        <v>9235.2690000000002</v>
      </c>
      <c r="AE191">
        <v>12084.023999999999</v>
      </c>
      <c r="AF191">
        <v>18740.972000000002</v>
      </c>
      <c r="AG191">
        <v>14994.401</v>
      </c>
      <c r="AH191">
        <v>20804.348000000002</v>
      </c>
      <c r="AI191">
        <v>10959.858</v>
      </c>
      <c r="AJ191">
        <v>7652.4520000000002</v>
      </c>
      <c r="AK191">
        <v>12652.593999999999</v>
      </c>
      <c r="AL191">
        <v>7081.4260000000004</v>
      </c>
      <c r="AM191">
        <v>12003.906999999999</v>
      </c>
      <c r="AN191">
        <v>9649.4969999999994</v>
      </c>
      <c r="AO191">
        <v>10662.428</v>
      </c>
      <c r="AP191">
        <v>12775.714</v>
      </c>
      <c r="AQ191">
        <v>20863.974999999999</v>
      </c>
      <c r="AR191">
        <v>10002.994000000001</v>
      </c>
      <c r="AS191">
        <v>4716.259</v>
      </c>
      <c r="AT191">
        <v>11682.682000000001</v>
      </c>
      <c r="AU191">
        <v>12832.074000000001</v>
      </c>
      <c r="AV191">
        <v>15930.439</v>
      </c>
      <c r="AW191">
        <v>6531.81</v>
      </c>
      <c r="AX191">
        <v>7781.55</v>
      </c>
      <c r="AY191">
        <v>29298.399000000001</v>
      </c>
      <c r="AZ191">
        <v>28768.812999999998</v>
      </c>
      <c r="BA191">
        <v>35164.379000000001</v>
      </c>
      <c r="BB191">
        <v>22672.423999999999</v>
      </c>
      <c r="BC191">
        <v>30475.117999999999</v>
      </c>
      <c r="BD191">
        <v>12141.297</v>
      </c>
      <c r="BE191">
        <v>12746.602999999999</v>
      </c>
      <c r="BF191">
        <v>23547.436000000002</v>
      </c>
      <c r="BG191">
        <v>20751.096000000001</v>
      </c>
      <c r="BH191">
        <v>26665.546999999999</v>
      </c>
      <c r="BI191">
        <v>24871.839</v>
      </c>
      <c r="BJ191">
        <v>14743.118</v>
      </c>
      <c r="BK191">
        <v>23399.694</v>
      </c>
      <c r="BL191">
        <v>40138.004999999997</v>
      </c>
      <c r="BM191">
        <v>29634.277999999998</v>
      </c>
      <c r="BN191">
        <v>23648.078000000001</v>
      </c>
      <c r="BO191">
        <v>38228.663</v>
      </c>
      <c r="BP191">
        <v>36612.919000000002</v>
      </c>
      <c r="BQ191">
        <v>20077.631000000001</v>
      </c>
      <c r="BR191">
        <v>24701.458999999999</v>
      </c>
      <c r="BS191">
        <v>27949.67</v>
      </c>
      <c r="BT191">
        <v>33387.928999999996</v>
      </c>
      <c r="BU191">
        <v>21642.224999999999</v>
      </c>
      <c r="BV191">
        <v>32677.47</v>
      </c>
      <c r="BW191">
        <v>28019.901999999998</v>
      </c>
      <c r="BX191">
        <v>30106.071</v>
      </c>
      <c r="BY191">
        <v>26336.103999999999</v>
      </c>
      <c r="BZ191">
        <v>27299.427</v>
      </c>
      <c r="CA191">
        <v>26578.879000000001</v>
      </c>
      <c r="CB191">
        <v>24662.138999999999</v>
      </c>
      <c r="CC191">
        <v>29503.255000000001</v>
      </c>
      <c r="CD191">
        <v>37308.660000000003</v>
      </c>
      <c r="CE191">
        <v>31948.974999999999</v>
      </c>
      <c r="CF191">
        <v>51617.290999999997</v>
      </c>
      <c r="CG191">
        <v>48359.300999999999</v>
      </c>
      <c r="CH191">
        <v>63827.623</v>
      </c>
      <c r="CI191">
        <v>36810.211000000003</v>
      </c>
      <c r="CJ191">
        <v>30242.071</v>
      </c>
      <c r="CK191">
        <v>42957.324999999997</v>
      </c>
      <c r="CL191">
        <v>39854.383000000002</v>
      </c>
      <c r="CM191">
        <v>25093.315999999999</v>
      </c>
      <c r="CN191">
        <v>30200.65</v>
      </c>
      <c r="CO191">
        <v>20824.466</v>
      </c>
      <c r="CP191">
        <v>18900.489000000001</v>
      </c>
      <c r="CQ191">
        <v>33167.233</v>
      </c>
      <c r="CR191">
        <v>27996.815999999999</v>
      </c>
      <c r="CS191">
        <v>51859.858999999997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</row>
    <row r="192" spans="1:105" x14ac:dyDescent="0.35">
      <c r="A192" s="60" t="s">
        <v>253</v>
      </c>
      <c r="B192">
        <v>1368.9</v>
      </c>
      <c r="C192">
        <v>541.05999999999995</v>
      </c>
      <c r="D192">
        <v>695.4</v>
      </c>
      <c r="E192">
        <v>342.6</v>
      </c>
      <c r="F192">
        <v>249</v>
      </c>
      <c r="G192">
        <v>108</v>
      </c>
      <c r="H192">
        <v>567.23199999999997</v>
      </c>
      <c r="I192">
        <v>110.45</v>
      </c>
      <c r="J192">
        <v>135</v>
      </c>
      <c r="K192">
        <v>0</v>
      </c>
      <c r="L192">
        <v>0</v>
      </c>
      <c r="M192">
        <v>0</v>
      </c>
      <c r="N192">
        <v>93.21</v>
      </c>
      <c r="O192">
        <v>77.188000000000002</v>
      </c>
      <c r="P192">
        <v>27</v>
      </c>
      <c r="Q192">
        <v>1.6</v>
      </c>
      <c r="R192">
        <v>0</v>
      </c>
      <c r="S192">
        <v>0</v>
      </c>
      <c r="T192">
        <v>489.03199999999998</v>
      </c>
      <c r="U192">
        <v>0.14199999999999999</v>
      </c>
      <c r="V192">
        <v>1.4590000000000001</v>
      </c>
      <c r="W192">
        <v>0</v>
      </c>
      <c r="X192">
        <v>912.35</v>
      </c>
      <c r="Y192">
        <v>562.20000000000005</v>
      </c>
      <c r="Z192">
        <v>604.21100000000001</v>
      </c>
      <c r="AA192">
        <v>130.608</v>
      </c>
      <c r="AB192">
        <v>25.295999999999999</v>
      </c>
      <c r="AC192">
        <v>193.79900000000001</v>
      </c>
      <c r="AD192">
        <v>0.64600000000000002</v>
      </c>
      <c r="AE192">
        <v>150.208</v>
      </c>
      <c r="AF192">
        <v>354.43400000000003</v>
      </c>
      <c r="AG192">
        <v>222.708</v>
      </c>
      <c r="AH192">
        <v>0</v>
      </c>
      <c r="AI192">
        <v>2.1</v>
      </c>
      <c r="AJ192">
        <v>91.68</v>
      </c>
      <c r="AK192">
        <v>28.003</v>
      </c>
      <c r="AL192">
        <v>25.2</v>
      </c>
      <c r="AM192">
        <v>0</v>
      </c>
      <c r="AN192">
        <v>4.117</v>
      </c>
      <c r="AO192">
        <v>80.658000000000001</v>
      </c>
      <c r="AP192">
        <v>0</v>
      </c>
      <c r="AQ192">
        <v>0.59699999999999998</v>
      </c>
      <c r="AR192">
        <v>28</v>
      </c>
      <c r="AS192">
        <v>0</v>
      </c>
      <c r="AT192">
        <v>0.23300000000000001</v>
      </c>
      <c r="AU192">
        <v>79.012</v>
      </c>
      <c r="AV192">
        <v>2.9000000000000001E-2</v>
      </c>
      <c r="AW192">
        <v>0.114</v>
      </c>
      <c r="AX192">
        <v>0</v>
      </c>
      <c r="AY192">
        <v>116.223</v>
      </c>
      <c r="AZ192">
        <v>71.603999999999999</v>
      </c>
      <c r="BA192">
        <v>0</v>
      </c>
      <c r="BB192">
        <v>0</v>
      </c>
      <c r="BC192">
        <v>28</v>
      </c>
      <c r="BD192">
        <v>0</v>
      </c>
      <c r="BE192">
        <v>0</v>
      </c>
      <c r="BF192">
        <v>0</v>
      </c>
      <c r="BG192">
        <v>0.378</v>
      </c>
      <c r="BH192">
        <v>0</v>
      </c>
      <c r="BI192">
        <v>0.01</v>
      </c>
      <c r="BJ192">
        <v>0</v>
      </c>
      <c r="BK192">
        <v>295.73500000000001</v>
      </c>
      <c r="BL192">
        <v>3183.2440000000001</v>
      </c>
      <c r="BM192">
        <v>1424.22</v>
      </c>
      <c r="BN192">
        <v>67.400000000000006</v>
      </c>
      <c r="BO192">
        <v>102.779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0.57099999999999995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5</v>
      </c>
      <c r="CE192">
        <v>0</v>
      </c>
      <c r="CF192">
        <v>28</v>
      </c>
      <c r="CG192">
        <v>616.12</v>
      </c>
      <c r="CH192">
        <v>0</v>
      </c>
      <c r="CI192">
        <v>0</v>
      </c>
      <c r="CJ192">
        <v>6.5609999999999999</v>
      </c>
      <c r="CK192">
        <v>1213.1210000000001</v>
      </c>
      <c r="CL192">
        <v>258.57</v>
      </c>
      <c r="CM192">
        <v>984.2</v>
      </c>
      <c r="CN192">
        <v>753.81</v>
      </c>
      <c r="CO192">
        <v>36.716999999999999</v>
      </c>
      <c r="CP192">
        <v>329</v>
      </c>
      <c r="CQ192">
        <v>3567.8629999999998</v>
      </c>
      <c r="CR192">
        <v>2084.7930000000001</v>
      </c>
      <c r="CS192">
        <v>16063.57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</row>
    <row r="193" spans="1:105" x14ac:dyDescent="0.35">
      <c r="A193" s="62" t="s">
        <v>511</v>
      </c>
    </row>
    <row r="194" spans="1:105" ht="22" x14ac:dyDescent="0.35">
      <c r="A194" s="62" t="s">
        <v>1131</v>
      </c>
      <c r="B194">
        <v>87934.241999999998</v>
      </c>
      <c r="C194">
        <v>103959.762</v>
      </c>
      <c r="D194">
        <v>95821.404999999999</v>
      </c>
      <c r="E194">
        <v>89233.203999999998</v>
      </c>
      <c r="F194">
        <v>108563.679</v>
      </c>
      <c r="G194">
        <v>86737.815000000002</v>
      </c>
      <c r="H194">
        <v>66009.214000000007</v>
      </c>
      <c r="I194">
        <v>108155.367</v>
      </c>
      <c r="J194">
        <v>74774.376000000004</v>
      </c>
      <c r="K194">
        <v>71353.460999999996</v>
      </c>
      <c r="L194">
        <v>89450.233999999997</v>
      </c>
      <c r="M194">
        <v>72972.403000000006</v>
      </c>
      <c r="N194">
        <v>43727.777000000002</v>
      </c>
      <c r="O194">
        <v>64916.19</v>
      </c>
      <c r="P194">
        <v>73920.046000000002</v>
      </c>
      <c r="Q194">
        <v>56054.129000000001</v>
      </c>
      <c r="R194">
        <v>41106.593000000001</v>
      </c>
      <c r="S194">
        <v>36762.213000000003</v>
      </c>
      <c r="T194">
        <v>21031.03</v>
      </c>
      <c r="U194">
        <v>24793.98</v>
      </c>
      <c r="V194">
        <v>28866.754000000001</v>
      </c>
      <c r="W194">
        <v>56204.938000000002</v>
      </c>
      <c r="X194">
        <v>38534.758000000002</v>
      </c>
      <c r="Y194">
        <v>45713.459000000003</v>
      </c>
      <c r="Z194">
        <v>65958.263999999996</v>
      </c>
      <c r="AA194">
        <v>56375.169000000002</v>
      </c>
      <c r="AB194">
        <v>77339.648000000001</v>
      </c>
      <c r="AC194">
        <v>82518.214999999997</v>
      </c>
      <c r="AD194">
        <v>64765.762999999999</v>
      </c>
      <c r="AE194">
        <v>62822.271000000001</v>
      </c>
      <c r="AF194">
        <v>79605.163</v>
      </c>
      <c r="AG194">
        <v>49783.731</v>
      </c>
      <c r="AH194">
        <v>50628.517999999996</v>
      </c>
      <c r="AI194">
        <v>63251.247000000003</v>
      </c>
      <c r="AJ194">
        <v>38767.790999999997</v>
      </c>
      <c r="AK194">
        <v>33734.362999999998</v>
      </c>
      <c r="AL194">
        <v>24332.691999999999</v>
      </c>
      <c r="AM194">
        <v>19144.233</v>
      </c>
      <c r="AN194">
        <v>25679.953000000001</v>
      </c>
      <c r="AO194">
        <v>30713.050999999999</v>
      </c>
      <c r="AP194">
        <v>42378.983999999997</v>
      </c>
      <c r="AQ194">
        <v>49476.523999999998</v>
      </c>
      <c r="AR194">
        <v>28272.151999999998</v>
      </c>
      <c r="AS194">
        <v>55304.245999999999</v>
      </c>
      <c r="AT194">
        <v>42205.678</v>
      </c>
      <c r="AU194">
        <v>63863.245999999999</v>
      </c>
      <c r="AV194">
        <v>43494.605000000003</v>
      </c>
      <c r="AW194">
        <v>37136.141000000003</v>
      </c>
      <c r="AX194">
        <v>26871.101999999999</v>
      </c>
      <c r="AY194">
        <v>68886.959000000003</v>
      </c>
      <c r="AZ194">
        <v>99734.766000000003</v>
      </c>
      <c r="BA194">
        <v>73447.898000000001</v>
      </c>
      <c r="BB194">
        <v>36593.296000000002</v>
      </c>
      <c r="BC194">
        <v>116979.97900000001</v>
      </c>
      <c r="BD194">
        <v>118780.686</v>
      </c>
      <c r="BE194">
        <v>78397.990999999995</v>
      </c>
      <c r="BF194">
        <v>90845.207999999999</v>
      </c>
      <c r="BG194">
        <v>87150.039000000004</v>
      </c>
      <c r="BH194">
        <v>83427.880999999994</v>
      </c>
      <c r="BI194">
        <v>44928.074000000001</v>
      </c>
      <c r="BJ194">
        <v>40524.305999999997</v>
      </c>
      <c r="BK194">
        <v>73395.02</v>
      </c>
      <c r="BL194">
        <v>62303.436000000002</v>
      </c>
      <c r="BM194">
        <v>98693.653999999995</v>
      </c>
      <c r="BN194">
        <v>55075.536</v>
      </c>
      <c r="BO194">
        <v>44938.584000000003</v>
      </c>
      <c r="BP194">
        <v>37001.682000000001</v>
      </c>
      <c r="BQ194">
        <v>26289.27</v>
      </c>
      <c r="BR194">
        <v>40883.237999999998</v>
      </c>
      <c r="BS194">
        <v>46288.305</v>
      </c>
      <c r="BT194">
        <v>53563.680999999997</v>
      </c>
      <c r="BU194">
        <v>45948.326999999997</v>
      </c>
      <c r="BV194">
        <v>37608.743000000002</v>
      </c>
      <c r="BW194">
        <v>42434.114999999998</v>
      </c>
      <c r="BX194">
        <v>58881.326000000001</v>
      </c>
      <c r="BY194">
        <v>40299.656000000003</v>
      </c>
      <c r="BZ194">
        <v>38050.222000000002</v>
      </c>
      <c r="CA194">
        <v>46323.813999999998</v>
      </c>
      <c r="CB194">
        <v>49216.133999999998</v>
      </c>
      <c r="CC194">
        <v>38070.152000000002</v>
      </c>
      <c r="CD194">
        <v>44655.665999999997</v>
      </c>
      <c r="CE194">
        <v>37317.879000000001</v>
      </c>
      <c r="CF194">
        <v>40671.385000000002</v>
      </c>
      <c r="CG194">
        <v>24882.36</v>
      </c>
      <c r="CH194">
        <v>32371.61</v>
      </c>
      <c r="CI194">
        <v>23564.951000000001</v>
      </c>
      <c r="CJ194">
        <v>22407.690999999999</v>
      </c>
      <c r="CK194">
        <v>20370.684000000001</v>
      </c>
      <c r="CL194">
        <v>17695.264999999999</v>
      </c>
      <c r="CM194">
        <v>10614.031000000001</v>
      </c>
      <c r="CN194">
        <v>6383.5429999999997</v>
      </c>
      <c r="CO194">
        <v>14602.200999999999</v>
      </c>
      <c r="CP194">
        <v>16314.759</v>
      </c>
      <c r="CQ194">
        <v>34582.158000000003</v>
      </c>
      <c r="CR194">
        <v>24636.664000000001</v>
      </c>
      <c r="CS194">
        <v>17957.707999999999</v>
      </c>
      <c r="CT194">
        <v>5508.652</v>
      </c>
      <c r="CU194">
        <v>9799.1149999999998</v>
      </c>
      <c r="CV194">
        <v>9873.6219999999994</v>
      </c>
      <c r="CW194">
        <v>8840.2489999999998</v>
      </c>
      <c r="CX194">
        <v>8743.7890000000007</v>
      </c>
      <c r="CY194">
        <v>12923.25</v>
      </c>
      <c r="CZ194">
        <v>17397.562000000002</v>
      </c>
      <c r="DA194">
        <v>7858.0150000000003</v>
      </c>
    </row>
    <row r="195" spans="1:105" x14ac:dyDescent="0.35">
      <c r="A195" s="60" t="s">
        <v>295</v>
      </c>
      <c r="B195">
        <v>15636.355</v>
      </c>
      <c r="C195">
        <v>9135.0939999999991</v>
      </c>
      <c r="D195">
        <v>14533.48</v>
      </c>
      <c r="E195">
        <v>3821.4070000000002</v>
      </c>
      <c r="F195">
        <v>4695.7120000000004</v>
      </c>
      <c r="G195">
        <v>3426.2739999999999</v>
      </c>
      <c r="H195">
        <v>6475.4589999999998</v>
      </c>
      <c r="I195">
        <v>6476.1540000000005</v>
      </c>
      <c r="J195">
        <v>4280.3760000000002</v>
      </c>
      <c r="K195">
        <v>7106.125</v>
      </c>
      <c r="L195">
        <v>6715.6670000000004</v>
      </c>
      <c r="M195">
        <v>6507.3590000000004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18930</v>
      </c>
      <c r="AA195">
        <v>20664.132000000001</v>
      </c>
      <c r="AB195">
        <v>18768.181</v>
      </c>
      <c r="AC195">
        <v>23360.562999999998</v>
      </c>
      <c r="AD195">
        <v>14619.352000000001</v>
      </c>
      <c r="AE195">
        <v>9336.0540000000001</v>
      </c>
      <c r="AF195">
        <v>20671.065999999999</v>
      </c>
      <c r="AG195">
        <v>16333.959000000001</v>
      </c>
      <c r="AH195">
        <v>21726.080000000002</v>
      </c>
      <c r="AI195">
        <v>28623.069</v>
      </c>
      <c r="AJ195">
        <v>20673.329000000002</v>
      </c>
      <c r="AK195">
        <v>29120.191999999999</v>
      </c>
      <c r="AL195">
        <v>25220.773000000001</v>
      </c>
      <c r="AM195">
        <v>26157.545999999998</v>
      </c>
      <c r="AN195">
        <v>28744.007000000001</v>
      </c>
      <c r="AO195">
        <v>11070.698</v>
      </c>
      <c r="AP195">
        <v>1635</v>
      </c>
      <c r="AQ195">
        <v>5055.6220000000003</v>
      </c>
      <c r="AR195">
        <v>14399.213</v>
      </c>
      <c r="AS195">
        <v>14897.543</v>
      </c>
      <c r="AT195">
        <v>29588.504000000001</v>
      </c>
      <c r="AU195">
        <v>13974.855</v>
      </c>
      <c r="AV195">
        <v>12108.183999999999</v>
      </c>
      <c r="AW195">
        <v>22575.215</v>
      </c>
      <c r="AX195">
        <v>8504.4179999999997</v>
      </c>
      <c r="AY195">
        <v>7858.1869999999999</v>
      </c>
      <c r="AZ195">
        <v>8672</v>
      </c>
      <c r="BA195">
        <v>15656.897000000001</v>
      </c>
      <c r="BB195">
        <v>6996.15</v>
      </c>
      <c r="BC195">
        <v>15223.968999999999</v>
      </c>
      <c r="BD195">
        <v>12066.28</v>
      </c>
      <c r="BE195">
        <v>16541.922999999999</v>
      </c>
      <c r="BF195">
        <v>19571.784</v>
      </c>
      <c r="BG195">
        <v>21027.616999999998</v>
      </c>
      <c r="BH195">
        <v>17093.501</v>
      </c>
      <c r="BI195">
        <v>16844.144</v>
      </c>
      <c r="BJ195">
        <v>7152</v>
      </c>
      <c r="BK195">
        <v>10035.804</v>
      </c>
      <c r="BL195">
        <v>6850.0060000000003</v>
      </c>
      <c r="BM195">
        <v>6550</v>
      </c>
      <c r="BN195">
        <v>1222.2180000000001</v>
      </c>
      <c r="BO195">
        <v>1281.7819999999999</v>
      </c>
      <c r="BP195">
        <v>5562</v>
      </c>
      <c r="BQ195">
        <v>11000</v>
      </c>
      <c r="BR195">
        <v>5039.433</v>
      </c>
      <c r="BS195">
        <v>4942</v>
      </c>
      <c r="BT195">
        <v>2994</v>
      </c>
      <c r="BU195">
        <v>5056</v>
      </c>
      <c r="BV195">
        <v>6491.8059999999996</v>
      </c>
      <c r="BW195">
        <v>5829.058</v>
      </c>
      <c r="BX195">
        <v>1136</v>
      </c>
      <c r="BY195">
        <v>0</v>
      </c>
      <c r="BZ195">
        <v>1500</v>
      </c>
      <c r="CA195">
        <v>1.9610000000000001</v>
      </c>
      <c r="CB195">
        <v>436</v>
      </c>
      <c r="CC195">
        <v>0</v>
      </c>
      <c r="CD195">
        <v>11014</v>
      </c>
      <c r="CE195">
        <v>4000</v>
      </c>
      <c r="CF195">
        <v>13991.05</v>
      </c>
      <c r="CG195">
        <v>5526.4610000000002</v>
      </c>
      <c r="CH195">
        <v>0</v>
      </c>
      <c r="CI195">
        <v>5875.9570000000003</v>
      </c>
      <c r="CJ195">
        <v>16779.958999999999</v>
      </c>
      <c r="CK195">
        <v>811.75800000000004</v>
      </c>
      <c r="CL195">
        <v>7958.8869999999997</v>
      </c>
      <c r="CM195">
        <v>0</v>
      </c>
      <c r="CN195">
        <v>9012.2479999999996</v>
      </c>
      <c r="CO195">
        <v>0</v>
      </c>
      <c r="CP195">
        <v>11999.98</v>
      </c>
      <c r="CQ195">
        <v>0</v>
      </c>
      <c r="CR195">
        <v>0</v>
      </c>
      <c r="CS195">
        <v>24.215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</row>
    <row r="196" spans="1:105" x14ac:dyDescent="0.35">
      <c r="A196" s="62" t="s">
        <v>1132</v>
      </c>
      <c r="B196">
        <v>748.64</v>
      </c>
      <c r="C196">
        <v>5457.51</v>
      </c>
      <c r="D196">
        <v>4846.41</v>
      </c>
      <c r="E196">
        <v>2992.48</v>
      </c>
      <c r="F196">
        <v>3638.2950000000001</v>
      </c>
      <c r="G196">
        <v>8090.9319999999998</v>
      </c>
      <c r="H196">
        <v>6651.375</v>
      </c>
      <c r="I196">
        <v>9346.1779999999999</v>
      </c>
      <c r="J196">
        <v>6719.8680000000004</v>
      </c>
      <c r="K196">
        <v>6855.3429999999998</v>
      </c>
      <c r="L196">
        <v>4213.7389999999996</v>
      </c>
      <c r="M196">
        <v>5527.29</v>
      </c>
      <c r="N196">
        <v>4488.1379999999999</v>
      </c>
      <c r="O196">
        <v>5636.3440000000001</v>
      </c>
      <c r="P196">
        <v>10223.804</v>
      </c>
      <c r="Q196">
        <v>9110.7350000000006</v>
      </c>
      <c r="R196">
        <v>6898.7849999999999</v>
      </c>
      <c r="S196">
        <v>8928.3649999999998</v>
      </c>
      <c r="T196">
        <v>6946.6109999999999</v>
      </c>
      <c r="U196">
        <v>7615.2889999999998</v>
      </c>
      <c r="V196">
        <v>8489.3989999999994</v>
      </c>
      <c r="W196">
        <v>8590.5759999999991</v>
      </c>
      <c r="X196">
        <v>2535.6469999999999</v>
      </c>
      <c r="Y196">
        <v>2378.2429999999999</v>
      </c>
      <c r="Z196">
        <v>5822.4170000000004</v>
      </c>
      <c r="AA196">
        <v>2415.2950000000001</v>
      </c>
      <c r="AB196">
        <v>9700.26</v>
      </c>
      <c r="AC196">
        <v>11884.215</v>
      </c>
      <c r="AD196">
        <v>9269.8050000000003</v>
      </c>
      <c r="AE196">
        <v>13892.087</v>
      </c>
      <c r="AF196">
        <v>8548.0049999999992</v>
      </c>
      <c r="AG196">
        <v>3568.192</v>
      </c>
      <c r="AH196">
        <v>8102.2110000000002</v>
      </c>
      <c r="AI196">
        <v>7499.6030000000001</v>
      </c>
      <c r="AJ196">
        <v>9017.0049999999992</v>
      </c>
      <c r="AK196">
        <v>5382.4859999999999</v>
      </c>
      <c r="AL196">
        <v>14107.727000000001</v>
      </c>
      <c r="AM196">
        <v>13955.460999999999</v>
      </c>
      <c r="AN196">
        <v>4135.1409999999996</v>
      </c>
      <c r="AO196">
        <v>680.46600000000001</v>
      </c>
      <c r="AP196">
        <v>5975.04</v>
      </c>
      <c r="AQ196">
        <v>4770.152</v>
      </c>
      <c r="AR196">
        <v>14493.933000000001</v>
      </c>
      <c r="AS196">
        <v>11796.126</v>
      </c>
      <c r="AT196">
        <v>8317.9840000000004</v>
      </c>
      <c r="AU196">
        <v>4567.5950000000003</v>
      </c>
      <c r="AV196">
        <v>3857.39</v>
      </c>
      <c r="AW196">
        <v>3955.74</v>
      </c>
    </row>
    <row r="197" spans="1:105" x14ac:dyDescent="0.35">
      <c r="A197" s="60" t="s">
        <v>259</v>
      </c>
      <c r="B197">
        <v>2996.0920000000001</v>
      </c>
      <c r="C197">
        <v>5032.1030000000001</v>
      </c>
      <c r="D197">
        <v>3009.7020000000002</v>
      </c>
      <c r="E197">
        <v>2877.4769999999999</v>
      </c>
      <c r="F197">
        <v>6247.951</v>
      </c>
      <c r="G197">
        <v>7240.9009999999998</v>
      </c>
      <c r="H197">
        <v>7039.3019999999997</v>
      </c>
      <c r="I197">
        <v>5726.2650000000003</v>
      </c>
      <c r="J197">
        <v>9955.0229999999992</v>
      </c>
      <c r="K197">
        <v>10696.231</v>
      </c>
      <c r="L197">
        <v>5885.8720000000003</v>
      </c>
      <c r="M197">
        <v>5723.61</v>
      </c>
      <c r="N197">
        <v>8314.1319999999996</v>
      </c>
      <c r="O197">
        <v>9997.5310000000009</v>
      </c>
      <c r="P197">
        <v>13811.574000000001</v>
      </c>
      <c r="Q197">
        <v>9914.0669999999991</v>
      </c>
      <c r="R197">
        <v>17698.022000000001</v>
      </c>
      <c r="S197">
        <v>12334.228999999999</v>
      </c>
      <c r="T197">
        <v>9890.5470000000005</v>
      </c>
      <c r="U197">
        <v>8695.1540000000005</v>
      </c>
      <c r="V197">
        <v>10461.499</v>
      </c>
      <c r="W197">
        <v>13422.58</v>
      </c>
      <c r="X197">
        <v>15928.409</v>
      </c>
      <c r="Y197">
        <v>9551.6509999999998</v>
      </c>
      <c r="Z197">
        <v>2758.922</v>
      </c>
      <c r="AA197">
        <v>7381.1589999999997</v>
      </c>
      <c r="AB197">
        <v>9672.6139999999996</v>
      </c>
      <c r="AC197">
        <v>23740.57</v>
      </c>
      <c r="AD197">
        <v>9922.473</v>
      </c>
      <c r="AE197">
        <v>2428.3440000000001</v>
      </c>
      <c r="AF197">
        <v>20294.075000000001</v>
      </c>
      <c r="AG197">
        <v>7666.0810000000001</v>
      </c>
      <c r="AH197">
        <v>9417.6630000000005</v>
      </c>
      <c r="AI197">
        <v>13806.071</v>
      </c>
      <c r="AJ197">
        <v>10280.746999999999</v>
      </c>
      <c r="AK197">
        <v>1825.021</v>
      </c>
      <c r="AL197">
        <v>3635.6179999999999</v>
      </c>
      <c r="AM197">
        <v>1323.144</v>
      </c>
      <c r="AN197">
        <v>5342.2479999999996</v>
      </c>
      <c r="AO197">
        <v>3401.259</v>
      </c>
      <c r="AP197">
        <v>2481.3620000000001</v>
      </c>
      <c r="AQ197">
        <v>6000.0590000000002</v>
      </c>
      <c r="AR197">
        <v>5702.3440000000001</v>
      </c>
      <c r="AS197">
        <v>6626.1819999999998</v>
      </c>
      <c r="AT197">
        <v>7351.9740000000002</v>
      </c>
      <c r="AU197">
        <v>7398.6239999999998</v>
      </c>
      <c r="AV197">
        <v>2498.2539999999999</v>
      </c>
      <c r="AW197">
        <v>1900.16</v>
      </c>
      <c r="AX197">
        <v>12465.413</v>
      </c>
      <c r="AY197">
        <v>5767.4530000000004</v>
      </c>
      <c r="AZ197">
        <v>7145.4780000000001</v>
      </c>
      <c r="BA197">
        <v>13376.105</v>
      </c>
      <c r="BB197">
        <v>5366.09</v>
      </c>
      <c r="BC197">
        <v>4825.6989999999996</v>
      </c>
      <c r="BD197">
        <v>13937.017</v>
      </c>
      <c r="BE197">
        <v>10463.357</v>
      </c>
      <c r="BF197">
        <v>4802.4189999999999</v>
      </c>
      <c r="BG197">
        <v>8673.8809999999994</v>
      </c>
      <c r="BH197">
        <v>4462.4040000000005</v>
      </c>
      <c r="BI197">
        <v>1416.125</v>
      </c>
      <c r="BJ197">
        <v>4689.3599999999997</v>
      </c>
      <c r="BK197">
        <v>3781.1379999999999</v>
      </c>
      <c r="BL197">
        <v>6039.6019999999999</v>
      </c>
      <c r="BM197">
        <v>9281.9459999999999</v>
      </c>
      <c r="BN197">
        <v>4713.9489999999996</v>
      </c>
      <c r="BO197">
        <v>7041.8630000000003</v>
      </c>
      <c r="BP197">
        <v>4134.2860000000001</v>
      </c>
      <c r="BQ197">
        <v>5971.4189999999999</v>
      </c>
      <c r="BR197">
        <v>7089.6620000000003</v>
      </c>
      <c r="BS197">
        <v>5629.3040000000001</v>
      </c>
      <c r="BT197">
        <v>6776.2629999999999</v>
      </c>
      <c r="BU197">
        <v>1994.508</v>
      </c>
      <c r="BV197">
        <v>2961.8820000000001</v>
      </c>
      <c r="BW197">
        <v>4672.991</v>
      </c>
      <c r="BX197">
        <v>3085.4079999999999</v>
      </c>
      <c r="BY197">
        <v>2507.5230000000001</v>
      </c>
      <c r="BZ197">
        <v>6271.8559999999998</v>
      </c>
      <c r="CA197">
        <v>6017.7550000000001</v>
      </c>
      <c r="CB197">
        <v>4912.38</v>
      </c>
      <c r="CC197">
        <v>6872.8620000000001</v>
      </c>
      <c r="CD197">
        <v>6830.2830000000004</v>
      </c>
      <c r="CE197">
        <v>14807.369000000001</v>
      </c>
      <c r="CF197">
        <v>3815.7080000000001</v>
      </c>
      <c r="CG197">
        <v>5912.6130000000003</v>
      </c>
      <c r="CH197">
        <v>5438.5370000000003</v>
      </c>
      <c r="CI197">
        <v>9837.5499999999993</v>
      </c>
      <c r="CJ197">
        <v>8710.5560000000005</v>
      </c>
      <c r="CK197">
        <v>7475.741</v>
      </c>
      <c r="CL197">
        <v>6376.0259999999998</v>
      </c>
      <c r="CM197">
        <v>3108.1529999999998</v>
      </c>
      <c r="CN197">
        <v>6938.5140000000001</v>
      </c>
      <c r="CO197">
        <v>8170.518</v>
      </c>
      <c r="CP197">
        <v>5586.0789999999997</v>
      </c>
      <c r="CQ197">
        <v>6420.3450000000003</v>
      </c>
      <c r="CR197">
        <v>5191.6559999999999</v>
      </c>
      <c r="CS197">
        <v>3432.7809999999999</v>
      </c>
      <c r="CT197">
        <v>5994.1790000000001</v>
      </c>
      <c r="CU197">
        <v>4491.1790000000001</v>
      </c>
      <c r="CV197">
        <v>4525.1570000000002</v>
      </c>
      <c r="CW197">
        <v>14644.421</v>
      </c>
      <c r="CX197">
        <v>5007.8289999999997</v>
      </c>
      <c r="CY197">
        <v>2698.3090000000002</v>
      </c>
      <c r="CZ197">
        <v>8780.2119999999995</v>
      </c>
      <c r="DA197">
        <v>3167.0230000000001</v>
      </c>
    </row>
    <row r="198" spans="1:105" x14ac:dyDescent="0.35">
      <c r="A198" s="60" t="s">
        <v>307</v>
      </c>
      <c r="B198">
        <v>59.908999999999999</v>
      </c>
      <c r="C198">
        <v>95.85</v>
      </c>
      <c r="D198">
        <v>54.320999999999998</v>
      </c>
      <c r="E198">
        <v>140.68100000000001</v>
      </c>
      <c r="F198">
        <v>449.92700000000002</v>
      </c>
      <c r="G198">
        <v>336.25299999999999</v>
      </c>
      <c r="H198">
        <v>76.578999999999994</v>
      </c>
      <c r="I198">
        <v>79.028999999999996</v>
      </c>
      <c r="J198">
        <v>242.858</v>
      </c>
      <c r="K198">
        <v>80.69</v>
      </c>
      <c r="L198">
        <v>183.04499999999999</v>
      </c>
      <c r="M198">
        <v>12.747999999999999</v>
      </c>
      <c r="N198">
        <v>123.131</v>
      </c>
      <c r="O198">
        <v>106.62</v>
      </c>
      <c r="P198">
        <v>0</v>
      </c>
      <c r="Q198">
        <v>153.12</v>
      </c>
      <c r="R198">
        <v>0</v>
      </c>
      <c r="S198">
        <v>0</v>
      </c>
      <c r="T198">
        <v>72.55</v>
      </c>
      <c r="U198">
        <v>93.75</v>
      </c>
      <c r="V198">
        <v>245.39400000000001</v>
      </c>
      <c r="W198">
        <v>67.236000000000004</v>
      </c>
      <c r="X198">
        <v>88.07</v>
      </c>
      <c r="Y198">
        <v>2.44</v>
      </c>
      <c r="Z198">
        <v>120.43300000000001</v>
      </c>
      <c r="AA198">
        <v>113.16500000000001</v>
      </c>
      <c r="AB198">
        <v>50.335999999999999</v>
      </c>
      <c r="AC198">
        <v>0</v>
      </c>
      <c r="AD198">
        <v>0</v>
      </c>
      <c r="AE198">
        <v>0</v>
      </c>
      <c r="AF198">
        <v>128.00899999999999</v>
      </c>
      <c r="AG198">
        <v>167.149</v>
      </c>
      <c r="AH198">
        <v>54.134999999999998</v>
      </c>
      <c r="AI198">
        <v>54.04</v>
      </c>
      <c r="AJ198">
        <v>48.427999999999997</v>
      </c>
      <c r="AK198">
        <v>0.505</v>
      </c>
      <c r="AL198">
        <v>0.40699999999999997</v>
      </c>
      <c r="AM198">
        <v>12.377000000000001</v>
      </c>
      <c r="AN198">
        <v>9.4039999999999999</v>
      </c>
      <c r="AO198">
        <v>0</v>
      </c>
      <c r="AP198">
        <v>0.7</v>
      </c>
      <c r="AQ198">
        <v>4.0590000000000002</v>
      </c>
      <c r="AR198">
        <v>3.93</v>
      </c>
      <c r="AS198">
        <v>3.9009999999999998</v>
      </c>
      <c r="AT198">
        <v>0.98499999999999999</v>
      </c>
      <c r="AU198">
        <v>171.964</v>
      </c>
      <c r="AV198">
        <v>56.104999999999997</v>
      </c>
      <c r="AW198">
        <v>169.357</v>
      </c>
    </row>
    <row r="199" spans="1:105" x14ac:dyDescent="0.35">
      <c r="A199" s="62" t="s">
        <v>245</v>
      </c>
      <c r="B199">
        <v>21138.831999999999</v>
      </c>
      <c r="C199">
        <v>16293.123</v>
      </c>
      <c r="D199">
        <v>12754.411</v>
      </c>
      <c r="E199">
        <v>11042.758</v>
      </c>
      <c r="F199">
        <v>11643.583000000001</v>
      </c>
      <c r="G199">
        <v>13372.393</v>
      </c>
      <c r="H199">
        <v>9778.6610000000001</v>
      </c>
      <c r="I199">
        <v>14679.834000000001</v>
      </c>
      <c r="J199">
        <v>25282.305</v>
      </c>
      <c r="K199">
        <v>19632.004000000001</v>
      </c>
      <c r="L199">
        <v>13962.672</v>
      </c>
      <c r="M199">
        <v>13171.295</v>
      </c>
      <c r="N199">
        <v>11837.564</v>
      </c>
      <c r="O199">
        <v>14224.557000000001</v>
      </c>
      <c r="P199">
        <v>14547.759</v>
      </c>
      <c r="Q199">
        <v>18825.398000000001</v>
      </c>
      <c r="R199">
        <v>21560.722000000002</v>
      </c>
      <c r="S199">
        <v>17306.689999999999</v>
      </c>
      <c r="T199">
        <v>11469.829</v>
      </c>
      <c r="U199">
        <v>17337.810000000001</v>
      </c>
      <c r="V199">
        <v>21132.653999999999</v>
      </c>
      <c r="W199">
        <v>23924.547999999999</v>
      </c>
      <c r="X199">
        <v>15993.724</v>
      </c>
      <c r="Y199">
        <v>25857.34</v>
      </c>
      <c r="Z199">
        <v>1776.6679999999999</v>
      </c>
      <c r="AA199">
        <v>31467.223000000002</v>
      </c>
      <c r="AB199">
        <v>21707.242999999999</v>
      </c>
      <c r="AC199">
        <v>8347.2829999999994</v>
      </c>
      <c r="AD199">
        <v>6177.7849999999999</v>
      </c>
      <c r="AE199">
        <v>2891.297</v>
      </c>
      <c r="AF199">
        <v>32814.32</v>
      </c>
      <c r="AG199">
        <v>17947.755000000001</v>
      </c>
      <c r="AH199">
        <v>25587.423999999999</v>
      </c>
      <c r="AI199">
        <v>24044.413</v>
      </c>
      <c r="AJ199">
        <v>10529.374</v>
      </c>
      <c r="AK199">
        <v>10048.311</v>
      </c>
      <c r="AL199">
        <v>7674.48</v>
      </c>
      <c r="AM199">
        <v>6886.1880000000001</v>
      </c>
      <c r="AN199">
        <v>17840.406999999999</v>
      </c>
      <c r="AO199">
        <v>6658.13</v>
      </c>
      <c r="AP199">
        <v>8401.1309999999994</v>
      </c>
      <c r="AQ199">
        <v>5367.3040000000001</v>
      </c>
      <c r="AR199">
        <v>15670.156999999999</v>
      </c>
      <c r="AS199">
        <v>20002.043000000001</v>
      </c>
      <c r="AT199">
        <v>9621.5139999999992</v>
      </c>
      <c r="AU199">
        <v>22014.903999999999</v>
      </c>
      <c r="AV199">
        <v>5846.4870000000001</v>
      </c>
      <c r="AW199">
        <v>4094.268</v>
      </c>
      <c r="AX199">
        <v>13433.159</v>
      </c>
      <c r="AY199">
        <v>25538.063999999998</v>
      </c>
      <c r="AZ199">
        <v>14360.782999999999</v>
      </c>
      <c r="BA199">
        <v>25662.273000000001</v>
      </c>
      <c r="BB199">
        <v>15458.276</v>
      </c>
      <c r="BC199">
        <v>25976.226999999999</v>
      </c>
      <c r="BD199">
        <v>27262.484</v>
      </c>
      <c r="BE199">
        <v>17203.371999999999</v>
      </c>
      <c r="BF199">
        <v>6253.7129999999997</v>
      </c>
      <c r="BG199">
        <v>23495.601999999999</v>
      </c>
      <c r="BH199">
        <v>14085.83</v>
      </c>
      <c r="BI199">
        <v>5369.2560000000003</v>
      </c>
      <c r="BJ199">
        <v>34240.625</v>
      </c>
      <c r="BK199">
        <v>12171.174000000001</v>
      </c>
      <c r="BL199">
        <v>20989.591</v>
      </c>
      <c r="BM199">
        <v>48287.767</v>
      </c>
      <c r="BN199">
        <v>26255.924999999999</v>
      </c>
      <c r="BO199">
        <v>9698.0139999999992</v>
      </c>
      <c r="BP199">
        <v>15689.182000000001</v>
      </c>
      <c r="BQ199">
        <v>7518.4769999999999</v>
      </c>
      <c r="BR199">
        <v>5447.0469999999996</v>
      </c>
      <c r="BS199">
        <v>21380.958999999999</v>
      </c>
      <c r="BT199">
        <v>17677.583999999999</v>
      </c>
      <c r="BU199">
        <v>8445.3109999999997</v>
      </c>
      <c r="BV199">
        <v>13495.848</v>
      </c>
      <c r="BW199">
        <v>12267.716</v>
      </c>
      <c r="BX199">
        <v>6324.2719999999999</v>
      </c>
      <c r="BY199">
        <v>14453.683999999999</v>
      </c>
      <c r="BZ199">
        <v>16974.522000000001</v>
      </c>
      <c r="CA199">
        <v>9418.9539999999997</v>
      </c>
      <c r="CB199">
        <v>19016.657999999999</v>
      </c>
      <c r="CC199">
        <v>17056.202000000001</v>
      </c>
      <c r="CD199">
        <v>17494.044000000002</v>
      </c>
      <c r="CE199">
        <v>7794.4179999999997</v>
      </c>
      <c r="CF199">
        <v>24873.245999999999</v>
      </c>
      <c r="CG199">
        <v>5227.0360000000001</v>
      </c>
      <c r="CH199">
        <v>24526.445</v>
      </c>
      <c r="CI199">
        <v>14609.919</v>
      </c>
      <c r="CJ199">
        <v>9098.9529999999995</v>
      </c>
      <c r="CK199">
        <v>23148.448</v>
      </c>
      <c r="CL199">
        <v>13317.59</v>
      </c>
      <c r="CM199">
        <v>37720.421999999999</v>
      </c>
      <c r="CN199">
        <v>23801.387999999999</v>
      </c>
      <c r="CO199">
        <v>24403.707999999999</v>
      </c>
      <c r="CP199">
        <v>4705.5209999999997</v>
      </c>
      <c r="CQ199">
        <v>52281.718000000001</v>
      </c>
      <c r="CR199">
        <v>2241.0140000000001</v>
      </c>
      <c r="CS199">
        <v>2210.9520000000002</v>
      </c>
      <c r="CT199">
        <v>60158.847000000002</v>
      </c>
      <c r="CU199">
        <v>16781.059000000001</v>
      </c>
      <c r="CV199">
        <v>5122.5349999999999</v>
      </c>
      <c r="CW199">
        <v>36793.546000000002</v>
      </c>
      <c r="CX199">
        <v>11499.011</v>
      </c>
      <c r="CY199">
        <v>3408.8040000000001</v>
      </c>
      <c r="CZ199">
        <v>45788.527000000002</v>
      </c>
      <c r="DA199">
        <v>8669.4050000000007</v>
      </c>
    </row>
    <row r="200" spans="1:105" x14ac:dyDescent="0.35">
      <c r="A200" s="62" t="s">
        <v>269</v>
      </c>
      <c r="B200">
        <v>1430.7049999999999</v>
      </c>
      <c r="C200">
        <v>3825.663</v>
      </c>
      <c r="D200">
        <v>4435.4539999999997</v>
      </c>
      <c r="E200">
        <v>4582.4120000000003</v>
      </c>
      <c r="F200">
        <v>3271.0129999999999</v>
      </c>
      <c r="G200">
        <v>3651.7640000000001</v>
      </c>
      <c r="H200">
        <v>2962.6469999999999</v>
      </c>
      <c r="I200">
        <v>1226.9549999999999</v>
      </c>
      <c r="J200">
        <v>3220.7359999999999</v>
      </c>
      <c r="K200">
        <v>4204.8739999999998</v>
      </c>
      <c r="L200">
        <v>4250.2269999999999</v>
      </c>
      <c r="M200">
        <v>1648.0909999999999</v>
      </c>
      <c r="N200">
        <v>3687.9720000000002</v>
      </c>
      <c r="O200">
        <v>2137.681</v>
      </c>
      <c r="P200">
        <v>3295.4140000000002</v>
      </c>
      <c r="Q200">
        <v>3490.056</v>
      </c>
      <c r="R200">
        <v>3468.873</v>
      </c>
      <c r="S200">
        <v>4910.5159999999996</v>
      </c>
      <c r="T200">
        <v>3375.944</v>
      </c>
      <c r="U200">
        <v>1683.415</v>
      </c>
      <c r="V200">
        <v>3187.9319999999998</v>
      </c>
      <c r="W200">
        <v>5374.9319999999998</v>
      </c>
      <c r="X200">
        <v>3419.1959999999999</v>
      </c>
      <c r="Y200">
        <v>2542.8359999999998</v>
      </c>
      <c r="Z200">
        <v>2057.7620000000002</v>
      </c>
      <c r="AA200">
        <v>3297.53</v>
      </c>
      <c r="AB200">
        <v>4538.5339999999997</v>
      </c>
      <c r="AC200">
        <v>4918.9610000000002</v>
      </c>
      <c r="AD200">
        <v>5562.2070000000003</v>
      </c>
      <c r="AE200">
        <v>4807.3999999999996</v>
      </c>
      <c r="AF200">
        <v>4074.8850000000002</v>
      </c>
      <c r="AG200">
        <v>1439.5989999999999</v>
      </c>
      <c r="AH200">
        <v>4359.1170000000002</v>
      </c>
      <c r="AI200">
        <v>3866.6869999999999</v>
      </c>
      <c r="AJ200">
        <v>4245.4780000000001</v>
      </c>
      <c r="AK200">
        <v>2688.252</v>
      </c>
      <c r="AL200">
        <v>2407.0549999999998</v>
      </c>
      <c r="AM200">
        <v>3482.4960000000001</v>
      </c>
      <c r="AN200">
        <v>2059.7730000000001</v>
      </c>
      <c r="AO200">
        <v>983.08600000000001</v>
      </c>
      <c r="AP200">
        <v>3092.4110000000001</v>
      </c>
      <c r="AQ200">
        <v>5316.9560000000001</v>
      </c>
      <c r="AR200">
        <v>3841.4050000000002</v>
      </c>
      <c r="AS200">
        <v>1144.04</v>
      </c>
      <c r="AT200">
        <v>4891.915</v>
      </c>
      <c r="AU200">
        <v>4837.7420000000002</v>
      </c>
      <c r="AV200">
        <v>4739.4290000000001</v>
      </c>
      <c r="AW200">
        <v>4469.78</v>
      </c>
      <c r="AX200">
        <v>4512.9520000000002</v>
      </c>
      <c r="AY200">
        <v>3358.82</v>
      </c>
      <c r="AZ200">
        <v>4955.5140000000001</v>
      </c>
      <c r="BA200">
        <v>4914.4960000000001</v>
      </c>
      <c r="BB200">
        <v>6347.24</v>
      </c>
      <c r="BC200">
        <v>6466.915</v>
      </c>
      <c r="BD200">
        <v>4756.8370000000004</v>
      </c>
      <c r="BE200">
        <v>1249.54</v>
      </c>
      <c r="BF200">
        <v>4639.6890000000003</v>
      </c>
      <c r="BG200">
        <v>6057.2039999999997</v>
      </c>
      <c r="BH200">
        <v>5876.277</v>
      </c>
      <c r="BI200">
        <v>2426.944</v>
      </c>
      <c r="BJ200">
        <v>2598.3359999999998</v>
      </c>
      <c r="BK200">
        <v>4345.223</v>
      </c>
      <c r="BL200">
        <v>5186.5200000000004</v>
      </c>
      <c r="BM200">
        <v>4534.3919999999998</v>
      </c>
      <c r="BN200">
        <v>5347.2039999999997</v>
      </c>
      <c r="BO200">
        <v>4941.143</v>
      </c>
      <c r="BP200">
        <v>4239.866</v>
      </c>
      <c r="BQ200">
        <v>1445</v>
      </c>
      <c r="BR200">
        <v>4867.9459999999999</v>
      </c>
      <c r="BS200">
        <v>4760.2790000000005</v>
      </c>
      <c r="BT200">
        <v>5802.067</v>
      </c>
      <c r="BU200">
        <v>3286.0160000000001</v>
      </c>
      <c r="BV200">
        <v>2848.4270000000001</v>
      </c>
      <c r="BW200">
        <v>4715.2610000000004</v>
      </c>
      <c r="BX200">
        <v>5332.0039999999999</v>
      </c>
      <c r="BY200">
        <v>4319.9260000000004</v>
      </c>
      <c r="BZ200">
        <v>3547.498</v>
      </c>
      <c r="CA200">
        <v>3111.1880000000001</v>
      </c>
      <c r="CB200">
        <v>3376.837</v>
      </c>
      <c r="CC200">
        <v>2133.9940000000001</v>
      </c>
      <c r="CD200">
        <v>3720.2069999999999</v>
      </c>
      <c r="CE200">
        <v>4439.9049999999997</v>
      </c>
      <c r="CF200">
        <v>3283.3339999999998</v>
      </c>
      <c r="CG200">
        <v>1953.479</v>
      </c>
      <c r="CH200">
        <v>1270.0150000000001</v>
      </c>
      <c r="CI200">
        <v>2999.6979999999999</v>
      </c>
      <c r="CJ200">
        <v>3704.2579999999998</v>
      </c>
      <c r="CK200">
        <v>3370.5509999999999</v>
      </c>
      <c r="CL200">
        <v>2637.3139999999999</v>
      </c>
      <c r="CM200">
        <v>4044.1750000000002</v>
      </c>
      <c r="CN200">
        <v>1743.19</v>
      </c>
      <c r="CO200">
        <v>821.2</v>
      </c>
      <c r="CP200">
        <v>3553.509</v>
      </c>
      <c r="CQ200">
        <v>5858.6220000000003</v>
      </c>
      <c r="CR200">
        <v>3382.2710000000002</v>
      </c>
      <c r="CS200">
        <v>1606.258</v>
      </c>
      <c r="CT200">
        <v>2906.3180000000002</v>
      </c>
      <c r="CU200">
        <v>4448.6400000000003</v>
      </c>
      <c r="CV200">
        <v>3003.7190000000001</v>
      </c>
      <c r="CW200">
        <v>3695.6419999999998</v>
      </c>
      <c r="CX200">
        <v>3866.7069999999999</v>
      </c>
      <c r="CY200">
        <v>6351.8339999999998</v>
      </c>
      <c r="CZ200">
        <v>3525.1570000000002</v>
      </c>
      <c r="DA200">
        <v>0</v>
      </c>
    </row>
    <row r="201" spans="1:105" x14ac:dyDescent="0.35">
      <c r="A201" s="62" t="s">
        <v>299</v>
      </c>
      <c r="B201">
        <v>3015.172</v>
      </c>
      <c r="C201">
        <v>1068.51</v>
      </c>
      <c r="D201">
        <v>5514.5370000000003</v>
      </c>
      <c r="E201">
        <v>4505.4409999999998</v>
      </c>
      <c r="F201">
        <v>1091.095</v>
      </c>
      <c r="G201">
        <v>3645.355</v>
      </c>
      <c r="H201">
        <v>1333.58</v>
      </c>
      <c r="I201">
        <v>1223.5139999999999</v>
      </c>
      <c r="J201">
        <v>3671.4580000000001</v>
      </c>
      <c r="K201">
        <v>2941.5320000000002</v>
      </c>
      <c r="L201">
        <v>3813.2350000000001</v>
      </c>
      <c r="M201">
        <v>2012.865</v>
      </c>
      <c r="N201">
        <v>205.68100000000001</v>
      </c>
      <c r="O201">
        <v>854.39499999999998</v>
      </c>
      <c r="P201">
        <v>409.02199999999999</v>
      </c>
      <c r="Q201">
        <v>4792.5559999999996</v>
      </c>
      <c r="R201">
        <v>4130.5330000000004</v>
      </c>
      <c r="S201">
        <v>2910.8020000000001</v>
      </c>
      <c r="T201">
        <v>3119.7570000000001</v>
      </c>
      <c r="U201">
        <v>2380.8919999999998</v>
      </c>
      <c r="V201">
        <v>3165.578</v>
      </c>
      <c r="W201">
        <v>3037.92</v>
      </c>
      <c r="X201">
        <v>2937.596</v>
      </c>
      <c r="Y201">
        <v>1709.5119999999999</v>
      </c>
      <c r="Z201">
        <v>7251.6350000000002</v>
      </c>
      <c r="AA201">
        <v>2690.5639999999999</v>
      </c>
      <c r="AB201">
        <v>6013.9709999999995</v>
      </c>
      <c r="AC201">
        <v>6638.9970000000003</v>
      </c>
      <c r="AD201">
        <v>3841.134</v>
      </c>
      <c r="AE201">
        <v>2856.931</v>
      </c>
      <c r="AF201">
        <v>2163.5740000000001</v>
      </c>
      <c r="AG201">
        <v>3309.3220000000001</v>
      </c>
      <c r="AH201">
        <v>2432.8960000000002</v>
      </c>
      <c r="AI201">
        <v>3333.663</v>
      </c>
      <c r="AJ201">
        <v>2568.6410000000001</v>
      </c>
      <c r="AK201">
        <v>1149.2860000000001</v>
      </c>
      <c r="AL201">
        <v>1368.8679999999999</v>
      </c>
      <c r="AM201">
        <v>5498.4809999999998</v>
      </c>
      <c r="AN201">
        <v>5653.9009999999998</v>
      </c>
      <c r="AO201">
        <v>6215.7790000000005</v>
      </c>
      <c r="AP201">
        <v>3367.7579999999998</v>
      </c>
      <c r="AQ201">
        <v>2075.1260000000002</v>
      </c>
      <c r="AR201">
        <v>4110.4570000000003</v>
      </c>
      <c r="AS201">
        <v>3161.8049999999998</v>
      </c>
      <c r="AT201">
        <v>1180.856</v>
      </c>
      <c r="AU201">
        <v>1422.79</v>
      </c>
      <c r="AV201">
        <v>2838.4140000000002</v>
      </c>
      <c r="AW201">
        <v>4613.9989999999998</v>
      </c>
      <c r="AX201">
        <v>1524.5519999999999</v>
      </c>
      <c r="AY201">
        <v>2911.8310000000001</v>
      </c>
      <c r="AZ201">
        <v>2840.8510000000001</v>
      </c>
      <c r="BA201">
        <v>3601.88</v>
      </c>
      <c r="BB201">
        <v>1966.28</v>
      </c>
      <c r="BC201">
        <v>1801.02</v>
      </c>
      <c r="BD201">
        <v>3105.248</v>
      </c>
      <c r="BE201">
        <v>3061.5729999999999</v>
      </c>
      <c r="BF201">
        <v>2536.1529999999998</v>
      </c>
      <c r="BG201">
        <v>2837.422</v>
      </c>
      <c r="BH201">
        <v>2574.8470000000002</v>
      </c>
      <c r="BI201">
        <v>1312.5139999999999</v>
      </c>
      <c r="BJ201">
        <v>4798.6400000000003</v>
      </c>
      <c r="BK201">
        <v>2075.4699999999998</v>
      </c>
      <c r="BL201">
        <v>3438.15</v>
      </c>
      <c r="BM201">
        <v>5538.81</v>
      </c>
      <c r="BN201">
        <v>3815.614</v>
      </c>
      <c r="BO201">
        <v>2719.5940000000001</v>
      </c>
      <c r="BP201">
        <v>1544.25</v>
      </c>
      <c r="BQ201">
        <v>1809.289</v>
      </c>
      <c r="BR201">
        <v>5171.7</v>
      </c>
      <c r="BS201">
        <v>4349.5</v>
      </c>
      <c r="BT201">
        <v>3571.43</v>
      </c>
      <c r="BU201">
        <v>3884.8029999999999</v>
      </c>
      <c r="BV201">
        <v>4697.1210000000001</v>
      </c>
      <c r="BW201">
        <v>3941.2689999999998</v>
      </c>
      <c r="BX201">
        <v>2005.9670000000001</v>
      </c>
      <c r="BY201">
        <v>793.697</v>
      </c>
      <c r="BZ201">
        <v>1162.5609999999999</v>
      </c>
      <c r="CA201">
        <v>1256.3340000000001</v>
      </c>
      <c r="CB201">
        <v>1322.681</v>
      </c>
      <c r="CC201">
        <v>3126.0250000000001</v>
      </c>
      <c r="CD201">
        <v>2599.1750000000002</v>
      </c>
      <c r="CE201">
        <v>2659.634</v>
      </c>
      <c r="CF201">
        <v>2536.0549999999998</v>
      </c>
      <c r="CG201">
        <v>1483.4549999999999</v>
      </c>
      <c r="CH201">
        <v>3324.3760000000002</v>
      </c>
      <c r="CI201">
        <v>2221.002</v>
      </c>
      <c r="CJ201">
        <v>2895.04</v>
      </c>
      <c r="CK201">
        <v>8332.7549999999992</v>
      </c>
      <c r="CL201">
        <v>5916.4549999999999</v>
      </c>
      <c r="CM201">
        <v>1716.2239999999999</v>
      </c>
      <c r="CN201">
        <v>3559.152</v>
      </c>
      <c r="CO201">
        <v>6180.8389999999999</v>
      </c>
      <c r="CP201">
        <v>2270.547</v>
      </c>
      <c r="CQ201">
        <v>2776.0889999999999</v>
      </c>
      <c r="CR201">
        <v>1971.6379999999999</v>
      </c>
      <c r="CS201">
        <v>2876.7139999999999</v>
      </c>
      <c r="CT201">
        <v>9268.4959999999992</v>
      </c>
      <c r="CU201">
        <v>3557.1889999999999</v>
      </c>
      <c r="CV201">
        <v>4653.2780000000002</v>
      </c>
      <c r="CW201">
        <v>7626.1859999999997</v>
      </c>
      <c r="CX201">
        <v>2432.261</v>
      </c>
      <c r="CY201">
        <v>3009.3240000000001</v>
      </c>
      <c r="CZ201">
        <v>2464.0160000000001</v>
      </c>
      <c r="DA201">
        <v>2313.502</v>
      </c>
    </row>
    <row r="202" spans="1:105" x14ac:dyDescent="0.35">
      <c r="A202" s="62" t="s">
        <v>300</v>
      </c>
      <c r="B202">
        <v>485.76299999999998</v>
      </c>
      <c r="C202">
        <v>819.96100000000001</v>
      </c>
      <c r="D202">
        <v>1223.415</v>
      </c>
      <c r="E202">
        <v>1029.7650000000001</v>
      </c>
      <c r="F202">
        <v>1193.422</v>
      </c>
      <c r="G202">
        <v>1225.008</v>
      </c>
      <c r="H202">
        <v>1336.0350000000001</v>
      </c>
      <c r="I202">
        <v>2034.1759999999999</v>
      </c>
      <c r="J202">
        <v>2505.2840000000001</v>
      </c>
      <c r="K202">
        <v>1203.9929999999999</v>
      </c>
      <c r="L202">
        <v>1446.653</v>
      </c>
      <c r="M202">
        <v>664.92899999999997</v>
      </c>
      <c r="N202">
        <v>563.35900000000004</v>
      </c>
      <c r="O202">
        <v>1144.0619999999999</v>
      </c>
      <c r="P202">
        <v>618.47500000000002</v>
      </c>
      <c r="Q202">
        <v>1337.4010000000001</v>
      </c>
      <c r="R202">
        <v>1309.5920000000001</v>
      </c>
      <c r="S202">
        <v>1633.771</v>
      </c>
      <c r="T202">
        <v>923.63599999999997</v>
      </c>
      <c r="U202">
        <v>1382.5730000000001</v>
      </c>
      <c r="V202">
        <v>943.61300000000006</v>
      </c>
      <c r="W202">
        <v>624.86800000000005</v>
      </c>
      <c r="X202">
        <v>748.28800000000001</v>
      </c>
      <c r="Y202">
        <v>1140.559</v>
      </c>
      <c r="Z202">
        <v>705.25099999999998</v>
      </c>
      <c r="AA202">
        <v>818.173</v>
      </c>
      <c r="AB202">
        <v>1290.7809999999999</v>
      </c>
      <c r="AC202">
        <v>854.42499999999995</v>
      </c>
      <c r="AD202">
        <v>1081.5070000000001</v>
      </c>
      <c r="AE202">
        <v>1381.2049999999999</v>
      </c>
      <c r="AF202">
        <v>1096.3019999999999</v>
      </c>
      <c r="AG202">
        <v>1506.6030000000001</v>
      </c>
      <c r="AH202">
        <v>1348.675</v>
      </c>
      <c r="AI202">
        <v>1798.098</v>
      </c>
      <c r="AJ202">
        <v>1113.4860000000001</v>
      </c>
      <c r="AK202">
        <v>1038.7270000000001</v>
      </c>
      <c r="AL202">
        <v>722</v>
      </c>
      <c r="AM202">
        <v>735.42700000000002</v>
      </c>
      <c r="AN202">
        <v>1409.07</v>
      </c>
      <c r="AO202">
        <v>2095.4810000000002</v>
      </c>
      <c r="AP202">
        <v>1345.992</v>
      </c>
      <c r="AQ202">
        <v>1695.375</v>
      </c>
      <c r="AR202">
        <v>1891.0070000000001</v>
      </c>
      <c r="AS202">
        <v>1584.4449999999999</v>
      </c>
      <c r="AT202">
        <v>888.38400000000001</v>
      </c>
      <c r="AU202">
        <v>1185.7329999999999</v>
      </c>
      <c r="AV202">
        <v>1206.5129999999999</v>
      </c>
      <c r="AW202">
        <v>890.6</v>
      </c>
      <c r="AX202">
        <v>774.09799999999996</v>
      </c>
      <c r="AY202">
        <v>716.38800000000003</v>
      </c>
      <c r="AZ202">
        <v>1514.47</v>
      </c>
      <c r="BA202">
        <v>1358.6659999999999</v>
      </c>
      <c r="BB202">
        <v>672.65599999999995</v>
      </c>
      <c r="BC202">
        <v>1265.8420000000001</v>
      </c>
      <c r="BD202">
        <v>1592.375</v>
      </c>
      <c r="BE202">
        <v>798.54399999999998</v>
      </c>
      <c r="BF202">
        <v>911.06799999999998</v>
      </c>
      <c r="BG202">
        <v>1253.365</v>
      </c>
      <c r="BH202">
        <v>1110.6110000000001</v>
      </c>
      <c r="BI202">
        <v>1374.068</v>
      </c>
      <c r="BJ202">
        <v>602.04399999999998</v>
      </c>
      <c r="BK202">
        <v>438.68599999999998</v>
      </c>
      <c r="BL202">
        <v>682</v>
      </c>
      <c r="BM202">
        <v>1230.991</v>
      </c>
      <c r="BN202">
        <v>1334.0530000000001</v>
      </c>
      <c r="BO202">
        <v>526.28</v>
      </c>
      <c r="BP202">
        <v>354.65800000000002</v>
      </c>
      <c r="BQ202">
        <v>1192.47</v>
      </c>
      <c r="BR202">
        <v>579.37199999999996</v>
      </c>
      <c r="BS202">
        <v>585.90800000000002</v>
      </c>
      <c r="BT202">
        <v>1199.415</v>
      </c>
      <c r="BU202">
        <v>1043.28</v>
      </c>
      <c r="BV202">
        <v>822.21</v>
      </c>
      <c r="BW202">
        <v>1092.547</v>
      </c>
      <c r="BX202">
        <v>844.23400000000004</v>
      </c>
      <c r="BY202">
        <v>1310.319</v>
      </c>
      <c r="BZ202">
        <v>1293.329</v>
      </c>
      <c r="CA202">
        <v>2022.2619999999999</v>
      </c>
      <c r="CB202">
        <v>1101.443</v>
      </c>
      <c r="CC202">
        <v>1065.1790000000001</v>
      </c>
      <c r="CD202">
        <v>1471.865</v>
      </c>
      <c r="CE202">
        <v>642.76</v>
      </c>
      <c r="CF202">
        <v>1036.9880000000001</v>
      </c>
      <c r="CG202">
        <v>1176.7619999999999</v>
      </c>
      <c r="CH202">
        <v>769.20799999999997</v>
      </c>
      <c r="CI202">
        <v>566.24400000000003</v>
      </c>
      <c r="CJ202">
        <v>1246.6679999999999</v>
      </c>
      <c r="CK202">
        <v>831.62</v>
      </c>
      <c r="CL202">
        <v>1734.6320000000001</v>
      </c>
      <c r="CM202">
        <v>607.52200000000005</v>
      </c>
      <c r="CN202">
        <v>407.23899999999998</v>
      </c>
      <c r="CO202">
        <v>1634.598</v>
      </c>
      <c r="CP202">
        <v>425.55700000000002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</row>
    <row r="203" spans="1:105" x14ac:dyDescent="0.35">
      <c r="A203" s="62" t="s">
        <v>232</v>
      </c>
      <c r="B203">
        <v>13175.527</v>
      </c>
      <c r="C203">
        <v>14148.68</v>
      </c>
      <c r="D203">
        <v>33407.595000000001</v>
      </c>
      <c r="E203">
        <v>46288.084000000003</v>
      </c>
      <c r="F203">
        <v>36112.955999999998</v>
      </c>
      <c r="G203">
        <v>12374.96</v>
      </c>
      <c r="H203">
        <v>2869.4870000000001</v>
      </c>
      <c r="I203">
        <v>8474.5660000000007</v>
      </c>
      <c r="J203">
        <v>10432.319</v>
      </c>
      <c r="K203">
        <v>6205.8559999999998</v>
      </c>
      <c r="L203">
        <v>19554.185000000001</v>
      </c>
      <c r="M203">
        <v>18265.803</v>
      </c>
      <c r="N203">
        <v>19483.917000000001</v>
      </c>
      <c r="O203">
        <v>18968.27</v>
      </c>
      <c r="P203">
        <v>48561.004000000001</v>
      </c>
      <c r="Q203">
        <v>30036.516</v>
      </c>
      <c r="R203">
        <v>37721.034</v>
      </c>
      <c r="S203">
        <v>54839.239000000001</v>
      </c>
      <c r="T203">
        <v>26697.941999999999</v>
      </c>
      <c r="U203">
        <v>12139.745000000001</v>
      </c>
      <c r="V203">
        <v>13171.705</v>
      </c>
      <c r="W203">
        <v>16662.12</v>
      </c>
      <c r="X203">
        <v>31903.442999999999</v>
      </c>
      <c r="Y203">
        <v>17031.925999999999</v>
      </c>
      <c r="Z203">
        <v>24533.668000000001</v>
      </c>
      <c r="AA203">
        <v>12784.475</v>
      </c>
      <c r="AB203">
        <v>10356.786</v>
      </c>
      <c r="AC203">
        <v>9010.3259999999991</v>
      </c>
      <c r="AD203">
        <v>19173.741000000002</v>
      </c>
      <c r="AE203">
        <v>18568.12</v>
      </c>
      <c r="AF203">
        <v>17906.024000000001</v>
      </c>
      <c r="AG203">
        <v>30231.713</v>
      </c>
      <c r="AH203">
        <v>2379.5700000000002</v>
      </c>
      <c r="AI203">
        <v>96.867999999999995</v>
      </c>
      <c r="AJ203">
        <v>9181.5869999999995</v>
      </c>
      <c r="AK203">
        <v>5601.6350000000002</v>
      </c>
      <c r="AL203">
        <v>5631.174</v>
      </c>
      <c r="AM203">
        <v>10321.467000000001</v>
      </c>
      <c r="AN203">
        <v>10797.277</v>
      </c>
      <c r="AO203">
        <v>19560.353999999999</v>
      </c>
      <c r="AP203">
        <v>8719.9770000000008</v>
      </c>
      <c r="AQ203">
        <v>3760.3449999999998</v>
      </c>
      <c r="AR203">
        <v>4690.7860000000001</v>
      </c>
      <c r="AS203">
        <v>4138.1400000000003</v>
      </c>
      <c r="AT203">
        <v>2699.4009999999998</v>
      </c>
      <c r="AU203">
        <v>10868.628000000001</v>
      </c>
      <c r="AV203">
        <v>8975.0990000000002</v>
      </c>
      <c r="AW203">
        <v>2594.0610000000001</v>
      </c>
      <c r="AX203">
        <v>10082.769</v>
      </c>
      <c r="AY203">
        <v>5877.7960000000003</v>
      </c>
      <c r="AZ203">
        <v>9213.7720000000008</v>
      </c>
      <c r="BA203">
        <v>3723.482</v>
      </c>
      <c r="BB203">
        <v>2292.7710000000002</v>
      </c>
      <c r="BC203">
        <v>247.62899999999999</v>
      </c>
      <c r="BD203">
        <v>5926.6750000000002</v>
      </c>
      <c r="BE203">
        <v>902.38800000000003</v>
      </c>
      <c r="BF203">
        <v>2572.9229999999998</v>
      </c>
      <c r="BG203">
        <v>2470.3180000000002</v>
      </c>
      <c r="BH203">
        <v>4625.9170000000004</v>
      </c>
      <c r="BI203">
        <v>5989.232</v>
      </c>
      <c r="BJ203">
        <v>10106.146000000001</v>
      </c>
      <c r="BK203">
        <v>7696.335</v>
      </c>
      <c r="BL203">
        <v>2300.3490000000002</v>
      </c>
      <c r="BM203">
        <v>2394.1060000000002</v>
      </c>
      <c r="BN203">
        <v>1011.654</v>
      </c>
      <c r="BO203">
        <v>1055.1279999999999</v>
      </c>
      <c r="BP203">
        <v>1109.0419999999999</v>
      </c>
      <c r="BQ203">
        <v>736.774</v>
      </c>
      <c r="BR203">
        <v>2250.915</v>
      </c>
      <c r="BS203">
        <v>1071.029</v>
      </c>
      <c r="BT203">
        <v>292.37599999999998</v>
      </c>
      <c r="BU203">
        <v>541.45500000000004</v>
      </c>
      <c r="BV203">
        <v>1546.5630000000001</v>
      </c>
      <c r="BW203">
        <v>744.97500000000002</v>
      </c>
      <c r="BX203">
        <v>2366.7660000000001</v>
      </c>
      <c r="BY203">
        <v>2773.826</v>
      </c>
      <c r="BZ203">
        <v>419.661</v>
      </c>
      <c r="CA203">
        <v>687.31100000000004</v>
      </c>
      <c r="CB203">
        <v>737.43499999999995</v>
      </c>
      <c r="CC203">
        <v>1836.85</v>
      </c>
      <c r="CD203">
        <v>1339.2059999999999</v>
      </c>
      <c r="CE203">
        <v>3778.4110000000001</v>
      </c>
      <c r="CF203">
        <v>2092.3359999999998</v>
      </c>
      <c r="CG203">
        <v>3077.826</v>
      </c>
      <c r="CH203">
        <v>2454.6280000000002</v>
      </c>
      <c r="CI203">
        <v>2757.116</v>
      </c>
      <c r="CJ203">
        <v>1322.192</v>
      </c>
      <c r="CK203">
        <v>2088.9029999999998</v>
      </c>
      <c r="CL203">
        <v>3528.2</v>
      </c>
      <c r="CM203">
        <v>1262.704</v>
      </c>
      <c r="CN203">
        <v>3056.4209999999998</v>
      </c>
      <c r="CO203">
        <v>3989.64</v>
      </c>
      <c r="CP203">
        <v>1682.7360000000001</v>
      </c>
      <c r="CQ203">
        <v>2478.8879999999999</v>
      </c>
      <c r="CR203">
        <v>3667.413</v>
      </c>
      <c r="CS203">
        <v>2116.81</v>
      </c>
      <c r="CT203">
        <v>1666.5920000000001</v>
      </c>
      <c r="CU203">
        <v>3928.2170000000001</v>
      </c>
      <c r="CV203">
        <v>1544.8969999999999</v>
      </c>
      <c r="CW203">
        <v>1787.086</v>
      </c>
      <c r="CX203">
        <v>2169.402</v>
      </c>
      <c r="CY203">
        <v>3191.4059999999999</v>
      </c>
      <c r="CZ203">
        <v>2574.8960000000002</v>
      </c>
      <c r="DA203">
        <v>3031.915</v>
      </c>
    </row>
    <row r="204" spans="1:105" x14ac:dyDescent="0.35">
      <c r="A204" s="62" t="s">
        <v>542</v>
      </c>
      <c r="B204">
        <v>74.524000000000001</v>
      </c>
      <c r="C204">
        <v>186.339</v>
      </c>
      <c r="D204">
        <v>2097.7910000000002</v>
      </c>
      <c r="E204">
        <v>7.3760000000000003</v>
      </c>
      <c r="F204">
        <v>3058.0929999999998</v>
      </c>
      <c r="G204">
        <v>115.129</v>
      </c>
      <c r="H204">
        <v>30.893000000000001</v>
      </c>
      <c r="I204">
        <v>17.716999999999999</v>
      </c>
      <c r="J204">
        <v>171.74299999999999</v>
      </c>
      <c r="K204">
        <v>17.789000000000001</v>
      </c>
      <c r="L204">
        <v>148.13800000000001</v>
      </c>
      <c r="M204">
        <v>312.15699999999998</v>
      </c>
      <c r="N204">
        <v>59.252000000000002</v>
      </c>
      <c r="O204">
        <v>146.23500000000001</v>
      </c>
      <c r="P204">
        <v>41.3</v>
      </c>
      <c r="Q204">
        <v>71.126999999999995</v>
      </c>
      <c r="R204">
        <v>43.83</v>
      </c>
      <c r="S204">
        <v>20.434000000000001</v>
      </c>
      <c r="T204">
        <v>39.270000000000003</v>
      </c>
      <c r="U204">
        <v>98.078000000000003</v>
      </c>
      <c r="V204">
        <v>166.98</v>
      </c>
      <c r="W204">
        <v>199.131</v>
      </c>
      <c r="X204">
        <v>373.74799999999999</v>
      </c>
      <c r="Y204">
        <v>21.283999999999999</v>
      </c>
      <c r="Z204">
        <v>481.18700000000001</v>
      </c>
      <c r="AA204">
        <v>347.69400000000002</v>
      </c>
      <c r="AB204">
        <v>210.631</v>
      </c>
      <c r="AC204">
        <v>25.411000000000001</v>
      </c>
      <c r="AD204">
        <v>35.155999999999999</v>
      </c>
      <c r="AE204">
        <v>1789.646</v>
      </c>
      <c r="AF204">
        <v>144.63399999999999</v>
      </c>
      <c r="AG204">
        <v>81</v>
      </c>
      <c r="AH204">
        <v>0</v>
      </c>
      <c r="AI204">
        <v>100</v>
      </c>
      <c r="AJ204">
        <v>136.54</v>
      </c>
      <c r="AK204">
        <v>0</v>
      </c>
      <c r="AL204">
        <v>8938.8880000000008</v>
      </c>
      <c r="AM204">
        <v>366.68599999999998</v>
      </c>
      <c r="AN204">
        <v>660525.97900000005</v>
      </c>
      <c r="AO204">
        <v>170.69200000000001</v>
      </c>
      <c r="AP204">
        <v>250.51300000000001</v>
      </c>
      <c r="AQ204">
        <v>658.11900000000003</v>
      </c>
      <c r="AR204">
        <v>429.85399999999998</v>
      </c>
      <c r="AS204">
        <v>458.12400000000002</v>
      </c>
      <c r="AT204">
        <v>636.20000000000005</v>
      </c>
      <c r="AU204">
        <v>883.21799999999996</v>
      </c>
      <c r="AV204">
        <v>1003.8</v>
      </c>
      <c r="AW204">
        <v>816.76199999999994</v>
      </c>
      <c r="AX204">
        <v>1792.3340000000001</v>
      </c>
      <c r="AY204">
        <v>1440.03</v>
      </c>
      <c r="AZ204">
        <v>2984.203</v>
      </c>
      <c r="BA204">
        <v>3214.1889999999999</v>
      </c>
      <c r="BB204">
        <v>1923.6510000000001</v>
      </c>
      <c r="BC204">
        <v>4311.5619999999999</v>
      </c>
      <c r="BD204">
        <v>3123.0030000000002</v>
      </c>
      <c r="BE204">
        <v>1833.521</v>
      </c>
      <c r="BF204">
        <v>906.23</v>
      </c>
      <c r="BG204">
        <v>2137.7170000000001</v>
      </c>
      <c r="BH204">
        <v>3136.4119999999998</v>
      </c>
      <c r="BI204">
        <v>2684.3710000000001</v>
      </c>
      <c r="BJ204">
        <v>3088.7289999999998</v>
      </c>
      <c r="BK204">
        <v>2816.0639999999999</v>
      </c>
      <c r="BL204">
        <v>3262.3760000000002</v>
      </c>
      <c r="BM204">
        <v>2467.7979999999998</v>
      </c>
      <c r="BN204">
        <v>4713.3999999999996</v>
      </c>
      <c r="BO204">
        <v>4118.6949999999997</v>
      </c>
      <c r="BP204">
        <v>4696.8850000000002</v>
      </c>
      <c r="BQ204">
        <v>5938.55</v>
      </c>
      <c r="BR204">
        <v>8047.924</v>
      </c>
      <c r="BS204">
        <v>4612.0690000000004</v>
      </c>
      <c r="BT204">
        <v>6374.6379999999999</v>
      </c>
      <c r="BU204">
        <v>5182.299</v>
      </c>
      <c r="BV204">
        <v>4621.4470000000001</v>
      </c>
      <c r="BW204">
        <v>7853.36</v>
      </c>
      <c r="BX204">
        <v>2769.971</v>
      </c>
      <c r="BY204">
        <v>5041.8599999999997</v>
      </c>
      <c r="BZ204">
        <v>52570.021000000001</v>
      </c>
      <c r="CA204">
        <v>3185.03</v>
      </c>
      <c r="CB204">
        <v>5601.6639999999998</v>
      </c>
      <c r="CC204">
        <v>3409.3649999999998</v>
      </c>
      <c r="CD204">
        <v>4344.4399999999996</v>
      </c>
      <c r="CE204">
        <v>8670.4860000000008</v>
      </c>
      <c r="CF204">
        <v>3807.0680000000002</v>
      </c>
      <c r="CG204">
        <v>5882.0330000000004</v>
      </c>
      <c r="CH204">
        <v>5211.0590000000002</v>
      </c>
      <c r="CI204">
        <v>4627.9989999999998</v>
      </c>
      <c r="CJ204">
        <v>5674.7830000000004</v>
      </c>
      <c r="CK204">
        <v>5492.7070000000003</v>
      </c>
      <c r="CL204">
        <v>3947.4380000000001</v>
      </c>
      <c r="CM204">
        <v>10614.251</v>
      </c>
      <c r="CN204">
        <v>11713.057000000001</v>
      </c>
      <c r="CO204">
        <v>3002.3339999999998</v>
      </c>
      <c r="CP204">
        <v>3565.4520000000002</v>
      </c>
      <c r="CQ204">
        <v>5352.9650000000001</v>
      </c>
      <c r="CR204">
        <v>5136.9620000000004</v>
      </c>
      <c r="CS204">
        <v>5128.4049999999997</v>
      </c>
      <c r="CT204">
        <v>3969.5140000000001</v>
      </c>
      <c r="CU204">
        <v>8468.8649999999998</v>
      </c>
      <c r="CV204">
        <v>362145.533</v>
      </c>
      <c r="CW204">
        <v>9236.4539999999997</v>
      </c>
      <c r="CX204">
        <v>4163.2380000000003</v>
      </c>
      <c r="CY204">
        <v>4951.47</v>
      </c>
      <c r="CZ204">
        <v>4329.8109999999997</v>
      </c>
      <c r="DA204">
        <v>0</v>
      </c>
    </row>
    <row r="205" spans="1:105" x14ac:dyDescent="0.35">
      <c r="A205" s="60" t="s">
        <v>550</v>
      </c>
      <c r="B205">
        <v>1362.74</v>
      </c>
      <c r="C205">
        <v>556.41300000000001</v>
      </c>
      <c r="D205">
        <v>3720.35</v>
      </c>
      <c r="E205">
        <v>0</v>
      </c>
      <c r="F205">
        <v>1719.3</v>
      </c>
      <c r="G205">
        <v>0</v>
      </c>
      <c r="H205">
        <v>930.66</v>
      </c>
      <c r="I205">
        <v>0</v>
      </c>
      <c r="J205">
        <v>997.36</v>
      </c>
      <c r="K205">
        <v>351.69900000000001</v>
      </c>
      <c r="L205">
        <v>225.96100000000001</v>
      </c>
      <c r="M205">
        <v>1973.04</v>
      </c>
      <c r="N205">
        <v>2260.2600000000002</v>
      </c>
      <c r="O205">
        <v>3035.21</v>
      </c>
      <c r="P205">
        <v>881.68</v>
      </c>
      <c r="Q205">
        <v>2535.0509999999999</v>
      </c>
      <c r="R205">
        <v>3805.585</v>
      </c>
      <c r="S205">
        <v>3191.4969999999998</v>
      </c>
      <c r="T205">
        <v>3767.96</v>
      </c>
      <c r="U205">
        <v>2115.5529999999999</v>
      </c>
      <c r="V205">
        <v>1547.452</v>
      </c>
      <c r="W205">
        <v>1048.82</v>
      </c>
      <c r="X205">
        <v>305.87400000000002</v>
      </c>
      <c r="Y205">
        <v>1572.5419999999999</v>
      </c>
      <c r="Z205">
        <v>132.80199999999999</v>
      </c>
      <c r="AA205">
        <v>3052.732</v>
      </c>
      <c r="AB205">
        <v>222.059</v>
      </c>
      <c r="AC205">
        <v>480.08800000000002</v>
      </c>
      <c r="AD205">
        <v>2736.6959999999999</v>
      </c>
      <c r="AE205">
        <v>2247.6239999999998</v>
      </c>
      <c r="AF205">
        <v>3236.8989999999999</v>
      </c>
      <c r="AG205">
        <v>1035.8900000000001</v>
      </c>
      <c r="AH205">
        <v>2151.652</v>
      </c>
      <c r="AI205">
        <v>2360.5430000000001</v>
      </c>
      <c r="AJ205">
        <v>754.43200000000002</v>
      </c>
      <c r="AK205">
        <v>6802.85</v>
      </c>
      <c r="AL205">
        <v>4091.9360000000001</v>
      </c>
      <c r="AM205">
        <v>882.93399999999997</v>
      </c>
      <c r="AN205">
        <v>221.447</v>
      </c>
      <c r="AO205">
        <v>2269.2930000000001</v>
      </c>
      <c r="AP205">
        <v>3505.7860000000001</v>
      </c>
      <c r="AQ205">
        <v>2518.2550000000001</v>
      </c>
      <c r="AR205">
        <v>4892.451</v>
      </c>
      <c r="AS205">
        <v>145.97800000000001</v>
      </c>
      <c r="AT205">
        <v>2721.6529999999998</v>
      </c>
      <c r="AU205">
        <v>1032.088</v>
      </c>
      <c r="AV205">
        <v>2447.627</v>
      </c>
      <c r="AW205">
        <v>168.52</v>
      </c>
      <c r="AX205">
        <v>2538.248</v>
      </c>
      <c r="AY205">
        <v>490.78500000000003</v>
      </c>
      <c r="AZ205">
        <v>5955.7</v>
      </c>
      <c r="BA205">
        <v>2225.54</v>
      </c>
      <c r="BB205">
        <v>393.33</v>
      </c>
      <c r="BC205">
        <v>291.005</v>
      </c>
      <c r="BD205">
        <v>2824.8609999999999</v>
      </c>
      <c r="BE205">
        <v>2547.12</v>
      </c>
      <c r="BF205">
        <v>2031.31</v>
      </c>
      <c r="BG205">
        <v>3536.11</v>
      </c>
      <c r="BH205">
        <v>2340.27</v>
      </c>
      <c r="BI205">
        <v>24776.13</v>
      </c>
      <c r="BJ205">
        <v>4263.53</v>
      </c>
      <c r="BK205">
        <v>2127.7800000000002</v>
      </c>
      <c r="BL205">
        <v>7591.31</v>
      </c>
      <c r="BM205">
        <v>10921.781000000001</v>
      </c>
      <c r="BN205">
        <v>6162.66</v>
      </c>
      <c r="BO205">
        <v>143.71</v>
      </c>
      <c r="BP205">
        <v>3366.24</v>
      </c>
      <c r="BQ205">
        <v>1597.39</v>
      </c>
      <c r="BR205">
        <v>2080.5500000000002</v>
      </c>
      <c r="BS205">
        <v>2283.17</v>
      </c>
      <c r="BT205">
        <v>5478.26</v>
      </c>
      <c r="BU205">
        <v>4685.3519999999999</v>
      </c>
      <c r="BV205">
        <v>2921.7869999999998</v>
      </c>
      <c r="BW205">
        <v>5837.4110000000001</v>
      </c>
      <c r="BX205">
        <v>1492.69</v>
      </c>
      <c r="BY205">
        <v>5076.9139999999998</v>
      </c>
      <c r="BZ205">
        <v>950.06500000000005</v>
      </c>
      <c r="CA205">
        <v>784.43600000000004</v>
      </c>
      <c r="CB205">
        <v>3106.92</v>
      </c>
      <c r="CC205">
        <v>1406.4159999999999</v>
      </c>
      <c r="CD205">
        <v>3415.0970000000002</v>
      </c>
      <c r="CE205">
        <v>1457.8240000000001</v>
      </c>
      <c r="CF205">
        <v>4198.1880000000001</v>
      </c>
      <c r="CG205">
        <v>4914.76</v>
      </c>
      <c r="CH205">
        <v>352.53899999999999</v>
      </c>
      <c r="CI205">
        <v>1978.9639999999999</v>
      </c>
      <c r="CJ205">
        <v>4859.2809999999999</v>
      </c>
      <c r="CK205">
        <v>2142.8409999999999</v>
      </c>
      <c r="CL205">
        <v>5320.2610000000004</v>
      </c>
      <c r="CM205">
        <v>4043.7910000000002</v>
      </c>
      <c r="CN205">
        <v>4010.5610000000001</v>
      </c>
      <c r="CO205">
        <v>983.12099999999998</v>
      </c>
      <c r="CP205">
        <v>4194.3620000000001</v>
      </c>
      <c r="CQ205">
        <v>1060.4860000000001</v>
      </c>
      <c r="CR205">
        <v>3305.8249999999998</v>
      </c>
      <c r="CS205">
        <v>4260.7610000000004</v>
      </c>
      <c r="CT205">
        <v>2545.627</v>
      </c>
      <c r="CU205">
        <v>2516.12</v>
      </c>
      <c r="CV205">
        <v>4991.3779999999997</v>
      </c>
      <c r="CW205">
        <v>4985.5159999999996</v>
      </c>
      <c r="CX205">
        <v>1083.7629999999999</v>
      </c>
      <c r="CY205">
        <v>6729.8739999999998</v>
      </c>
      <c r="CZ205">
        <v>6984.1360000000004</v>
      </c>
      <c r="DA205">
        <v>0</v>
      </c>
    </row>
    <row r="206" spans="1:105" x14ac:dyDescent="0.35">
      <c r="A206" s="60" t="s">
        <v>306</v>
      </c>
      <c r="B206">
        <v>1497.9680000000001</v>
      </c>
      <c r="C206">
        <v>3016.6329999999998</v>
      </c>
      <c r="D206">
        <v>3758.5259999999998</v>
      </c>
      <c r="E206">
        <v>3891.1570000000002</v>
      </c>
      <c r="F206">
        <v>3497.0259999999998</v>
      </c>
      <c r="G206">
        <v>1100.1679999999999</v>
      </c>
      <c r="H206">
        <v>1509.0809999999999</v>
      </c>
      <c r="I206">
        <v>409.91</v>
      </c>
      <c r="J206">
        <v>517.52</v>
      </c>
      <c r="K206">
        <v>1475.24</v>
      </c>
      <c r="L206">
        <v>4053.011</v>
      </c>
      <c r="M206">
        <v>3737.741</v>
      </c>
      <c r="N206">
        <v>1506.0640000000001</v>
      </c>
      <c r="O206">
        <v>1914.741</v>
      </c>
      <c r="P206">
        <v>1874.395</v>
      </c>
      <c r="Q206">
        <v>1050.8320000000001</v>
      </c>
      <c r="R206">
        <v>1080.2660000000001</v>
      </c>
      <c r="S206">
        <v>1670.808</v>
      </c>
      <c r="T206">
        <v>2164.81</v>
      </c>
      <c r="U206">
        <v>3199.6869999999999</v>
      </c>
      <c r="V206">
        <v>4219.4530000000004</v>
      </c>
      <c r="W206">
        <v>2545.2890000000002</v>
      </c>
      <c r="X206">
        <v>1472.9059999999999</v>
      </c>
      <c r="Y206">
        <v>3087.0039999999999</v>
      </c>
      <c r="Z206">
        <v>1742.67</v>
      </c>
      <c r="AA206">
        <v>3362.9659999999999</v>
      </c>
      <c r="AB206">
        <v>1767.17</v>
      </c>
      <c r="AC206">
        <v>4637.1710000000003</v>
      </c>
      <c r="AD206">
        <v>4580.2629999999999</v>
      </c>
      <c r="AE206">
        <v>1889.915</v>
      </c>
      <c r="AF206">
        <v>2182.6799999999998</v>
      </c>
      <c r="AG206">
        <v>2595.4409999999998</v>
      </c>
      <c r="AH206">
        <v>1825.85</v>
      </c>
      <c r="AI206">
        <v>2649.6559999999999</v>
      </c>
      <c r="AJ206">
        <v>1266.1020000000001</v>
      </c>
      <c r="AK206">
        <v>4423.5919999999996</v>
      </c>
      <c r="AL206">
        <v>1130.7919999999999</v>
      </c>
      <c r="AM206">
        <v>4803.1459999999997</v>
      </c>
      <c r="AN206">
        <v>1792.2829999999999</v>
      </c>
      <c r="AO206">
        <v>3229.6129999999998</v>
      </c>
      <c r="AP206">
        <v>2691.83</v>
      </c>
      <c r="AQ206">
        <v>1746.7170000000001</v>
      </c>
      <c r="AR206">
        <v>857.85</v>
      </c>
      <c r="AS206">
        <v>1237.4939999999999</v>
      </c>
      <c r="AT206">
        <v>1657.65</v>
      </c>
      <c r="AU206">
        <v>6235.5929999999998</v>
      </c>
      <c r="AV206">
        <v>2669.63</v>
      </c>
      <c r="AW206">
        <v>4625.8389999999999</v>
      </c>
      <c r="AX206">
        <v>784.78899999999999</v>
      </c>
      <c r="AY206">
        <v>2109.6089999999999</v>
      </c>
      <c r="AZ206">
        <v>2128.9229999999998</v>
      </c>
      <c r="BA206">
        <v>1252.22</v>
      </c>
      <c r="BB206">
        <v>4264.7280000000001</v>
      </c>
      <c r="BC206">
        <v>227.607</v>
      </c>
      <c r="BD206">
        <v>3760.741</v>
      </c>
      <c r="BE206">
        <v>1430.5930000000001</v>
      </c>
      <c r="BF206">
        <v>275.392</v>
      </c>
      <c r="BG206">
        <v>3813.48</v>
      </c>
      <c r="BH206">
        <v>2203.0100000000002</v>
      </c>
      <c r="BI206">
        <v>776.74</v>
      </c>
      <c r="BJ206">
        <v>3151.73</v>
      </c>
      <c r="BK206">
        <v>9341.0460000000003</v>
      </c>
      <c r="BL206">
        <v>634.95000000000005</v>
      </c>
      <c r="BM206">
        <v>1599.62</v>
      </c>
      <c r="BN206">
        <v>3063.41</v>
      </c>
      <c r="BO206">
        <v>3634.1129999999998</v>
      </c>
      <c r="BP206">
        <v>10324.829</v>
      </c>
      <c r="BQ206">
        <v>9705.7999999999993</v>
      </c>
      <c r="BR206">
        <v>7788.4759999999997</v>
      </c>
      <c r="BS206">
        <v>191.77099999999999</v>
      </c>
      <c r="BT206">
        <v>2339.3490000000002</v>
      </c>
      <c r="BU206">
        <v>742.21</v>
      </c>
      <c r="BV206">
        <v>619.37099999999998</v>
      </c>
      <c r="BW206">
        <v>975.10799999999995</v>
      </c>
      <c r="BX206">
        <v>2353.4969999999998</v>
      </c>
      <c r="BY206">
        <v>1591.3389999999999</v>
      </c>
      <c r="BZ206">
        <v>503.71300000000002</v>
      </c>
      <c r="CA206">
        <v>560.55799999999999</v>
      </c>
      <c r="CB206">
        <v>1275.681</v>
      </c>
      <c r="CC206">
        <v>1208.345</v>
      </c>
      <c r="CD206">
        <v>1909.0740000000001</v>
      </c>
      <c r="CE206">
        <v>1742.481</v>
      </c>
      <c r="CF206">
        <v>1902.443</v>
      </c>
      <c r="CG206">
        <v>2136.078</v>
      </c>
      <c r="CH206">
        <v>786.76599999999996</v>
      </c>
      <c r="CI206">
        <v>3989.0210000000002</v>
      </c>
      <c r="CJ206">
        <v>765.87800000000004</v>
      </c>
      <c r="CK206">
        <v>2706.8980000000001</v>
      </c>
      <c r="CL206">
        <v>2821.1239999999998</v>
      </c>
      <c r="CM206">
        <v>1331.96</v>
      </c>
      <c r="CN206">
        <v>3100.3760000000002</v>
      </c>
      <c r="CO206">
        <v>2893.998</v>
      </c>
      <c r="CP206">
        <v>751.24</v>
      </c>
      <c r="CQ206">
        <v>4226.1559999999999</v>
      </c>
      <c r="CR206">
        <v>277.36200000000002</v>
      </c>
      <c r="CS206">
        <v>2066.1559999999999</v>
      </c>
      <c r="CT206">
        <v>357.39699999999999</v>
      </c>
      <c r="CU206">
        <v>2200.61</v>
      </c>
      <c r="CV206">
        <v>1912.2940000000001</v>
      </c>
      <c r="CW206">
        <v>1479.1669999999999</v>
      </c>
      <c r="CX206">
        <v>2223.2820000000002</v>
      </c>
      <c r="CY206">
        <v>1453.838</v>
      </c>
      <c r="CZ206">
        <v>0</v>
      </c>
      <c r="DA206">
        <v>0</v>
      </c>
    </row>
    <row r="207" spans="1:105" x14ac:dyDescent="0.35">
      <c r="A207" s="62" t="s">
        <v>556</v>
      </c>
      <c r="B207">
        <v>911.25400000000002</v>
      </c>
      <c r="C207">
        <v>880.96</v>
      </c>
      <c r="D207">
        <v>6467.491</v>
      </c>
      <c r="E207">
        <v>3965.9769999999999</v>
      </c>
      <c r="F207">
        <v>14876.538</v>
      </c>
      <c r="G207">
        <v>8097.52</v>
      </c>
      <c r="H207">
        <v>10291.94</v>
      </c>
      <c r="I207">
        <v>12922.191000000001</v>
      </c>
      <c r="J207">
        <v>3844.6880000000001</v>
      </c>
      <c r="K207">
        <v>3938.6660000000002</v>
      </c>
      <c r="L207">
        <v>1873.5239999999999</v>
      </c>
      <c r="M207">
        <v>153.88</v>
      </c>
      <c r="N207">
        <v>1944.133</v>
      </c>
      <c r="O207">
        <v>6801.54</v>
      </c>
      <c r="P207">
        <v>15275.02</v>
      </c>
      <c r="Q207">
        <v>17772.269</v>
      </c>
      <c r="R207">
        <v>34383.18</v>
      </c>
      <c r="S207">
        <v>12619.755999999999</v>
      </c>
      <c r="T207">
        <v>17967.607</v>
      </c>
      <c r="U207">
        <v>21801.26</v>
      </c>
      <c r="V207">
        <v>4872.6540000000005</v>
      </c>
      <c r="W207">
        <v>4693.9269999999997</v>
      </c>
      <c r="X207">
        <v>904.25300000000004</v>
      </c>
      <c r="Y207">
        <v>5332.8969999999999</v>
      </c>
      <c r="Z207">
        <v>5192.9250000000002</v>
      </c>
      <c r="AA207">
        <v>10951.861999999999</v>
      </c>
      <c r="AB207">
        <v>17526.272000000001</v>
      </c>
      <c r="AC207">
        <v>21317.505000000001</v>
      </c>
      <c r="AD207">
        <v>41737.445</v>
      </c>
      <c r="AE207">
        <v>25229.719000000001</v>
      </c>
      <c r="AF207">
        <v>20789.966</v>
      </c>
      <c r="AG207">
        <v>24078.39</v>
      </c>
      <c r="AH207">
        <v>15753.226000000001</v>
      </c>
      <c r="AI207">
        <v>13242.538</v>
      </c>
      <c r="AJ207">
        <v>8446.0930000000008</v>
      </c>
      <c r="AK207">
        <v>1858.93</v>
      </c>
      <c r="AL207">
        <v>6217.5879999999997</v>
      </c>
      <c r="AM207">
        <v>5012.799</v>
      </c>
      <c r="AN207">
        <v>25373.966</v>
      </c>
      <c r="AO207">
        <v>34293.873</v>
      </c>
      <c r="AP207">
        <v>27775.843000000001</v>
      </c>
      <c r="AQ207">
        <v>16228.971</v>
      </c>
      <c r="AR207">
        <v>20689.538</v>
      </c>
      <c r="AS207">
        <v>24247.047999999999</v>
      </c>
      <c r="AT207">
        <v>21866.850999999999</v>
      </c>
      <c r="AU207">
        <v>13710.498</v>
      </c>
      <c r="AV207">
        <v>3081.7179999999998</v>
      </c>
      <c r="AW207">
        <v>1603.17</v>
      </c>
      <c r="AX207">
        <v>768.48500000000001</v>
      </c>
      <c r="AY207">
        <v>5313.8760000000002</v>
      </c>
      <c r="AZ207">
        <v>20879.416000000001</v>
      </c>
      <c r="BA207">
        <v>17010.614000000001</v>
      </c>
      <c r="BB207">
        <v>22730.501</v>
      </c>
      <c r="BC207">
        <v>34297.201000000001</v>
      </c>
      <c r="BD207">
        <v>32431.852999999999</v>
      </c>
      <c r="BE207">
        <v>45342.864000000001</v>
      </c>
      <c r="BF207">
        <v>23518.828000000001</v>
      </c>
      <c r="BG207">
        <v>13164.163</v>
      </c>
      <c r="BH207">
        <v>5576.64</v>
      </c>
      <c r="BI207">
        <v>1527.51</v>
      </c>
      <c r="BJ207">
        <v>12241.985000000001</v>
      </c>
      <c r="BK207">
        <v>15005.85</v>
      </c>
      <c r="BL207">
        <v>38810.036</v>
      </c>
      <c r="BM207">
        <v>45678.682999999997</v>
      </c>
      <c r="BN207">
        <v>44434.027000000002</v>
      </c>
      <c r="BO207">
        <v>31629.111000000001</v>
      </c>
      <c r="BP207">
        <v>28741.224999999999</v>
      </c>
      <c r="BQ207">
        <v>17608.087</v>
      </c>
      <c r="BR207">
        <v>13704.652</v>
      </c>
      <c r="BS207">
        <v>14519.258</v>
      </c>
      <c r="BT207">
        <v>9576.5859999999993</v>
      </c>
      <c r="BU207">
        <v>10724.218999999999</v>
      </c>
      <c r="BV207">
        <v>1309.2349999999999</v>
      </c>
      <c r="BW207">
        <v>5755.5060000000003</v>
      </c>
      <c r="BX207">
        <v>20868.46</v>
      </c>
      <c r="BY207">
        <v>28207.631000000001</v>
      </c>
      <c r="BZ207">
        <v>30276.026999999998</v>
      </c>
      <c r="CA207">
        <v>40506.271999999997</v>
      </c>
      <c r="CB207">
        <v>23226.401999999998</v>
      </c>
      <c r="CC207">
        <v>26616</v>
      </c>
      <c r="CD207">
        <v>30509.967000000001</v>
      </c>
      <c r="CE207">
        <v>19224.609</v>
      </c>
      <c r="CF207">
        <v>4662.8</v>
      </c>
      <c r="CG207">
        <v>10616.017</v>
      </c>
      <c r="CH207">
        <v>17691.044000000002</v>
      </c>
      <c r="CI207">
        <v>14939.351000000001</v>
      </c>
      <c r="CJ207">
        <v>17565.716</v>
      </c>
      <c r="CK207">
        <v>32835.701000000001</v>
      </c>
      <c r="CL207">
        <v>30831.262999999999</v>
      </c>
      <c r="CM207">
        <v>33739.832999999999</v>
      </c>
      <c r="CN207">
        <v>32411.517</v>
      </c>
      <c r="CO207">
        <v>42734.928999999996</v>
      </c>
      <c r="CP207">
        <v>39432.565999999999</v>
      </c>
      <c r="CQ207">
        <v>12761.089</v>
      </c>
      <c r="CR207">
        <v>10812.18</v>
      </c>
      <c r="CS207">
        <v>7156.8</v>
      </c>
      <c r="CT207">
        <v>23075.161</v>
      </c>
      <c r="CU207">
        <v>23850.120999999999</v>
      </c>
      <c r="CV207">
        <v>35633.252999999997</v>
      </c>
      <c r="CW207">
        <v>55003.589</v>
      </c>
      <c r="CX207">
        <v>54970.101000000002</v>
      </c>
      <c r="CY207">
        <v>51600.489000000001</v>
      </c>
      <c r="CZ207">
        <v>32647.491999999998</v>
      </c>
      <c r="DA207">
        <v>32080.352999999999</v>
      </c>
    </row>
    <row r="208" spans="1:105" x14ac:dyDescent="0.35">
      <c r="A208" s="60" t="s">
        <v>296</v>
      </c>
      <c r="B208">
        <v>153.09200000000001</v>
      </c>
      <c r="C208">
        <v>5.1420000000000003</v>
      </c>
      <c r="D208">
        <v>34.008000000000003</v>
      </c>
      <c r="E208">
        <v>3665.183</v>
      </c>
      <c r="F208">
        <v>62.555999999999997</v>
      </c>
      <c r="G208">
        <v>2777.9</v>
      </c>
      <c r="H208">
        <v>9600.82</v>
      </c>
      <c r="I208">
        <v>722.18100000000004</v>
      </c>
      <c r="J208">
        <v>7182.9870000000001</v>
      </c>
      <c r="K208">
        <v>6712.94</v>
      </c>
      <c r="L208">
        <v>2366.0909999999999</v>
      </c>
      <c r="M208">
        <v>16243.689</v>
      </c>
      <c r="N208">
        <v>2999.84</v>
      </c>
      <c r="O208">
        <v>0</v>
      </c>
      <c r="P208">
        <v>0</v>
      </c>
      <c r="Q208">
        <v>28.425000000000001</v>
      </c>
      <c r="R208">
        <v>43.63</v>
      </c>
      <c r="S208">
        <v>1222.03</v>
      </c>
      <c r="T208">
        <v>2995.5819999999999</v>
      </c>
      <c r="U208">
        <v>1930.4480000000001</v>
      </c>
      <c r="V208">
        <v>70.05</v>
      </c>
      <c r="W208">
        <v>2089.1179999999999</v>
      </c>
      <c r="X208">
        <v>5374.7610000000004</v>
      </c>
      <c r="Y208">
        <v>2627.69</v>
      </c>
      <c r="Z208">
        <v>12282.608</v>
      </c>
      <c r="AA208">
        <v>126.246</v>
      </c>
      <c r="AB208">
        <v>18549.91</v>
      </c>
      <c r="AC208">
        <v>59.093000000000004</v>
      </c>
      <c r="AD208">
        <v>4897.7</v>
      </c>
      <c r="AE208">
        <v>5689.2</v>
      </c>
      <c r="AF208">
        <v>2010.981</v>
      </c>
      <c r="AG208">
        <v>23.966000000000001</v>
      </c>
      <c r="AH208">
        <v>4038.5279999999998</v>
      </c>
      <c r="AI208">
        <v>2448.7399999999998</v>
      </c>
      <c r="AJ208">
        <v>7450.52</v>
      </c>
      <c r="AK208">
        <v>6627.6480000000001</v>
      </c>
      <c r="AL208">
        <v>9.8209999999999997</v>
      </c>
      <c r="AM208">
        <v>5095.3459999999995</v>
      </c>
      <c r="AN208">
        <v>5039.8280000000004</v>
      </c>
      <c r="AO208">
        <v>7.0270000000000001</v>
      </c>
      <c r="AP208">
        <v>2086.0419999999999</v>
      </c>
      <c r="AQ208">
        <v>0</v>
      </c>
      <c r="AR208">
        <v>28.853999999999999</v>
      </c>
      <c r="AS208">
        <v>3018.1469999999999</v>
      </c>
      <c r="AT208">
        <v>1014.9349999999999</v>
      </c>
      <c r="AU208">
        <v>3403.6579999999999</v>
      </c>
      <c r="AV208">
        <v>6220.1719999999996</v>
      </c>
      <c r="AW208">
        <v>2.2189999999999999</v>
      </c>
      <c r="AX208">
        <v>0</v>
      </c>
      <c r="AY208">
        <v>5.0039999999999996</v>
      </c>
      <c r="AZ208">
        <v>24.111999999999998</v>
      </c>
      <c r="BA208">
        <v>20.736000000000001</v>
      </c>
      <c r="BB208">
        <v>10.815</v>
      </c>
      <c r="BC208">
        <v>9.3330000000000002</v>
      </c>
      <c r="BD208">
        <v>17.100000000000001</v>
      </c>
      <c r="BE208">
        <v>21.504999999999999</v>
      </c>
      <c r="BF208">
        <v>37.9</v>
      </c>
      <c r="BG208">
        <v>100.32899999999999</v>
      </c>
      <c r="BH208">
        <v>8619.2000000000007</v>
      </c>
      <c r="BI208">
        <v>0</v>
      </c>
      <c r="BJ208">
        <v>0</v>
      </c>
      <c r="BK208">
        <v>0</v>
      </c>
      <c r="BL208">
        <v>0</v>
      </c>
      <c r="BM208">
        <v>1.887</v>
      </c>
      <c r="BN208">
        <v>24.047000000000001</v>
      </c>
      <c r="BO208">
        <v>47.847000000000001</v>
      </c>
      <c r="BP208">
        <v>6308.375</v>
      </c>
      <c r="BQ208">
        <v>8.8149999999999995</v>
      </c>
      <c r="BR208">
        <v>0</v>
      </c>
      <c r="BS208">
        <v>4795.5060000000003</v>
      </c>
      <c r="BT208">
        <v>85.858999999999995</v>
      </c>
      <c r="BU208">
        <v>6539.6469999999999</v>
      </c>
      <c r="BV208">
        <v>0</v>
      </c>
      <c r="BW208">
        <v>0</v>
      </c>
      <c r="BX208">
        <v>0</v>
      </c>
      <c r="BY208">
        <v>0</v>
      </c>
      <c r="BZ208">
        <v>71.483999999999995</v>
      </c>
      <c r="CA208">
        <v>3513.1260000000002</v>
      </c>
      <c r="CB208">
        <v>5.96</v>
      </c>
      <c r="CC208">
        <v>10315.263999999999</v>
      </c>
      <c r="CD208">
        <v>2838.21</v>
      </c>
      <c r="CE208">
        <v>5965.96</v>
      </c>
      <c r="CF208">
        <v>3936.88</v>
      </c>
      <c r="CG208">
        <v>4014.297</v>
      </c>
      <c r="CH208">
        <v>0</v>
      </c>
      <c r="CI208">
        <v>3.9820000000000002</v>
      </c>
      <c r="CJ208">
        <v>0</v>
      </c>
      <c r="CK208">
        <v>13.619</v>
      </c>
      <c r="CL208">
        <v>1618.241</v>
      </c>
      <c r="CM208">
        <v>23.62</v>
      </c>
      <c r="CN208">
        <v>2.8839999999999999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</row>
    <row r="209" spans="1:105" x14ac:dyDescent="0.35">
      <c r="A209" s="60" t="s">
        <v>305</v>
      </c>
      <c r="B209">
        <v>440.44200000000001</v>
      </c>
      <c r="C209">
        <v>708.149</v>
      </c>
      <c r="D209">
        <v>169.41900000000001</v>
      </c>
      <c r="E209">
        <v>280.45999999999998</v>
      </c>
      <c r="F209">
        <v>528.495</v>
      </c>
      <c r="G209">
        <v>554.03300000000002</v>
      </c>
      <c r="H209">
        <v>394.91399999999999</v>
      </c>
      <c r="I209">
        <v>580.96299999999997</v>
      </c>
      <c r="J209">
        <v>455.666</v>
      </c>
      <c r="K209">
        <v>426.07499999999999</v>
      </c>
      <c r="L209">
        <v>614.90300000000002</v>
      </c>
      <c r="M209">
        <v>331.59300000000002</v>
      </c>
      <c r="N209">
        <v>588</v>
      </c>
      <c r="O209">
        <v>663.33600000000001</v>
      </c>
      <c r="P209">
        <v>493.89100000000002</v>
      </c>
      <c r="Q209">
        <v>1035.8389999999999</v>
      </c>
      <c r="R209">
        <v>494.62099999999998</v>
      </c>
      <c r="S209">
        <v>638.48</v>
      </c>
      <c r="T209">
        <v>581.69600000000003</v>
      </c>
      <c r="U209">
        <v>638.62599999999998</v>
      </c>
      <c r="V209">
        <v>476.726</v>
      </c>
      <c r="W209">
        <v>682.93299999999999</v>
      </c>
      <c r="X209">
        <v>439.06700000000001</v>
      </c>
      <c r="Y209">
        <v>155.22499999999999</v>
      </c>
      <c r="Z209">
        <v>394.87799999999999</v>
      </c>
      <c r="AA209">
        <v>629.375</v>
      </c>
      <c r="AB209">
        <v>523.15800000000002</v>
      </c>
      <c r="AC209">
        <v>542.31200000000001</v>
      </c>
      <c r="AD209">
        <v>425.44600000000003</v>
      </c>
      <c r="AE209">
        <v>453.58600000000001</v>
      </c>
      <c r="AF209">
        <v>458.54300000000001</v>
      </c>
      <c r="AG209">
        <v>654.14700000000005</v>
      </c>
      <c r="AH209">
        <v>825.72199999999998</v>
      </c>
      <c r="AI209">
        <v>442.47899999999998</v>
      </c>
      <c r="AJ209">
        <v>634.87400000000002</v>
      </c>
      <c r="AK209">
        <v>242.77799999999999</v>
      </c>
      <c r="AL209">
        <v>363.46100000000001</v>
      </c>
      <c r="AM209">
        <v>547.14099999999996</v>
      </c>
      <c r="AN209">
        <v>850.09199999999998</v>
      </c>
      <c r="AO209">
        <v>0</v>
      </c>
      <c r="AP209">
        <v>590.40800000000002</v>
      </c>
      <c r="AQ209">
        <v>681.64700000000005</v>
      </c>
      <c r="AR209">
        <v>725.31100000000004</v>
      </c>
      <c r="AS209">
        <v>655.82399999999996</v>
      </c>
      <c r="AT209">
        <v>768.01800000000003</v>
      </c>
      <c r="AU209">
        <v>566.45699999999999</v>
      </c>
      <c r="AV209">
        <v>700.04899999999998</v>
      </c>
      <c r="AW209">
        <v>374.97500000000002</v>
      </c>
      <c r="AX209">
        <v>2580.7730000000001</v>
      </c>
      <c r="AY209">
        <v>537.61</v>
      </c>
      <c r="AZ209">
        <v>322.029</v>
      </c>
      <c r="BA209">
        <v>322.48899999999998</v>
      </c>
      <c r="BB209">
        <v>519.37900000000002</v>
      </c>
      <c r="BC209">
        <v>367.85300000000001</v>
      </c>
      <c r="BD209">
        <v>541.23900000000003</v>
      </c>
      <c r="BE209">
        <v>874.99699999999996</v>
      </c>
      <c r="BF209">
        <v>412.959</v>
      </c>
      <c r="BG209">
        <v>432.48500000000001</v>
      </c>
      <c r="BH209">
        <v>486.73099999999999</v>
      </c>
      <c r="BI209">
        <v>289.06900000000002</v>
      </c>
      <c r="BJ209">
        <v>227.25399999999999</v>
      </c>
      <c r="BK209">
        <v>639.43399999999997</v>
      </c>
      <c r="BL209">
        <v>630.18299999999999</v>
      </c>
      <c r="BM209">
        <v>259.56400000000002</v>
      </c>
      <c r="BN209">
        <v>284.83199999999999</v>
      </c>
      <c r="BO209">
        <v>455.12799999999999</v>
      </c>
      <c r="BP209">
        <v>184.60499999999999</v>
      </c>
      <c r="BQ209">
        <v>231.94900000000001</v>
      </c>
      <c r="BR209">
        <v>521.15899999999999</v>
      </c>
      <c r="BS209">
        <v>246.929</v>
      </c>
      <c r="BT209">
        <v>389.57900000000001</v>
      </c>
      <c r="BU209">
        <v>53.5</v>
      </c>
      <c r="BV209">
        <v>200.893</v>
      </c>
      <c r="BW209">
        <v>186.58099999999999</v>
      </c>
      <c r="BX209">
        <v>289.80799999999999</v>
      </c>
      <c r="BY209">
        <v>129.51599999999999</v>
      </c>
      <c r="BZ209">
        <v>425.74599999999998</v>
      </c>
      <c r="CA209">
        <v>434.35899999999998</v>
      </c>
      <c r="CB209">
        <v>279.36599999999999</v>
      </c>
      <c r="CC209">
        <v>367.66300000000001</v>
      </c>
      <c r="CD209">
        <v>371.98700000000002</v>
      </c>
      <c r="CE209">
        <v>465.73099999999999</v>
      </c>
      <c r="CF209">
        <v>654.46100000000001</v>
      </c>
      <c r="CG209">
        <v>333.27199999999999</v>
      </c>
      <c r="CH209">
        <v>263.822</v>
      </c>
      <c r="CI209">
        <v>300.39100000000002</v>
      </c>
      <c r="CJ209">
        <v>104.325</v>
      </c>
      <c r="CK209">
        <v>297.92</v>
      </c>
      <c r="CL209">
        <v>363.08300000000003</v>
      </c>
      <c r="CM209">
        <v>336.11399999999998</v>
      </c>
      <c r="CN209">
        <v>256.25299999999999</v>
      </c>
      <c r="CO209">
        <v>177.566</v>
      </c>
      <c r="CP209">
        <v>318.17700000000002</v>
      </c>
      <c r="CQ209">
        <v>422.47800000000001</v>
      </c>
      <c r="CR209">
        <v>709.08</v>
      </c>
      <c r="CS209">
        <v>232.209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</row>
    <row r="210" spans="1:105" x14ac:dyDescent="0.35">
      <c r="A210" s="60" t="s">
        <v>262</v>
      </c>
      <c r="B210">
        <v>22682.821</v>
      </c>
      <c r="C210">
        <v>19750.994999999999</v>
      </c>
      <c r="D210">
        <v>25501.467000000001</v>
      </c>
      <c r="E210">
        <v>27213.412</v>
      </c>
      <c r="F210">
        <v>17490.849999999999</v>
      </c>
      <c r="G210">
        <v>26713.153999999999</v>
      </c>
      <c r="H210">
        <v>20390.897000000001</v>
      </c>
      <c r="I210">
        <v>13217.923000000001</v>
      </c>
      <c r="J210">
        <v>22603.518</v>
      </c>
      <c r="K210">
        <v>17875.221000000001</v>
      </c>
      <c r="L210">
        <v>74546.167000000001</v>
      </c>
      <c r="M210">
        <v>24007.852999999999</v>
      </c>
      <c r="N210">
        <v>57934.881000000001</v>
      </c>
      <c r="O210">
        <v>37286.942000000003</v>
      </c>
      <c r="P210">
        <v>31847.637999999999</v>
      </c>
      <c r="Q210">
        <v>41866.709000000003</v>
      </c>
      <c r="R210">
        <v>46453.180999999997</v>
      </c>
      <c r="S210">
        <v>25821.932000000001</v>
      </c>
      <c r="T210">
        <v>19657.708999999999</v>
      </c>
      <c r="U210">
        <v>8681.07</v>
      </c>
      <c r="V210">
        <v>13627.313</v>
      </c>
      <c r="W210">
        <v>71502.221999999994</v>
      </c>
      <c r="X210">
        <v>19334.955999999998</v>
      </c>
      <c r="Y210">
        <v>31628.954000000002</v>
      </c>
      <c r="Z210">
        <v>24499.973999999998</v>
      </c>
      <c r="AA210">
        <v>60917.476999999999</v>
      </c>
      <c r="AB210">
        <v>17573.893</v>
      </c>
      <c r="AC210">
        <v>48451.764000000003</v>
      </c>
      <c r="AD210">
        <v>28293.526000000002</v>
      </c>
      <c r="AE210">
        <v>14162.672</v>
      </c>
      <c r="AF210">
        <v>43600.690999999999</v>
      </c>
      <c r="AG210">
        <v>9753.1769999999997</v>
      </c>
      <c r="AH210">
        <v>36254.124000000003</v>
      </c>
      <c r="AI210">
        <v>14687.251</v>
      </c>
      <c r="AJ210">
        <v>12895.669</v>
      </c>
      <c r="AK210">
        <v>10152.217000000001</v>
      </c>
      <c r="AL210">
        <v>13222.013999999999</v>
      </c>
      <c r="AM210">
        <v>12420.267</v>
      </c>
      <c r="AN210">
        <v>17887.050999999999</v>
      </c>
      <c r="AO210">
        <v>14071.886</v>
      </c>
      <c r="AP210">
        <v>24741.629000000001</v>
      </c>
      <c r="AQ210">
        <v>13547.945</v>
      </c>
      <c r="AR210">
        <v>13575.556</v>
      </c>
      <c r="AS210">
        <v>13895.518</v>
      </c>
      <c r="AT210">
        <v>26886.837</v>
      </c>
      <c r="AU210">
        <v>26421.195</v>
      </c>
      <c r="AV210">
        <v>8753.98</v>
      </c>
      <c r="AW210">
        <v>23255.173999999999</v>
      </c>
      <c r="AX210">
        <v>16571.145</v>
      </c>
      <c r="AY210">
        <v>9162.9940000000006</v>
      </c>
      <c r="AZ210">
        <v>11663.293</v>
      </c>
      <c r="BA210">
        <v>45728.491999999998</v>
      </c>
      <c r="BB210">
        <v>20828.491999999998</v>
      </c>
      <c r="BC210">
        <v>15954.343000000001</v>
      </c>
      <c r="BD210">
        <v>24553.600999999999</v>
      </c>
      <c r="BE210">
        <v>25951.382000000001</v>
      </c>
      <c r="BF210">
        <v>45192.767999999996</v>
      </c>
      <c r="BG210">
        <v>32436.73</v>
      </c>
      <c r="BH210">
        <v>12087.731</v>
      </c>
      <c r="BI210">
        <v>8887.3050000000003</v>
      </c>
      <c r="BJ210">
        <v>40765.262000000002</v>
      </c>
      <c r="BK210">
        <v>52459.025999999998</v>
      </c>
      <c r="BL210">
        <v>31252.416000000001</v>
      </c>
      <c r="BM210">
        <v>28067.011999999999</v>
      </c>
      <c r="BN210">
        <v>29986.451000000001</v>
      </c>
      <c r="BO210">
        <v>66051.569000000003</v>
      </c>
      <c r="BP210">
        <v>25305.601999999999</v>
      </c>
      <c r="BQ210">
        <v>28528.987000000001</v>
      </c>
      <c r="BR210">
        <v>34073.542000000001</v>
      </c>
      <c r="BS210">
        <v>50408.142</v>
      </c>
      <c r="BT210">
        <v>36170.076000000001</v>
      </c>
      <c r="BU210">
        <v>31968.438999999998</v>
      </c>
      <c r="BV210">
        <v>28559.839</v>
      </c>
      <c r="BW210">
        <v>25359.145</v>
      </c>
      <c r="BX210">
        <v>12648.329</v>
      </c>
      <c r="BY210">
        <v>65100.504000000001</v>
      </c>
      <c r="BZ210">
        <v>12940.537</v>
      </c>
      <c r="CA210">
        <v>30475.38</v>
      </c>
      <c r="CB210">
        <v>16973.514999999999</v>
      </c>
      <c r="CC210">
        <v>35028.224000000002</v>
      </c>
      <c r="CD210">
        <v>18329.589</v>
      </c>
      <c r="CE210">
        <v>17778.726999999999</v>
      </c>
      <c r="CF210">
        <v>45137.343000000001</v>
      </c>
      <c r="CG210">
        <v>41169.964</v>
      </c>
      <c r="CH210">
        <v>13480.317999999999</v>
      </c>
      <c r="CI210">
        <v>29991.84</v>
      </c>
      <c r="CJ210">
        <v>18311.312999999998</v>
      </c>
      <c r="CK210">
        <v>20717.829000000002</v>
      </c>
      <c r="CL210">
        <v>58030.129000000001</v>
      </c>
      <c r="CM210">
        <v>22694.886999999999</v>
      </c>
      <c r="CN210">
        <v>24794.811000000002</v>
      </c>
      <c r="CO210">
        <v>43286.917000000001</v>
      </c>
      <c r="CP210">
        <v>18581.168000000001</v>
      </c>
      <c r="CQ210">
        <v>29719.493999999999</v>
      </c>
      <c r="CR210">
        <v>26032.531999999999</v>
      </c>
      <c r="CS210">
        <v>31176.683000000001</v>
      </c>
      <c r="CT210">
        <v>27686.420999999998</v>
      </c>
      <c r="CU210">
        <v>15822.062</v>
      </c>
      <c r="CV210">
        <v>25351.542000000001</v>
      </c>
      <c r="CW210">
        <v>24972.749</v>
      </c>
      <c r="CX210">
        <v>27442.577000000001</v>
      </c>
      <c r="CY210">
        <v>18370.760999999999</v>
      </c>
      <c r="CZ210">
        <v>22985.712</v>
      </c>
      <c r="DA210">
        <v>0</v>
      </c>
    </row>
    <row r="211" spans="1:105" x14ac:dyDescent="0.35">
      <c r="A211" s="60" t="s">
        <v>287</v>
      </c>
      <c r="B211">
        <v>21.084</v>
      </c>
      <c r="C211">
        <v>1098.777</v>
      </c>
      <c r="D211">
        <v>1611.6289999999999</v>
      </c>
      <c r="E211">
        <v>145.18700000000001</v>
      </c>
      <c r="F211">
        <v>39.96</v>
      </c>
      <c r="G211">
        <v>122.006</v>
      </c>
      <c r="H211">
        <v>149.10300000000001</v>
      </c>
      <c r="I211">
        <v>41.997999999999998</v>
      </c>
      <c r="J211">
        <v>147.221</v>
      </c>
      <c r="K211">
        <v>56.588999999999999</v>
      </c>
      <c r="L211">
        <v>328.22500000000002</v>
      </c>
      <c r="M211">
        <v>1149.307</v>
      </c>
      <c r="N211">
        <v>2117.1950000000002</v>
      </c>
      <c r="O211">
        <v>2157.8420000000001</v>
      </c>
      <c r="P211">
        <v>778.49800000000005</v>
      </c>
      <c r="Q211">
        <v>757.74199999999996</v>
      </c>
      <c r="R211">
        <v>838.13699999999994</v>
      </c>
      <c r="S211">
        <v>575.58699999999999</v>
      </c>
      <c r="T211">
        <v>60.305999999999997</v>
      </c>
      <c r="U211">
        <v>168.4</v>
      </c>
      <c r="V211">
        <v>31.219000000000001</v>
      </c>
      <c r="W211">
        <v>224.93</v>
      </c>
      <c r="X211">
        <v>47.405999999999999</v>
      </c>
      <c r="Y211">
        <v>0</v>
      </c>
      <c r="Z211">
        <v>0</v>
      </c>
      <c r="AA211">
        <v>4.2110000000000003</v>
      </c>
      <c r="AB211">
        <v>0.10299999999999999</v>
      </c>
      <c r="AC211">
        <v>0</v>
      </c>
      <c r="AD211">
        <v>1.7929999999999999</v>
      </c>
      <c r="AE211">
        <v>1.3169999999999999</v>
      </c>
      <c r="AF211">
        <v>8.7590000000000003</v>
      </c>
      <c r="AG211">
        <v>6.9580000000000002</v>
      </c>
      <c r="AH211">
        <v>233.12200000000001</v>
      </c>
      <c r="AI211">
        <v>68.504999999999995</v>
      </c>
      <c r="AJ211">
        <v>73.194999999999993</v>
      </c>
      <c r="AK211">
        <v>20.334</v>
      </c>
      <c r="AL211">
        <v>81.561000000000007</v>
      </c>
      <c r="AM211">
        <v>0.72799999999999998</v>
      </c>
      <c r="AN211">
        <v>22.539000000000001</v>
      </c>
      <c r="AO211">
        <v>29.577999999999999</v>
      </c>
      <c r="AP211">
        <v>49.365000000000002</v>
      </c>
      <c r="AQ211">
        <v>0</v>
      </c>
      <c r="AR211">
        <v>2.085</v>
      </c>
      <c r="AS211">
        <v>3.7450000000000001</v>
      </c>
      <c r="AT211">
        <v>3.58</v>
      </c>
      <c r="AU211">
        <v>4.16</v>
      </c>
      <c r="AV211">
        <v>0</v>
      </c>
      <c r="AW211">
        <v>1.8720000000000001</v>
      </c>
      <c r="AX211">
        <v>0.67200000000000004</v>
      </c>
      <c r="AY211">
        <v>1.776</v>
      </c>
      <c r="AZ211">
        <v>0.74299999999999999</v>
      </c>
      <c r="BA211">
        <v>6.1260000000000003</v>
      </c>
      <c r="BB211">
        <v>24.52</v>
      </c>
      <c r="BC211">
        <v>17.087</v>
      </c>
      <c r="BD211">
        <v>2.5680000000000001</v>
      </c>
      <c r="BE211">
        <v>0</v>
      </c>
      <c r="BF211">
        <v>49.478999999999999</v>
      </c>
      <c r="BG211">
        <v>22.837</v>
      </c>
      <c r="BH211">
        <v>23.157</v>
      </c>
      <c r="BI211">
        <v>77.091999999999999</v>
      </c>
      <c r="BJ211">
        <v>0</v>
      </c>
      <c r="BK211">
        <v>154.732</v>
      </c>
      <c r="BL211">
        <v>0</v>
      </c>
      <c r="BM211">
        <v>3.028</v>
      </c>
      <c r="BN211">
        <v>3.2480000000000002</v>
      </c>
      <c r="BO211">
        <v>3.649</v>
      </c>
      <c r="BP211">
        <v>0</v>
      </c>
      <c r="BQ211">
        <v>26.806999999999999</v>
      </c>
      <c r="BR211">
        <v>255.744</v>
      </c>
      <c r="BS211">
        <v>1099.4380000000001</v>
      </c>
      <c r="BT211">
        <v>0</v>
      </c>
      <c r="BU211">
        <v>0.109</v>
      </c>
      <c r="BV211">
        <v>0</v>
      </c>
      <c r="BW211">
        <v>333.61599999999999</v>
      </c>
      <c r="BX211">
        <v>0</v>
      </c>
      <c r="BY211">
        <v>0</v>
      </c>
      <c r="BZ211">
        <v>472.54300000000001</v>
      </c>
      <c r="CA211">
        <v>2.149</v>
      </c>
      <c r="CB211">
        <v>0</v>
      </c>
      <c r="CC211">
        <v>7.3999999999999996E-2</v>
      </c>
      <c r="CD211">
        <v>1182.8900000000001</v>
      </c>
      <c r="CE211">
        <v>454.97</v>
      </c>
      <c r="CF211">
        <v>0</v>
      </c>
      <c r="CG211">
        <v>647.37099999999998</v>
      </c>
      <c r="CH211">
        <v>418.05</v>
      </c>
      <c r="CI211">
        <v>3.08</v>
      </c>
      <c r="CJ211">
        <v>1055.8389999999999</v>
      </c>
      <c r="CK211">
        <v>0</v>
      </c>
      <c r="CL211">
        <v>704.05700000000002</v>
      </c>
      <c r="CM211">
        <v>767.15800000000002</v>
      </c>
      <c r="CN211">
        <v>1308.7159999999999</v>
      </c>
      <c r="CO211">
        <v>498.26600000000002</v>
      </c>
      <c r="CP211">
        <v>692.84699999999998</v>
      </c>
      <c r="CQ211">
        <v>100.288</v>
      </c>
      <c r="CR211">
        <v>308.36500000000001</v>
      </c>
      <c r="CS211">
        <v>154.405</v>
      </c>
      <c r="CT211">
        <v>2.4129999999999998</v>
      </c>
      <c r="CU211">
        <v>101.2</v>
      </c>
      <c r="CV211">
        <v>0.67200000000000004</v>
      </c>
      <c r="CW211">
        <v>0.47099999999999997</v>
      </c>
      <c r="CX211">
        <v>0</v>
      </c>
      <c r="CY211">
        <v>320.94</v>
      </c>
      <c r="CZ211">
        <v>1.7769999999999999</v>
      </c>
      <c r="DA211">
        <v>326.00799999999998</v>
      </c>
    </row>
    <row r="212" spans="1:105" x14ac:dyDescent="0.35">
      <c r="A212" s="62" t="s">
        <v>280</v>
      </c>
      <c r="B212">
        <v>8206.6039999999994</v>
      </c>
      <c r="C212">
        <v>4338.83</v>
      </c>
      <c r="D212">
        <v>4284.8919999999998</v>
      </c>
      <c r="E212">
        <v>4502.848</v>
      </c>
      <c r="F212">
        <v>6402.3370000000004</v>
      </c>
      <c r="G212">
        <v>4807.4229999999998</v>
      </c>
      <c r="H212">
        <v>5397.34</v>
      </c>
      <c r="I212">
        <v>5694.32</v>
      </c>
      <c r="J212">
        <v>5110.3209999999999</v>
      </c>
      <c r="K212">
        <v>4242.4120000000003</v>
      </c>
      <c r="L212">
        <v>4835.1980000000003</v>
      </c>
      <c r="M212">
        <v>8643.1360000000004</v>
      </c>
      <c r="N212">
        <v>5121.415</v>
      </c>
      <c r="O212">
        <v>5175.6570000000002</v>
      </c>
      <c r="P212">
        <v>5662.7650000000003</v>
      </c>
      <c r="Q212">
        <v>5558.0150000000003</v>
      </c>
      <c r="R212">
        <v>5338.4610000000002</v>
      </c>
      <c r="S212">
        <v>2088.6439999999998</v>
      </c>
      <c r="T212">
        <v>5420.5690000000004</v>
      </c>
      <c r="U212">
        <v>2390.9670000000001</v>
      </c>
      <c r="V212">
        <v>3768.83</v>
      </c>
      <c r="W212">
        <v>2634.14</v>
      </c>
      <c r="X212">
        <v>5566.62</v>
      </c>
      <c r="Y212">
        <v>2310.8090000000002</v>
      </c>
      <c r="Z212">
        <v>3144.5239999999999</v>
      </c>
      <c r="AA212">
        <v>4746.5150000000003</v>
      </c>
      <c r="AB212">
        <v>3819.1109999999999</v>
      </c>
      <c r="AC212">
        <v>2653.2429999999999</v>
      </c>
      <c r="AD212">
        <v>2957.1210000000001</v>
      </c>
      <c r="AE212">
        <v>6803.3620000000001</v>
      </c>
      <c r="AF212">
        <v>3727.509</v>
      </c>
      <c r="AG212">
        <v>3845.2370000000001</v>
      </c>
      <c r="AH212">
        <v>2046.0360000000001</v>
      </c>
      <c r="AI212">
        <v>4626.7060000000001</v>
      </c>
      <c r="AJ212">
        <v>5984.7669999999998</v>
      </c>
      <c r="AK212">
        <v>2215.08</v>
      </c>
      <c r="AL212">
        <v>5870.5169999999998</v>
      </c>
      <c r="AM212">
        <v>6151.1760000000004</v>
      </c>
      <c r="AN212">
        <v>7409.8310000000001</v>
      </c>
      <c r="AO212">
        <v>4976.7820000000002</v>
      </c>
      <c r="AP212">
        <v>4396.2619999999997</v>
      </c>
      <c r="AQ212">
        <v>4716.3190000000004</v>
      </c>
      <c r="AR212">
        <v>3982.49</v>
      </c>
      <c r="AS212">
        <v>5573.4560000000001</v>
      </c>
      <c r="AT212">
        <v>3592.1190000000001</v>
      </c>
      <c r="AU212">
        <v>7537.7719999999999</v>
      </c>
      <c r="AV212">
        <v>5432.97</v>
      </c>
      <c r="AW212">
        <v>4131.4709999999995</v>
      </c>
      <c r="AX212">
        <v>6061.6260000000002</v>
      </c>
      <c r="AY212">
        <v>5492.6629999999996</v>
      </c>
      <c r="AZ212">
        <v>7485.8950000000004</v>
      </c>
      <c r="BA212">
        <v>6895.027</v>
      </c>
      <c r="BB212">
        <v>12068.102999999999</v>
      </c>
      <c r="BC212">
        <v>4987.33</v>
      </c>
      <c r="BD212">
        <v>7190.8969999999999</v>
      </c>
      <c r="BE212">
        <v>5509.0190000000002</v>
      </c>
      <c r="BF212">
        <v>6180.2690000000002</v>
      </c>
      <c r="BG212">
        <v>10719.403</v>
      </c>
      <c r="BH212">
        <v>5130.6369999999997</v>
      </c>
      <c r="BI212">
        <v>2706.9</v>
      </c>
      <c r="BJ212">
        <v>4740.6899999999996</v>
      </c>
      <c r="BK212">
        <v>4676.085</v>
      </c>
      <c r="BL212">
        <v>3766.3539999999998</v>
      </c>
      <c r="BM212">
        <v>3894.2179999999998</v>
      </c>
      <c r="BN212">
        <v>6310.4669999999996</v>
      </c>
      <c r="BO212">
        <v>9580.7790000000005</v>
      </c>
      <c r="BP212">
        <v>4166.643</v>
      </c>
      <c r="BQ212">
        <v>2639.7930000000001</v>
      </c>
      <c r="BR212">
        <v>3404.1030000000001</v>
      </c>
      <c r="BS212">
        <v>4267.2380000000003</v>
      </c>
      <c r="BT212">
        <v>5460.6930000000002</v>
      </c>
      <c r="BU212">
        <v>5138.2060000000001</v>
      </c>
      <c r="BV212">
        <v>4614.3990000000003</v>
      </c>
      <c r="BW212">
        <v>5892.9949999999999</v>
      </c>
      <c r="BX212">
        <v>8133.2139999999999</v>
      </c>
      <c r="BY212">
        <v>5342.9040000000005</v>
      </c>
      <c r="BZ212">
        <v>8251.5990000000002</v>
      </c>
      <c r="CA212">
        <v>8989.18</v>
      </c>
      <c r="CB212">
        <v>8483.0769999999993</v>
      </c>
      <c r="CC212">
        <v>9012.1939999999995</v>
      </c>
      <c r="CD212">
        <v>5047.6109999999999</v>
      </c>
      <c r="CE212">
        <v>6123.4639999999999</v>
      </c>
      <c r="CF212">
        <v>8787.2369999999992</v>
      </c>
      <c r="CG212">
        <v>5211.5169999999998</v>
      </c>
      <c r="CH212">
        <v>8093.3459999999995</v>
      </c>
      <c r="CI212">
        <v>8779.4950000000008</v>
      </c>
      <c r="CJ212">
        <v>5355.3230000000003</v>
      </c>
      <c r="CK212">
        <v>7998.6360000000004</v>
      </c>
      <c r="CL212">
        <v>7207.0439999999999</v>
      </c>
      <c r="CM212">
        <v>6381.3289999999997</v>
      </c>
      <c r="CN212">
        <v>5820.6419999999998</v>
      </c>
      <c r="CO212">
        <v>7222.0060000000003</v>
      </c>
      <c r="CP212">
        <v>5428.3940000000002</v>
      </c>
      <c r="CQ212">
        <v>7628.4120000000003</v>
      </c>
      <c r="CR212">
        <v>8361.991</v>
      </c>
      <c r="CS212">
        <v>7529.49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</row>
    <row r="213" spans="1:105" x14ac:dyDescent="0.35">
      <c r="A213" s="60" t="s">
        <v>302</v>
      </c>
      <c r="B213">
        <v>1202.432</v>
      </c>
      <c r="C213">
        <v>797.005</v>
      </c>
      <c r="D213">
        <v>1009.215</v>
      </c>
      <c r="E213">
        <v>2295.1390000000001</v>
      </c>
      <c r="F213">
        <v>1366.893</v>
      </c>
      <c r="G213">
        <v>1080.3720000000001</v>
      </c>
      <c r="H213">
        <v>2948.8310000000001</v>
      </c>
      <c r="I213">
        <v>1407.79</v>
      </c>
      <c r="J213">
        <v>748.3</v>
      </c>
      <c r="K213">
        <v>1281.6020000000001</v>
      </c>
      <c r="L213">
        <v>1373.18</v>
      </c>
      <c r="M213">
        <v>1222</v>
      </c>
      <c r="N213">
        <v>2192.9250000000002</v>
      </c>
      <c r="O213">
        <v>1910.9549999999999</v>
      </c>
      <c r="P213">
        <v>3005.89</v>
      </c>
      <c r="Q213">
        <v>2363.6770000000001</v>
      </c>
      <c r="R213">
        <v>1891.528</v>
      </c>
      <c r="S213">
        <v>2296.6509999999998</v>
      </c>
      <c r="T213">
        <v>3016.14</v>
      </c>
      <c r="U213">
        <v>2828.1579999999999</v>
      </c>
      <c r="V213">
        <v>2705.0149999999999</v>
      </c>
      <c r="W213">
        <v>4769.7299999999996</v>
      </c>
      <c r="X213">
        <v>3565.9839999999999</v>
      </c>
      <c r="Y213">
        <v>3349.3789999999999</v>
      </c>
      <c r="Z213">
        <v>3006.9009999999998</v>
      </c>
      <c r="AA213">
        <v>2487.5790000000002</v>
      </c>
      <c r="AB213">
        <v>5189.5590000000002</v>
      </c>
      <c r="AC213">
        <v>3220.3040000000001</v>
      </c>
      <c r="AD213">
        <v>2818.64</v>
      </c>
      <c r="AE213">
        <v>3073.65</v>
      </c>
      <c r="AF213">
        <v>924.04</v>
      </c>
      <c r="AG213">
        <v>1834.93</v>
      </c>
      <c r="AH213">
        <v>1717.886</v>
      </c>
      <c r="AI213">
        <v>3215.96</v>
      </c>
      <c r="AJ213">
        <v>2706.48</v>
      </c>
      <c r="AK213">
        <v>1466.347</v>
      </c>
      <c r="AL213">
        <v>1067.106</v>
      </c>
      <c r="AM213">
        <v>502.30599999999998</v>
      </c>
      <c r="AN213">
        <v>2424.8049999999998</v>
      </c>
      <c r="AO213">
        <v>4036.5149999999999</v>
      </c>
      <c r="AP213">
        <v>2402.721</v>
      </c>
      <c r="AQ213">
        <v>1548.3579999999999</v>
      </c>
      <c r="AR213">
        <v>1151.826</v>
      </c>
      <c r="AS213">
        <v>1152.519</v>
      </c>
      <c r="AT213">
        <v>979.76</v>
      </c>
      <c r="AU213">
        <v>1869.0930000000001</v>
      </c>
      <c r="AV213">
        <v>1877.8009999999999</v>
      </c>
      <c r="AW213">
        <v>739.28</v>
      </c>
      <c r="AX213">
        <v>3061.06</v>
      </c>
      <c r="AY213">
        <v>1565.643</v>
      </c>
      <c r="AZ213">
        <v>2093.8339999999998</v>
      </c>
      <c r="BA213">
        <v>2842.7</v>
      </c>
      <c r="BB213">
        <v>2210.15</v>
      </c>
      <c r="BC213">
        <v>1155.143</v>
      </c>
      <c r="BD213">
        <v>1769.5609999999999</v>
      </c>
      <c r="BE213">
        <v>3416.14</v>
      </c>
      <c r="BF213">
        <v>2630.355</v>
      </c>
      <c r="BG213">
        <v>2275.7649999999999</v>
      </c>
      <c r="BH213">
        <v>3061.0459999999998</v>
      </c>
      <c r="BI213">
        <v>1163.8699999999999</v>
      </c>
      <c r="BJ213">
        <v>2312.1390000000001</v>
      </c>
      <c r="BK213">
        <v>1958.7809999999999</v>
      </c>
      <c r="BL213">
        <v>4115.8760000000002</v>
      </c>
      <c r="BM213">
        <v>3023.92</v>
      </c>
      <c r="BN213">
        <v>1529.25</v>
      </c>
      <c r="BO213">
        <v>3656.38</v>
      </c>
      <c r="BP213">
        <v>3867.1129999999998</v>
      </c>
      <c r="BQ213">
        <v>3021.1410000000001</v>
      </c>
      <c r="BR213">
        <v>3735.8850000000002</v>
      </c>
      <c r="BS213">
        <v>1601.896</v>
      </c>
      <c r="BT213">
        <v>3668.299</v>
      </c>
      <c r="BU213">
        <v>1685.9880000000001</v>
      </c>
      <c r="BV213">
        <v>1104.1500000000001</v>
      </c>
      <c r="BW213">
        <v>1270.329</v>
      </c>
      <c r="BX213">
        <v>1952.17</v>
      </c>
      <c r="BY213">
        <v>1513.3320000000001</v>
      </c>
      <c r="BZ213">
        <v>1477.1</v>
      </c>
      <c r="CA213">
        <v>775.91</v>
      </c>
      <c r="CB213">
        <v>518.10500000000002</v>
      </c>
      <c r="CC213">
        <v>377.02199999999999</v>
      </c>
      <c r="CD213">
        <v>417.673</v>
      </c>
      <c r="CE213">
        <v>1021.5</v>
      </c>
      <c r="CF213">
        <v>165.95099999999999</v>
      </c>
      <c r="CG213">
        <v>598</v>
      </c>
      <c r="CH213">
        <v>436.2</v>
      </c>
      <c r="CI213">
        <v>655.62</v>
      </c>
      <c r="CJ213">
        <v>311.50700000000001</v>
      </c>
      <c r="CK213">
        <v>1177</v>
      </c>
      <c r="CL213">
        <v>886.4</v>
      </c>
      <c r="CM213">
        <v>1314.25</v>
      </c>
      <c r="CN213">
        <v>720.17</v>
      </c>
      <c r="CO213">
        <v>1909.95</v>
      </c>
      <c r="CP213">
        <v>302.59100000000001</v>
      </c>
      <c r="CQ213">
        <v>1912.175</v>
      </c>
      <c r="CR213">
        <v>1857.2370000000001</v>
      </c>
      <c r="CS213">
        <v>1289.23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</row>
    <row r="214" spans="1:105" x14ac:dyDescent="0.35">
      <c r="A214" s="60" t="s">
        <v>303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 t="s">
        <v>1244</v>
      </c>
      <c r="L214">
        <v>0</v>
      </c>
      <c r="M214">
        <v>0</v>
      </c>
      <c r="N214">
        <v>3</v>
      </c>
      <c r="O214">
        <v>0</v>
      </c>
      <c r="P214">
        <v>0</v>
      </c>
      <c r="Q214">
        <v>0</v>
      </c>
      <c r="R214">
        <v>2000</v>
      </c>
      <c r="S214">
        <v>12.831</v>
      </c>
      <c r="T214">
        <v>1.7999999999999999E-2</v>
      </c>
      <c r="U214">
        <v>10.26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834.27499999999998</v>
      </c>
      <c r="AD214">
        <v>7.0810000000000004</v>
      </c>
      <c r="AE214">
        <v>0</v>
      </c>
      <c r="AF214">
        <v>250.42699999999999</v>
      </c>
      <c r="AG214">
        <v>122.227</v>
      </c>
      <c r="AH214">
        <v>4.1479999999999997</v>
      </c>
      <c r="AI214">
        <v>0</v>
      </c>
      <c r="AJ214">
        <v>0</v>
      </c>
      <c r="AK214">
        <v>17.324999999999999</v>
      </c>
      <c r="AL214">
        <v>0</v>
      </c>
      <c r="AM214">
        <v>2.742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3.3450000000000002</v>
      </c>
      <c r="AT214">
        <v>0</v>
      </c>
      <c r="AU214">
        <v>316.12</v>
      </c>
      <c r="AV214">
        <v>7.6879999999999997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16.193999999999999</v>
      </c>
      <c r="BE214">
        <v>15.898</v>
      </c>
      <c r="BF214">
        <v>25</v>
      </c>
      <c r="BG214">
        <v>14.002000000000001</v>
      </c>
      <c r="BH214">
        <v>3.6869999999999998</v>
      </c>
      <c r="BI214">
        <v>19.981999999999999</v>
      </c>
      <c r="BJ214">
        <v>0.5</v>
      </c>
      <c r="BK214">
        <v>0</v>
      </c>
      <c r="BL214">
        <v>0</v>
      </c>
      <c r="BM214">
        <v>0</v>
      </c>
      <c r="BN214">
        <v>0</v>
      </c>
      <c r="BO214">
        <v>221.16</v>
      </c>
      <c r="BP214">
        <v>11.362</v>
      </c>
      <c r="BQ214">
        <v>861.08900000000006</v>
      </c>
      <c r="BR214">
        <v>7</v>
      </c>
      <c r="BS214">
        <v>1428.6130000000001</v>
      </c>
      <c r="BT214">
        <v>508.94600000000003</v>
      </c>
      <c r="BU214">
        <v>0.496</v>
      </c>
      <c r="BV214">
        <v>0</v>
      </c>
      <c r="BW214">
        <v>3.625</v>
      </c>
      <c r="BX214">
        <v>2</v>
      </c>
      <c r="BY214">
        <v>28.135999999999999</v>
      </c>
      <c r="BZ214">
        <v>0.06</v>
      </c>
      <c r="CA214">
        <v>0</v>
      </c>
      <c r="CB214">
        <v>8.4000000000000005E-2</v>
      </c>
      <c r="CC214">
        <v>510.84100000000001</v>
      </c>
      <c r="CD214">
        <v>114.154</v>
      </c>
      <c r="CE214">
        <v>20.946000000000002</v>
      </c>
      <c r="CF214">
        <v>0</v>
      </c>
      <c r="CG214">
        <v>0</v>
      </c>
      <c r="CH214">
        <v>10.401999999999999</v>
      </c>
      <c r="CI214">
        <v>5.77</v>
      </c>
      <c r="CJ214">
        <v>0</v>
      </c>
      <c r="CK214">
        <v>889.02599999999995</v>
      </c>
      <c r="CL214">
        <v>798.96</v>
      </c>
      <c r="CM214">
        <v>1</v>
      </c>
      <c r="CN214">
        <v>335.24099999999999</v>
      </c>
      <c r="CO214">
        <v>464.58</v>
      </c>
      <c r="CP214">
        <v>1004.84</v>
      </c>
      <c r="CQ214">
        <v>0</v>
      </c>
      <c r="CR214">
        <v>2.17</v>
      </c>
      <c r="CS214">
        <v>0</v>
      </c>
      <c r="CT214">
        <v>0</v>
      </c>
      <c r="CU214">
        <v>3.2530000000000001</v>
      </c>
      <c r="CV214">
        <v>698.48</v>
      </c>
      <c r="CW214">
        <v>0</v>
      </c>
      <c r="CX214">
        <v>0</v>
      </c>
      <c r="CY214">
        <v>0</v>
      </c>
      <c r="CZ214">
        <v>0</v>
      </c>
      <c r="DA214">
        <v>0</v>
      </c>
    </row>
    <row r="215" spans="1:105" x14ac:dyDescent="0.35">
      <c r="A215" s="60" t="s">
        <v>244</v>
      </c>
      <c r="B215">
        <v>2283.8910000000001</v>
      </c>
      <c r="C215">
        <v>3297.6309999999999</v>
      </c>
      <c r="D215">
        <v>2415.6280000000002</v>
      </c>
      <c r="E215">
        <v>7725.5770000000002</v>
      </c>
      <c r="F215">
        <v>3391.85</v>
      </c>
      <c r="G215">
        <v>9463.2520000000004</v>
      </c>
      <c r="H215">
        <v>3090.03</v>
      </c>
      <c r="I215">
        <v>4104.2659999999996</v>
      </c>
      <c r="J215">
        <v>4168.1289999999999</v>
      </c>
      <c r="K215">
        <v>4097.3980000000001</v>
      </c>
      <c r="L215">
        <v>6379.8649999999998</v>
      </c>
      <c r="M215">
        <v>4718.5370000000003</v>
      </c>
      <c r="N215">
        <v>8384.3340000000007</v>
      </c>
      <c r="O215">
        <v>1860.365</v>
      </c>
      <c r="P215">
        <v>4966.7470000000003</v>
      </c>
      <c r="Q215">
        <v>6230.433</v>
      </c>
      <c r="R215">
        <v>4737.5469999999996</v>
      </c>
      <c r="S215">
        <v>7920.0789999999997</v>
      </c>
      <c r="T215">
        <v>4842.1670000000004</v>
      </c>
      <c r="U215">
        <v>11252.892</v>
      </c>
      <c r="V215">
        <v>9350.6029999999992</v>
      </c>
      <c r="W215">
        <v>2850.95</v>
      </c>
      <c r="X215">
        <v>3491.1550000000002</v>
      </c>
      <c r="Y215">
        <v>5502.3339999999998</v>
      </c>
      <c r="Z215">
        <v>6958.0339999999997</v>
      </c>
      <c r="AA215">
        <v>3478.2809999999999</v>
      </c>
      <c r="AB215">
        <v>6143.4059999999999</v>
      </c>
      <c r="AC215">
        <v>4201.6559999999999</v>
      </c>
      <c r="AD215">
        <v>4638.8549999999996</v>
      </c>
      <c r="AE215">
        <v>3123.5410000000002</v>
      </c>
      <c r="AF215">
        <v>2446.3939999999998</v>
      </c>
      <c r="AG215">
        <v>912.60199999999998</v>
      </c>
      <c r="AH215">
        <v>6533.5479999999998</v>
      </c>
      <c r="AI215">
        <v>7100.7529999999997</v>
      </c>
      <c r="AJ215">
        <v>778.11300000000006</v>
      </c>
      <c r="AK215">
        <v>370.92399999999998</v>
      </c>
      <c r="AL215">
        <v>9067.8970000000008</v>
      </c>
      <c r="AM215">
        <v>1873.4459999999999</v>
      </c>
      <c r="AN215">
        <v>902.12199999999996</v>
      </c>
      <c r="AO215">
        <v>6768.9139999999998</v>
      </c>
      <c r="AP215">
        <v>6458.893</v>
      </c>
      <c r="AQ215">
        <v>1725.7380000000001</v>
      </c>
      <c r="AR215">
        <v>3453.3229999999999</v>
      </c>
      <c r="AS215">
        <v>10348.814</v>
      </c>
      <c r="AT215">
        <v>5200.0349999999999</v>
      </c>
      <c r="AU215">
        <v>4094.4349999999999</v>
      </c>
      <c r="AV215">
        <v>2621.306</v>
      </c>
      <c r="AW215">
        <v>1166.46</v>
      </c>
      <c r="AX215">
        <v>4364.4279999999999</v>
      </c>
      <c r="AY215">
        <v>577.05799999999999</v>
      </c>
      <c r="AZ215">
        <v>5203.375</v>
      </c>
      <c r="BA215">
        <v>6138.9390000000003</v>
      </c>
      <c r="BB215">
        <v>1040.355</v>
      </c>
      <c r="BC215">
        <v>6148.7209999999995</v>
      </c>
      <c r="BD215">
        <v>10055.736999999999</v>
      </c>
      <c r="BE215">
        <v>3815.17</v>
      </c>
      <c r="BF215">
        <v>2136.3789999999999</v>
      </c>
      <c r="BG215">
        <v>6904.3770000000004</v>
      </c>
      <c r="BH215">
        <v>4880.0280000000002</v>
      </c>
      <c r="BI215">
        <v>3252.73</v>
      </c>
      <c r="BJ215">
        <v>6103.39</v>
      </c>
      <c r="BK215">
        <v>7383.7349999999997</v>
      </c>
      <c r="BL215">
        <v>10347.987999999999</v>
      </c>
      <c r="BM215">
        <v>3245.7779999999998</v>
      </c>
      <c r="BN215">
        <v>5251.7309999999998</v>
      </c>
      <c r="BO215">
        <v>13351.411</v>
      </c>
      <c r="BP215">
        <v>7394.4390000000003</v>
      </c>
      <c r="BQ215">
        <v>7005.3320000000003</v>
      </c>
      <c r="BR215">
        <v>5483.14</v>
      </c>
      <c r="BS215">
        <v>3300.5250000000001</v>
      </c>
      <c r="BT215">
        <v>5783.0309999999999</v>
      </c>
      <c r="BU215">
        <v>526.36300000000006</v>
      </c>
      <c r="BV215">
        <v>6402.3879999999999</v>
      </c>
      <c r="BW215">
        <v>4603.0169999999998</v>
      </c>
      <c r="BX215">
        <v>2853.5210000000002</v>
      </c>
      <c r="BY215">
        <v>687.33100000000002</v>
      </c>
      <c r="BZ215">
        <v>5269.86</v>
      </c>
      <c r="CA215">
        <v>4347.2460000000001</v>
      </c>
      <c r="CB215">
        <v>2398.1329999999998</v>
      </c>
      <c r="CC215">
        <v>2908.5749999999998</v>
      </c>
      <c r="CD215">
        <v>2588.0479999999998</v>
      </c>
      <c r="CE215">
        <v>3035.26</v>
      </c>
      <c r="CF215">
        <v>437.13900000000001</v>
      </c>
      <c r="CG215">
        <v>274.97899999999998</v>
      </c>
      <c r="CH215">
        <v>1961.3530000000001</v>
      </c>
      <c r="CI215">
        <v>3817.4119999999998</v>
      </c>
      <c r="CJ215">
        <v>276.61</v>
      </c>
      <c r="CK215">
        <v>1628.6759999999999</v>
      </c>
      <c r="CL215">
        <v>4275.5789999999997</v>
      </c>
      <c r="CM215">
        <v>2492.5700000000002</v>
      </c>
      <c r="CN215">
        <v>2227.2109999999998</v>
      </c>
      <c r="CO215">
        <v>4546.76</v>
      </c>
      <c r="CP215">
        <v>5236.9579999999996</v>
      </c>
      <c r="CQ215">
        <v>1006.23</v>
      </c>
      <c r="CR215">
        <v>3783.107</v>
      </c>
      <c r="CS215">
        <v>1154.624</v>
      </c>
      <c r="CT215">
        <v>3349</v>
      </c>
      <c r="CU215">
        <v>4526.0050000000001</v>
      </c>
      <c r="CV215">
        <v>3421.9560000000001</v>
      </c>
      <c r="CW215">
        <v>4854.4849999999997</v>
      </c>
      <c r="CX215">
        <v>1311.71</v>
      </c>
      <c r="CY215">
        <v>5749.5940000000001</v>
      </c>
      <c r="CZ215">
        <v>2454.2809999999999</v>
      </c>
      <c r="DA215">
        <v>735.18</v>
      </c>
    </row>
    <row r="216" spans="1:105" x14ac:dyDescent="0.35">
      <c r="A216" s="62" t="s">
        <v>324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</row>
    <row r="217" spans="1:105" x14ac:dyDescent="0.35">
      <c r="A217" s="73" t="s">
        <v>567</v>
      </c>
      <c r="B217">
        <v>75</v>
      </c>
      <c r="C217">
        <v>11453</v>
      </c>
      <c r="D217">
        <v>21449</v>
      </c>
      <c r="E217">
        <v>661</v>
      </c>
      <c r="F217">
        <v>13113</v>
      </c>
      <c r="G217">
        <v>36</v>
      </c>
      <c r="H217">
        <v>5878</v>
      </c>
      <c r="I217">
        <v>179</v>
      </c>
      <c r="J217">
        <v>23</v>
      </c>
      <c r="K217">
        <v>6573</v>
      </c>
      <c r="L217">
        <v>1970</v>
      </c>
      <c r="M217">
        <v>4103</v>
      </c>
      <c r="N217">
        <v>97</v>
      </c>
      <c r="O217">
        <v>9741</v>
      </c>
      <c r="P217">
        <v>5865</v>
      </c>
      <c r="Q217">
        <v>53</v>
      </c>
      <c r="R217">
        <v>1094</v>
      </c>
      <c r="S217">
        <v>98</v>
      </c>
      <c r="T217">
        <v>14909</v>
      </c>
      <c r="U217">
        <v>2914</v>
      </c>
      <c r="V217">
        <v>2813</v>
      </c>
      <c r="W217">
        <v>1128</v>
      </c>
      <c r="X217">
        <v>308</v>
      </c>
      <c r="Y217">
        <v>155</v>
      </c>
      <c r="Z217">
        <v>95</v>
      </c>
      <c r="AA217">
        <v>422</v>
      </c>
      <c r="AB217">
        <v>3512</v>
      </c>
      <c r="AC217">
        <v>4854</v>
      </c>
      <c r="AD217">
        <v>2738</v>
      </c>
      <c r="AE217">
        <v>1981</v>
      </c>
      <c r="AF217">
        <v>14</v>
      </c>
      <c r="AG217">
        <v>2317</v>
      </c>
      <c r="AH217">
        <v>324</v>
      </c>
      <c r="AI217">
        <v>3526</v>
      </c>
      <c r="AJ217">
        <v>256</v>
      </c>
      <c r="AK217">
        <v>64535</v>
      </c>
      <c r="AL217">
        <v>200</v>
      </c>
      <c r="AM217">
        <v>198</v>
      </c>
      <c r="AN217">
        <v>9</v>
      </c>
      <c r="AO217">
        <v>39</v>
      </c>
      <c r="AP217">
        <v>1089</v>
      </c>
      <c r="AQ217">
        <v>241</v>
      </c>
      <c r="AR217">
        <v>395</v>
      </c>
      <c r="AS217">
        <v>90</v>
      </c>
      <c r="AT217">
        <v>149</v>
      </c>
      <c r="AU217">
        <v>202</v>
      </c>
      <c r="AV217">
        <v>431</v>
      </c>
      <c r="AW217">
        <v>444</v>
      </c>
      <c r="AX217">
        <v>420</v>
      </c>
      <c r="AY217">
        <v>242</v>
      </c>
      <c r="AZ217">
        <v>888</v>
      </c>
      <c r="BA217">
        <v>329</v>
      </c>
      <c r="BB217">
        <v>280</v>
      </c>
      <c r="BC217">
        <v>404</v>
      </c>
      <c r="BD217">
        <v>38</v>
      </c>
      <c r="BE217">
        <v>326</v>
      </c>
      <c r="BF217">
        <v>8010</v>
      </c>
      <c r="BG217">
        <v>261</v>
      </c>
      <c r="BH217">
        <v>77</v>
      </c>
      <c r="BI217">
        <v>113</v>
      </c>
      <c r="BJ217">
        <v>114</v>
      </c>
      <c r="BK217">
        <v>311</v>
      </c>
      <c r="BL217">
        <v>137</v>
      </c>
      <c r="BM217">
        <v>168</v>
      </c>
      <c r="BN217">
        <v>23</v>
      </c>
      <c r="BO217">
        <v>567</v>
      </c>
      <c r="BP217">
        <v>108</v>
      </c>
      <c r="BQ217">
        <v>589</v>
      </c>
      <c r="BR217">
        <v>177</v>
      </c>
      <c r="BS217">
        <v>1257</v>
      </c>
      <c r="BT217">
        <v>780</v>
      </c>
      <c r="BU217">
        <v>246</v>
      </c>
      <c r="BV217">
        <v>178</v>
      </c>
      <c r="BW217">
        <v>558</v>
      </c>
      <c r="BX217">
        <v>187</v>
      </c>
      <c r="BY217">
        <v>174</v>
      </c>
      <c r="BZ217">
        <v>193</v>
      </c>
      <c r="CA217">
        <v>30</v>
      </c>
      <c r="CB217">
        <v>0</v>
      </c>
      <c r="CC217">
        <v>33</v>
      </c>
      <c r="CD217">
        <v>32</v>
      </c>
      <c r="CE217">
        <v>86</v>
      </c>
      <c r="CF217">
        <v>1225</v>
      </c>
      <c r="CG217">
        <v>6</v>
      </c>
      <c r="CH217">
        <v>61</v>
      </c>
      <c r="CI217">
        <v>151</v>
      </c>
      <c r="CJ217">
        <v>78</v>
      </c>
      <c r="CK217">
        <v>60</v>
      </c>
      <c r="CL217">
        <v>195</v>
      </c>
      <c r="CM217">
        <v>113</v>
      </c>
      <c r="CN217">
        <v>135</v>
      </c>
      <c r="CO217">
        <v>167</v>
      </c>
      <c r="CP217">
        <v>192</v>
      </c>
      <c r="CQ217">
        <v>726</v>
      </c>
      <c r="CR217">
        <v>85</v>
      </c>
      <c r="CS217">
        <v>58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</row>
    <row r="218" spans="1:105" ht="22" x14ac:dyDescent="0.35">
      <c r="A218" s="62" t="s">
        <v>1133</v>
      </c>
      <c r="N218">
        <v>11308.659</v>
      </c>
      <c r="O218">
        <v>16374.429</v>
      </c>
      <c r="P218">
        <v>18524.353999999999</v>
      </c>
      <c r="Q218">
        <v>10738.353999999999</v>
      </c>
      <c r="R218">
        <v>13417.514999999999</v>
      </c>
      <c r="S218">
        <v>4413.0940000000001</v>
      </c>
      <c r="T218">
        <v>12908.63</v>
      </c>
      <c r="U218">
        <v>10843.745000000001</v>
      </c>
      <c r="V218">
        <v>6651.634</v>
      </c>
      <c r="W218">
        <v>10378.664000000001</v>
      </c>
      <c r="X218">
        <v>7818.9309999999996</v>
      </c>
      <c r="Y218">
        <v>10856.124</v>
      </c>
      <c r="Z218">
        <v>5518.03</v>
      </c>
      <c r="AA218">
        <v>920.18200000000002</v>
      </c>
      <c r="AB218">
        <v>2200.1329999999998</v>
      </c>
      <c r="AC218">
        <v>4332.0330000000004</v>
      </c>
      <c r="AD218">
        <v>3450.7739999999999</v>
      </c>
      <c r="AE218">
        <v>3615.9119999999998</v>
      </c>
      <c r="AF218">
        <v>2591.8229999999999</v>
      </c>
      <c r="AG218">
        <v>1756.8050000000001</v>
      </c>
      <c r="AH218">
        <v>2908.7579999999998</v>
      </c>
      <c r="AI218">
        <v>3522.4369999999999</v>
      </c>
      <c r="AJ218">
        <v>1731.7</v>
      </c>
      <c r="AK218">
        <v>837.30499999999995</v>
      </c>
      <c r="AL218">
        <v>3913.1019999999999</v>
      </c>
      <c r="AM218">
        <v>3407.2170000000001</v>
      </c>
      <c r="AN218">
        <v>1862.655</v>
      </c>
      <c r="AO218">
        <v>2723.6509999999998</v>
      </c>
      <c r="AP218">
        <v>3324.0729999999999</v>
      </c>
      <c r="AQ218">
        <v>1762.3309999999999</v>
      </c>
      <c r="AR218">
        <v>1730.222</v>
      </c>
      <c r="AS218">
        <v>905.50800000000004</v>
      </c>
      <c r="AT218">
        <v>3097.51</v>
      </c>
      <c r="AU218">
        <v>0</v>
      </c>
      <c r="AV218">
        <v>0</v>
      </c>
      <c r="AW218">
        <v>2264.1999999999998</v>
      </c>
      <c r="AX218">
        <v>623.029</v>
      </c>
      <c r="AY218">
        <v>1322.3209999999999</v>
      </c>
      <c r="AZ218">
        <v>921.82500000000005</v>
      </c>
      <c r="BA218">
        <v>702.39</v>
      </c>
      <c r="BB218">
        <v>843.976</v>
      </c>
      <c r="BC218">
        <v>829.20699999999999</v>
      </c>
      <c r="BD218">
        <v>0</v>
      </c>
      <c r="BE218">
        <v>0</v>
      </c>
      <c r="BF218">
        <v>1331.4459999999999</v>
      </c>
      <c r="BG218">
        <v>3779.027</v>
      </c>
      <c r="BH218">
        <v>0</v>
      </c>
      <c r="BI218">
        <v>2006.1379999999999</v>
      </c>
      <c r="BJ218">
        <v>2103.59</v>
      </c>
      <c r="BK218">
        <v>1662.088</v>
      </c>
      <c r="BL218">
        <v>0</v>
      </c>
      <c r="BM218">
        <v>0</v>
      </c>
      <c r="BN218">
        <v>0</v>
      </c>
      <c r="BO218">
        <v>553.18600000000004</v>
      </c>
      <c r="BP218">
        <v>199.08600000000001</v>
      </c>
      <c r="BQ218">
        <v>2346.8829999999998</v>
      </c>
      <c r="BR218">
        <v>0</v>
      </c>
      <c r="BS218">
        <v>989.75400000000002</v>
      </c>
      <c r="BT218">
        <v>846.11099999999999</v>
      </c>
      <c r="BU218">
        <v>1605.6759999999999</v>
      </c>
      <c r="BV218">
        <v>0</v>
      </c>
      <c r="BW218">
        <v>1441.7370000000001</v>
      </c>
      <c r="BX218">
        <v>0</v>
      </c>
      <c r="BY218">
        <v>984.23699999999997</v>
      </c>
      <c r="BZ218">
        <v>2466.0039999999999</v>
      </c>
      <c r="CA218">
        <v>988.35199999999998</v>
      </c>
      <c r="CB218">
        <v>1166.451</v>
      </c>
      <c r="CC218">
        <v>2298.5909999999999</v>
      </c>
      <c r="CD218">
        <v>2587.085</v>
      </c>
      <c r="CE218">
        <v>715.15899999999999</v>
      </c>
      <c r="CF218">
        <v>1539.3910000000001</v>
      </c>
      <c r="CG218">
        <v>861.21799999999996</v>
      </c>
      <c r="CH218">
        <v>0</v>
      </c>
      <c r="CI218">
        <v>0</v>
      </c>
    </row>
    <row r="219" spans="1:105" x14ac:dyDescent="0.35">
      <c r="A219" s="60" t="s">
        <v>574</v>
      </c>
      <c r="B219">
        <v>4449.2269999999999</v>
      </c>
      <c r="C219">
        <v>3736.7310000000002</v>
      </c>
      <c r="D219">
        <v>2926.011</v>
      </c>
      <c r="E219">
        <v>2482.9050000000002</v>
      </c>
      <c r="F219">
        <v>1817.396</v>
      </c>
      <c r="G219">
        <v>4310.72</v>
      </c>
      <c r="H219">
        <v>5568.5630000000001</v>
      </c>
      <c r="I219">
        <v>4655.8770000000004</v>
      </c>
      <c r="J219">
        <v>3232.0569999999998</v>
      </c>
      <c r="K219">
        <v>2766.0940000000001</v>
      </c>
      <c r="L219">
        <v>2620.6680000000001</v>
      </c>
      <c r="M219">
        <v>2676.9279999999999</v>
      </c>
      <c r="N219">
        <v>5073.3</v>
      </c>
      <c r="O219">
        <v>4698.42</v>
      </c>
      <c r="P219">
        <v>5803.8270000000002</v>
      </c>
      <c r="Q219">
        <v>6904.49</v>
      </c>
      <c r="R219">
        <v>5345.6809999999996</v>
      </c>
      <c r="S219">
        <v>5529.4340000000002</v>
      </c>
      <c r="T219">
        <v>6467.35</v>
      </c>
      <c r="U219">
        <v>7918.6940000000004</v>
      </c>
      <c r="V219">
        <v>7929.3130000000001</v>
      </c>
      <c r="W219">
        <v>5872.9610000000002</v>
      </c>
      <c r="X219">
        <v>7726.1540000000005</v>
      </c>
      <c r="Y219">
        <v>3608.6039999999998</v>
      </c>
      <c r="Z219">
        <v>4144.9539999999997</v>
      </c>
      <c r="AA219">
        <v>5141.4889999999996</v>
      </c>
      <c r="AB219">
        <v>2628.99</v>
      </c>
      <c r="AC219">
        <v>2827.1770000000001</v>
      </c>
      <c r="AD219">
        <v>3427.9</v>
      </c>
      <c r="AE219">
        <v>3624.3380000000002</v>
      </c>
      <c r="AF219">
        <v>3594.7869999999998</v>
      </c>
      <c r="AG219">
        <v>4638.9179999999997</v>
      </c>
      <c r="AH219">
        <v>5432.7709999999997</v>
      </c>
      <c r="AI219">
        <v>4076.1039999999998</v>
      </c>
      <c r="AJ219">
        <v>4066.3580000000002</v>
      </c>
      <c r="AK219">
        <v>3368.152</v>
      </c>
      <c r="AL219">
        <v>3898.6419999999998</v>
      </c>
      <c r="AM219">
        <v>2530.4360000000001</v>
      </c>
      <c r="AN219">
        <v>3947.5909999999999</v>
      </c>
      <c r="AO219">
        <v>1448.098</v>
      </c>
      <c r="AP219">
        <v>1926.8050000000001</v>
      </c>
      <c r="AQ219">
        <v>3842.7829999999999</v>
      </c>
      <c r="AR219">
        <v>4198.3440000000001</v>
      </c>
      <c r="AS219">
        <v>2885.8519999999999</v>
      </c>
      <c r="AT219">
        <v>2035.6510000000001</v>
      </c>
      <c r="AU219">
        <v>5542.7820000000002</v>
      </c>
      <c r="AV219">
        <v>2045.136</v>
      </c>
      <c r="AW219">
        <v>3239.145</v>
      </c>
      <c r="AX219">
        <v>2668.79</v>
      </c>
      <c r="AY219">
        <v>3550.759</v>
      </c>
      <c r="AZ219">
        <v>4156.0600000000004</v>
      </c>
      <c r="BA219">
        <v>2333.9459999999999</v>
      </c>
      <c r="BB219">
        <v>4293.4390000000003</v>
      </c>
      <c r="BC219">
        <v>3915.7719999999999</v>
      </c>
      <c r="BD219">
        <v>5997.1139999999996</v>
      </c>
      <c r="BE219">
        <v>3825.5729999999999</v>
      </c>
      <c r="BF219">
        <v>3624.212</v>
      </c>
      <c r="BG219">
        <v>5745.17</v>
      </c>
      <c r="BH219">
        <v>4853.9309999999996</v>
      </c>
      <c r="BI219">
        <v>3526.1239999999998</v>
      </c>
      <c r="BJ219">
        <v>3500.194</v>
      </c>
      <c r="BK219">
        <v>4168.2939999999999</v>
      </c>
      <c r="BL219">
        <v>4774.1840000000002</v>
      </c>
      <c r="BM219">
        <v>4304.9930000000004</v>
      </c>
      <c r="BN219">
        <v>4236.7250000000004</v>
      </c>
      <c r="BO219">
        <v>3997.5830000000001</v>
      </c>
      <c r="BP219">
        <v>2837.067</v>
      </c>
      <c r="BQ219">
        <v>2731.6680000000001</v>
      </c>
      <c r="BR219">
        <v>3284.241</v>
      </c>
      <c r="BS219">
        <v>3098.1190000000001</v>
      </c>
      <c r="BT219">
        <v>2960.114</v>
      </c>
      <c r="BU219">
        <v>1977.41</v>
      </c>
      <c r="BV219">
        <v>3771.2040000000002</v>
      </c>
      <c r="BW219">
        <v>1880.87</v>
      </c>
      <c r="BX219">
        <v>3415.9349999999999</v>
      </c>
      <c r="BY219">
        <v>2587.2800000000002</v>
      </c>
      <c r="BZ219">
        <v>3073.1109999999999</v>
      </c>
      <c r="CA219">
        <v>3979.634</v>
      </c>
      <c r="CB219">
        <v>3074.2840000000001</v>
      </c>
      <c r="CC219">
        <v>2731.694</v>
      </c>
      <c r="CD219">
        <v>3336.3820000000001</v>
      </c>
      <c r="CE219">
        <v>2675.2939999999999</v>
      </c>
      <c r="CF219">
        <v>2031.691</v>
      </c>
      <c r="CG219">
        <v>2479.1999999999998</v>
      </c>
      <c r="CH219">
        <v>3095.5659999999998</v>
      </c>
      <c r="CI219">
        <v>2115.5630000000001</v>
      </c>
      <c r="CJ219">
        <v>3592.2860000000001</v>
      </c>
      <c r="CK219">
        <v>3103.1460000000002</v>
      </c>
      <c r="CL219">
        <v>2199.6</v>
      </c>
      <c r="CM219">
        <v>2726.4850000000001</v>
      </c>
      <c r="CN219">
        <v>3836.2530000000002</v>
      </c>
      <c r="CO219">
        <v>4137.7359999999999</v>
      </c>
      <c r="CP219">
        <v>3886.7530000000002</v>
      </c>
      <c r="CQ219">
        <v>3673.7220000000002</v>
      </c>
      <c r="CR219">
        <v>3089.1750000000002</v>
      </c>
      <c r="CS219">
        <v>2446.6970000000001</v>
      </c>
      <c r="CT219">
        <v>2384.1089999999999</v>
      </c>
      <c r="CU219">
        <v>2956.4079999999999</v>
      </c>
      <c r="CV219">
        <v>3910.855</v>
      </c>
      <c r="CW219">
        <v>3689.0590000000002</v>
      </c>
      <c r="CX219">
        <v>1342.9639999999999</v>
      </c>
      <c r="CY219">
        <v>1703.229</v>
      </c>
      <c r="CZ219">
        <v>5331.3540000000003</v>
      </c>
      <c r="DA219">
        <v>1811.65</v>
      </c>
    </row>
    <row r="220" spans="1:105" x14ac:dyDescent="0.35">
      <c r="A220" s="62" t="s">
        <v>248</v>
      </c>
      <c r="B220">
        <v>26475.976999999999</v>
      </c>
      <c r="C220">
        <v>14002.843999999999</v>
      </c>
      <c r="D220">
        <v>19839.667000000001</v>
      </c>
      <c r="E220">
        <v>21795.937999999998</v>
      </c>
      <c r="F220">
        <v>31027.322</v>
      </c>
      <c r="G220">
        <v>2458.2159999999999</v>
      </c>
      <c r="H220">
        <v>26776.967000000001</v>
      </c>
      <c r="I220">
        <v>23078.725999999999</v>
      </c>
      <c r="J220">
        <v>12070.712</v>
      </c>
      <c r="K220">
        <v>16921.391</v>
      </c>
      <c r="L220">
        <v>7837.7039999999997</v>
      </c>
      <c r="M220">
        <v>13227.483</v>
      </c>
      <c r="N220">
        <v>20546.207999999999</v>
      </c>
      <c r="O220">
        <v>6530.8720000000003</v>
      </c>
      <c r="P220">
        <v>19374.307000000001</v>
      </c>
      <c r="Q220">
        <v>24131.15</v>
      </c>
      <c r="R220">
        <v>18143.370999999999</v>
      </c>
      <c r="S220">
        <v>18069.424999999999</v>
      </c>
      <c r="T220">
        <v>25155.062999999998</v>
      </c>
      <c r="U220">
        <v>17774.891</v>
      </c>
      <c r="V220">
        <v>18579.187000000002</v>
      </c>
      <c r="W220">
        <v>17378.057000000001</v>
      </c>
      <c r="X220">
        <v>40702.557999999997</v>
      </c>
      <c r="Y220">
        <v>12408.906000000001</v>
      </c>
      <c r="Z220">
        <v>18955.137999999999</v>
      </c>
      <c r="AA220">
        <v>26428.166000000001</v>
      </c>
      <c r="AB220">
        <v>27857.114000000001</v>
      </c>
      <c r="AC220">
        <v>22039.383999999998</v>
      </c>
      <c r="AD220">
        <v>22885.74</v>
      </c>
      <c r="AE220">
        <v>21755.367999999999</v>
      </c>
      <c r="AF220">
        <v>22974.03</v>
      </c>
      <c r="AG220">
        <v>11328.630999999999</v>
      </c>
      <c r="AH220">
        <v>27399.562999999998</v>
      </c>
      <c r="AI220">
        <v>23283.094000000001</v>
      </c>
      <c r="AJ220">
        <v>24230.716</v>
      </c>
      <c r="AK220">
        <v>16760.252</v>
      </c>
      <c r="AL220">
        <v>12017.963</v>
      </c>
      <c r="AM220">
        <v>22494.460999999999</v>
      </c>
      <c r="AN220">
        <v>34738.436000000002</v>
      </c>
      <c r="AO220">
        <v>13632.602999999999</v>
      </c>
      <c r="AP220">
        <v>12018.608</v>
      </c>
      <c r="AQ220">
        <v>14791.159</v>
      </c>
      <c r="AR220">
        <v>4683.1949999999997</v>
      </c>
      <c r="AS220">
        <v>6775.43</v>
      </c>
      <c r="AT220">
        <v>15354.286</v>
      </c>
      <c r="AU220">
        <v>24589.97</v>
      </c>
      <c r="AV220">
        <v>23951.212</v>
      </c>
      <c r="AW220">
        <v>22942.659</v>
      </c>
      <c r="AX220">
        <v>25129.633000000002</v>
      </c>
      <c r="AY220">
        <v>8580.5470000000005</v>
      </c>
      <c r="AZ220">
        <v>75876.11</v>
      </c>
      <c r="BA220">
        <v>55508.23</v>
      </c>
      <c r="BB220">
        <v>46002.171000000002</v>
      </c>
      <c r="BC220">
        <v>86255.010999999999</v>
      </c>
      <c r="BD220">
        <v>8084.6229999999996</v>
      </c>
      <c r="BE220">
        <v>24406.771000000001</v>
      </c>
      <c r="BF220">
        <v>15327.647999999999</v>
      </c>
      <c r="BG220">
        <v>24169.48</v>
      </c>
      <c r="BH220">
        <v>19608.080999999998</v>
      </c>
      <c r="BI220">
        <v>13602.099</v>
      </c>
      <c r="BJ220">
        <v>30841.377</v>
      </c>
      <c r="BK220">
        <v>10658.291999999999</v>
      </c>
      <c r="BL220">
        <v>20777.412</v>
      </c>
      <c r="BM220">
        <v>23406.256000000001</v>
      </c>
      <c r="BN220">
        <v>57653.544000000002</v>
      </c>
      <c r="BO220">
        <v>52436.995999999999</v>
      </c>
      <c r="BP220">
        <v>7844.79</v>
      </c>
      <c r="BQ220">
        <v>13078.861999999999</v>
      </c>
      <c r="BR220">
        <v>38556.209000000003</v>
      </c>
      <c r="BS220">
        <v>40214.815999999999</v>
      </c>
      <c r="BT220">
        <v>19364.713</v>
      </c>
      <c r="BU220">
        <v>19704.931</v>
      </c>
      <c r="BV220">
        <v>10277.966</v>
      </c>
      <c r="BW220">
        <v>4962.3540000000003</v>
      </c>
      <c r="BX220">
        <v>16747.111000000001</v>
      </c>
      <c r="BY220">
        <v>17890.788</v>
      </c>
      <c r="BZ220">
        <v>11775.141</v>
      </c>
      <c r="CA220">
        <v>5953.0690000000004</v>
      </c>
      <c r="CB220">
        <v>10631.607</v>
      </c>
      <c r="CC220">
        <v>16308.251</v>
      </c>
      <c r="CD220">
        <v>10662.852000000001</v>
      </c>
      <c r="CE220">
        <v>9086.2350000000006</v>
      </c>
      <c r="CF220">
        <v>19023.388999999999</v>
      </c>
      <c r="CG220">
        <v>25069.444</v>
      </c>
      <c r="CH220">
        <v>23032.157999999999</v>
      </c>
      <c r="CI220">
        <v>23694.425999999999</v>
      </c>
      <c r="CJ220">
        <v>36457.262000000002</v>
      </c>
      <c r="CK220">
        <v>27136.659</v>
      </c>
      <c r="CL220">
        <v>45941.51</v>
      </c>
      <c r="CM220">
        <v>19380.498</v>
      </c>
      <c r="CN220">
        <v>5194.0330000000004</v>
      </c>
      <c r="CO220">
        <v>21500.064999999999</v>
      </c>
      <c r="CP220">
        <v>7121.83</v>
      </c>
      <c r="CQ220">
        <v>36029.582000000002</v>
      </c>
      <c r="CR220">
        <v>6066.6239999999998</v>
      </c>
      <c r="CS220">
        <v>47353.294000000002</v>
      </c>
      <c r="CT220">
        <v>24338.101999999999</v>
      </c>
      <c r="CU220">
        <v>14736.144</v>
      </c>
      <c r="CV220">
        <v>13440.99</v>
      </c>
      <c r="CW220">
        <v>31938.679</v>
      </c>
      <c r="CX220">
        <v>25801.360000000001</v>
      </c>
      <c r="CY220">
        <v>24365.634999999998</v>
      </c>
      <c r="CZ220">
        <v>0</v>
      </c>
      <c r="DA220">
        <v>0</v>
      </c>
    </row>
    <row r="221" spans="1:105" x14ac:dyDescent="0.35">
      <c r="A221" s="62" t="s">
        <v>291</v>
      </c>
      <c r="B221">
        <v>13.28</v>
      </c>
      <c r="C221">
        <v>50.764000000000003</v>
      </c>
      <c r="D221">
        <v>848</v>
      </c>
      <c r="E221">
        <v>3.7410000000000001</v>
      </c>
      <c r="F221">
        <v>624.74599999999998</v>
      </c>
      <c r="G221">
        <v>0.153</v>
      </c>
      <c r="H221">
        <v>242.45599999999999</v>
      </c>
      <c r="I221">
        <v>12.500999999999999</v>
      </c>
      <c r="J221">
        <v>459.88799999999998</v>
      </c>
      <c r="K221">
        <v>0.74099999999999999</v>
      </c>
      <c r="AE221">
        <v>0.94699999999999995</v>
      </c>
      <c r="AF221">
        <v>4.8000000000000001E-2</v>
      </c>
      <c r="AG221">
        <v>0</v>
      </c>
      <c r="AH221">
        <v>0</v>
      </c>
      <c r="AI221">
        <v>2</v>
      </c>
      <c r="AJ221">
        <v>6.84</v>
      </c>
      <c r="AK221">
        <v>6.3410000000000002</v>
      </c>
      <c r="AL221">
        <v>18.763999999999999</v>
      </c>
      <c r="AM221">
        <v>0</v>
      </c>
      <c r="AN221">
        <v>0</v>
      </c>
      <c r="AO221">
        <v>0.35299999999999998</v>
      </c>
      <c r="AP221">
        <v>0</v>
      </c>
      <c r="AQ221">
        <v>59.529000000000003</v>
      </c>
      <c r="AR221">
        <v>0.73899999999999999</v>
      </c>
      <c r="AS221">
        <v>0</v>
      </c>
      <c r="AT221">
        <v>0.78800000000000003</v>
      </c>
      <c r="AU221">
        <v>3.2</v>
      </c>
      <c r="AV221">
        <v>1.58</v>
      </c>
      <c r="AW221">
        <v>0</v>
      </c>
      <c r="AX221">
        <v>0</v>
      </c>
      <c r="AY221">
        <v>45</v>
      </c>
      <c r="AZ221">
        <v>467.93599999999998</v>
      </c>
      <c r="BA221">
        <v>902.92</v>
      </c>
      <c r="BB221">
        <v>75.028000000000006</v>
      </c>
      <c r="BC221">
        <v>205.982</v>
      </c>
      <c r="BD221">
        <v>918.34299999999996</v>
      </c>
      <c r="BE221">
        <v>45.655999999999999</v>
      </c>
      <c r="BF221">
        <v>0</v>
      </c>
      <c r="BG221">
        <v>0</v>
      </c>
      <c r="BH221">
        <v>0</v>
      </c>
      <c r="BI221">
        <v>0</v>
      </c>
      <c r="BJ221">
        <v>26.957999999999998</v>
      </c>
      <c r="BK221">
        <v>16.106000000000002</v>
      </c>
      <c r="BL221">
        <v>5.82</v>
      </c>
      <c r="BM221">
        <v>79.41</v>
      </c>
      <c r="BN221">
        <v>49.405000000000001</v>
      </c>
      <c r="BO221">
        <v>16.22</v>
      </c>
      <c r="BP221">
        <v>423.36</v>
      </c>
      <c r="BQ221">
        <v>384.04500000000002</v>
      </c>
      <c r="BR221">
        <v>17.611999999999998</v>
      </c>
      <c r="BS221">
        <v>35.323999999999998</v>
      </c>
      <c r="BT221">
        <v>22.609000000000002</v>
      </c>
      <c r="BU221">
        <v>2.64</v>
      </c>
      <c r="BV221">
        <v>638.61699999999996</v>
      </c>
      <c r="BW221">
        <v>3.47</v>
      </c>
      <c r="BX221">
        <v>0</v>
      </c>
      <c r="BY221">
        <v>68.25</v>
      </c>
      <c r="BZ221">
        <v>55.411999999999999</v>
      </c>
      <c r="CA221">
        <v>21.638000000000002</v>
      </c>
      <c r="CB221">
        <v>738.78499999999997</v>
      </c>
      <c r="CC221">
        <v>108.21299999999999</v>
      </c>
      <c r="CD221">
        <v>0.81699999999999995</v>
      </c>
      <c r="CE221">
        <v>126.733</v>
      </c>
      <c r="CF221">
        <v>71.143000000000001</v>
      </c>
      <c r="CG221">
        <v>135.01</v>
      </c>
      <c r="CH221">
        <v>1120.5150000000001</v>
      </c>
      <c r="CI221">
        <v>92.744</v>
      </c>
      <c r="CJ221">
        <v>0</v>
      </c>
      <c r="CK221">
        <v>2</v>
      </c>
      <c r="CL221">
        <v>42.307000000000002</v>
      </c>
      <c r="CM221">
        <v>136.809</v>
      </c>
      <c r="CN221">
        <v>9.0559999999999992</v>
      </c>
      <c r="CO221">
        <v>13.861000000000001</v>
      </c>
      <c r="CP221">
        <v>848.346</v>
      </c>
      <c r="CQ221">
        <v>183.453</v>
      </c>
      <c r="CR221">
        <v>0</v>
      </c>
      <c r="CS221">
        <v>25.228999999999999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</row>
    <row r="222" spans="1:105" x14ac:dyDescent="0.35">
      <c r="A222" s="62" t="s">
        <v>237</v>
      </c>
      <c r="B222">
        <v>13184.475</v>
      </c>
      <c r="C222">
        <v>17518.179</v>
      </c>
      <c r="D222">
        <v>26838.812000000002</v>
      </c>
      <c r="E222">
        <v>27418.120999999999</v>
      </c>
      <c r="F222">
        <v>43918.879000000001</v>
      </c>
      <c r="G222">
        <v>41999.644</v>
      </c>
      <c r="H222">
        <v>33256.684999999998</v>
      </c>
      <c r="I222">
        <v>23254.831999999999</v>
      </c>
      <c r="J222">
        <v>15497.597</v>
      </c>
      <c r="K222">
        <v>21303.421999999999</v>
      </c>
      <c r="L222">
        <v>22229.232</v>
      </c>
      <c r="M222">
        <v>37696.438000000002</v>
      </c>
      <c r="N222">
        <v>42545.588000000003</v>
      </c>
      <c r="O222">
        <v>58762.131000000001</v>
      </c>
      <c r="P222">
        <v>43365.834000000003</v>
      </c>
      <c r="Q222">
        <v>34546.921999999999</v>
      </c>
      <c r="R222">
        <v>34909.656999999999</v>
      </c>
      <c r="S222">
        <v>29090.535</v>
      </c>
      <c r="T222">
        <v>21104.486000000001</v>
      </c>
      <c r="U222">
        <v>24997.636999999999</v>
      </c>
      <c r="V222">
        <v>39228.815999999999</v>
      </c>
      <c r="W222">
        <v>46307.707999999999</v>
      </c>
      <c r="X222">
        <v>42211.008000000002</v>
      </c>
      <c r="Y222">
        <v>37117.425000000003</v>
      </c>
      <c r="Z222">
        <v>16877.218000000001</v>
      </c>
      <c r="AA222">
        <v>44768.982000000004</v>
      </c>
      <c r="AB222">
        <v>29398.245999999999</v>
      </c>
      <c r="AC222">
        <v>36702.169000000002</v>
      </c>
      <c r="AD222">
        <v>28052.162</v>
      </c>
      <c r="AE222">
        <v>20044.606</v>
      </c>
      <c r="AF222">
        <v>47939.226000000002</v>
      </c>
      <c r="AG222">
        <v>35427.851999999999</v>
      </c>
      <c r="AH222">
        <v>26139.406999999999</v>
      </c>
      <c r="AI222">
        <v>22694.252</v>
      </c>
      <c r="AJ222">
        <v>31149.749</v>
      </c>
      <c r="AK222">
        <v>19797.223999999998</v>
      </c>
      <c r="AL222">
        <v>28075.24</v>
      </c>
      <c r="AM222">
        <v>37288.256000000001</v>
      </c>
      <c r="AN222">
        <v>31635.421999999999</v>
      </c>
      <c r="AO222">
        <v>16336.94</v>
      </c>
      <c r="AP222">
        <v>19092.616000000002</v>
      </c>
      <c r="AQ222">
        <v>29386.008999999998</v>
      </c>
      <c r="AR222">
        <v>20850.136999999999</v>
      </c>
      <c r="AS222">
        <v>37304.002999999997</v>
      </c>
      <c r="AT222">
        <v>30133.519</v>
      </c>
      <c r="AU222">
        <v>33771.731</v>
      </c>
      <c r="AV222">
        <v>25886.385999999999</v>
      </c>
      <c r="AW222">
        <v>25781.850999999999</v>
      </c>
      <c r="AX222">
        <v>35292.088000000003</v>
      </c>
      <c r="AY222">
        <v>42637.847000000002</v>
      </c>
      <c r="AZ222">
        <v>54266.254999999997</v>
      </c>
      <c r="BA222">
        <v>42299.381000000001</v>
      </c>
      <c r="BB222">
        <v>48369.152000000002</v>
      </c>
      <c r="BC222">
        <v>53318.483</v>
      </c>
      <c r="BD222">
        <v>54493.296000000002</v>
      </c>
      <c r="BE222">
        <v>64745.71</v>
      </c>
      <c r="BF222">
        <v>45928.228000000003</v>
      </c>
      <c r="BG222">
        <v>65077.836000000003</v>
      </c>
      <c r="BH222">
        <v>47200.046999999999</v>
      </c>
      <c r="BI222">
        <v>18159.161</v>
      </c>
      <c r="BJ222">
        <v>46674.686999999998</v>
      </c>
      <c r="BK222">
        <v>37567.224000000002</v>
      </c>
      <c r="BL222">
        <v>61535.211000000003</v>
      </c>
      <c r="BM222">
        <v>54025.658000000003</v>
      </c>
      <c r="BN222">
        <v>35457.646000000001</v>
      </c>
      <c r="BO222">
        <v>19127.126</v>
      </c>
      <c r="BP222">
        <v>16950.93</v>
      </c>
      <c r="BQ222">
        <v>24535.434000000001</v>
      </c>
      <c r="BR222">
        <v>28633.210999999999</v>
      </c>
      <c r="BS222">
        <v>18282.873</v>
      </c>
      <c r="BT222">
        <v>17574.641</v>
      </c>
      <c r="BU222">
        <v>18287.812000000002</v>
      </c>
      <c r="BV222">
        <v>15550.587</v>
      </c>
      <c r="BW222">
        <v>17338.769</v>
      </c>
      <c r="BX222">
        <v>25740.665000000001</v>
      </c>
      <c r="BY222">
        <v>23606.04</v>
      </c>
      <c r="BZ222">
        <v>25029.092000000001</v>
      </c>
      <c r="CA222">
        <v>37153.24</v>
      </c>
      <c r="CB222">
        <v>38023.199999999997</v>
      </c>
      <c r="CC222">
        <v>37205.991000000002</v>
      </c>
      <c r="CD222">
        <v>41349.654999999999</v>
      </c>
      <c r="CE222">
        <v>45358.96</v>
      </c>
      <c r="CF222">
        <v>55504.610999999997</v>
      </c>
      <c r="CG222">
        <v>45647.281999999999</v>
      </c>
      <c r="CH222">
        <v>48196.648999999998</v>
      </c>
      <c r="CI222">
        <v>52839.491999999998</v>
      </c>
      <c r="CJ222">
        <v>42019.627</v>
      </c>
      <c r="CK222">
        <v>50181.3</v>
      </c>
      <c r="CL222">
        <v>39121.438000000002</v>
      </c>
      <c r="CM222">
        <v>46806.057000000001</v>
      </c>
      <c r="CN222">
        <v>64843.678999999996</v>
      </c>
      <c r="CO222">
        <v>46283.658000000003</v>
      </c>
      <c r="CP222">
        <v>41902.550999999999</v>
      </c>
      <c r="CQ222">
        <v>37868.205999999998</v>
      </c>
      <c r="CR222">
        <v>28100.1</v>
      </c>
      <c r="CS222">
        <v>18236.192999999999</v>
      </c>
      <c r="CT222">
        <v>29465.1</v>
      </c>
      <c r="CU222">
        <v>54149.114999999998</v>
      </c>
      <c r="CV222">
        <v>52688.701000000001</v>
      </c>
      <c r="CW222">
        <v>32518.94</v>
      </c>
      <c r="CX222">
        <v>47954.383999999998</v>
      </c>
      <c r="CY222">
        <v>47056.017999999996</v>
      </c>
      <c r="CZ222">
        <v>43370.466999999997</v>
      </c>
      <c r="DA222">
        <v>0</v>
      </c>
    </row>
    <row r="223" spans="1:105" x14ac:dyDescent="0.35">
      <c r="A223" s="60" t="s">
        <v>234</v>
      </c>
      <c r="B223">
        <v>11469.282999999999</v>
      </c>
      <c r="C223">
        <v>10663.57</v>
      </c>
      <c r="D223">
        <v>10566.548000000001</v>
      </c>
      <c r="E223">
        <v>8473</v>
      </c>
      <c r="F223">
        <v>15580.938</v>
      </c>
      <c r="G223">
        <v>15671.966</v>
      </c>
      <c r="H223">
        <v>13193.29</v>
      </c>
      <c r="I223">
        <v>14746.179</v>
      </c>
      <c r="J223">
        <v>14908.512000000001</v>
      </c>
      <c r="K223">
        <v>11142.743</v>
      </c>
      <c r="L223">
        <v>14401.71</v>
      </c>
      <c r="M223">
        <v>13813.790999999999</v>
      </c>
      <c r="N223">
        <v>10254.861999999999</v>
      </c>
      <c r="O223">
        <v>8540.8389999999999</v>
      </c>
      <c r="P223">
        <v>7033.9750000000004</v>
      </c>
      <c r="Q223">
        <v>9565.5220000000008</v>
      </c>
      <c r="R223">
        <v>12115.806</v>
      </c>
      <c r="S223">
        <v>12881.096</v>
      </c>
      <c r="T223">
        <v>15270.118</v>
      </c>
      <c r="U223">
        <v>11304.53</v>
      </c>
      <c r="V223">
        <v>12350.736999999999</v>
      </c>
      <c r="W223">
        <v>13598.477000000001</v>
      </c>
      <c r="X223">
        <v>16898.32</v>
      </c>
      <c r="Y223">
        <v>9837.7990000000009</v>
      </c>
      <c r="Z223">
        <v>11902.03</v>
      </c>
      <c r="AA223">
        <v>22302.274000000001</v>
      </c>
      <c r="AB223">
        <v>16062.796</v>
      </c>
      <c r="AC223">
        <v>14635.396000000001</v>
      </c>
      <c r="AD223">
        <v>13672.933000000001</v>
      </c>
      <c r="AE223">
        <v>13022.164000000001</v>
      </c>
      <c r="AF223">
        <v>19989.151999999998</v>
      </c>
      <c r="AG223">
        <v>13901.825000000001</v>
      </c>
      <c r="AH223">
        <v>9847.6239999999998</v>
      </c>
      <c r="AI223">
        <v>22178.694</v>
      </c>
      <c r="AJ223">
        <v>18122.870999999999</v>
      </c>
      <c r="AK223">
        <v>14485.243</v>
      </c>
      <c r="AL223">
        <v>15304.477000000001</v>
      </c>
      <c r="AM223">
        <v>13144.612999999999</v>
      </c>
      <c r="AN223">
        <v>15780.040999999999</v>
      </c>
      <c r="AO223">
        <v>10849.295</v>
      </c>
      <c r="AP223">
        <v>13455.038</v>
      </c>
      <c r="AQ223">
        <v>16045.540999999999</v>
      </c>
      <c r="AR223">
        <v>15530.887000000001</v>
      </c>
      <c r="AS223">
        <v>16205.71</v>
      </c>
      <c r="AT223">
        <v>18080.784</v>
      </c>
      <c r="AU223">
        <v>18487.695</v>
      </c>
      <c r="AV223">
        <v>15760.173000000001</v>
      </c>
      <c r="AW223">
        <v>20731.167000000001</v>
      </c>
      <c r="AX223">
        <v>13845.483</v>
      </c>
      <c r="AY223">
        <v>12508.366</v>
      </c>
      <c r="AZ223">
        <v>22592.657999999999</v>
      </c>
      <c r="BA223">
        <v>20352.05</v>
      </c>
      <c r="BB223">
        <v>21677.437999999998</v>
      </c>
      <c r="BC223">
        <v>28270.448</v>
      </c>
      <c r="BD223">
        <v>28030.804</v>
      </c>
      <c r="BE223">
        <v>17084.401999999998</v>
      </c>
      <c r="BF223">
        <v>12864.956</v>
      </c>
      <c r="BG223">
        <v>27028.435000000001</v>
      </c>
      <c r="BH223">
        <v>22551.663</v>
      </c>
      <c r="BI223">
        <v>18586.224999999999</v>
      </c>
      <c r="BJ223">
        <v>20551.165000000001</v>
      </c>
      <c r="BK223">
        <v>23332.147000000001</v>
      </c>
      <c r="BL223">
        <v>20236.739000000001</v>
      </c>
      <c r="BM223">
        <v>20073.519</v>
      </c>
      <c r="BN223">
        <v>16520.651000000002</v>
      </c>
      <c r="BO223">
        <v>12458.058000000001</v>
      </c>
      <c r="BP223">
        <v>24768.115000000002</v>
      </c>
      <c r="BQ223">
        <v>21118.708999999999</v>
      </c>
      <c r="BR223">
        <v>19143.169999999998</v>
      </c>
      <c r="BS223">
        <v>25369.594000000001</v>
      </c>
      <c r="BT223">
        <v>18295.814999999999</v>
      </c>
      <c r="BU223">
        <v>19201.974999999999</v>
      </c>
      <c r="BV223">
        <v>22964.409</v>
      </c>
      <c r="BW223">
        <v>17680.592000000001</v>
      </c>
      <c r="BX223">
        <v>28004.364000000001</v>
      </c>
      <c r="BY223">
        <v>15956.239</v>
      </c>
      <c r="BZ223">
        <v>22785.49</v>
      </c>
      <c r="CA223">
        <v>27803.879000000001</v>
      </c>
      <c r="CB223">
        <v>27319.425999999999</v>
      </c>
      <c r="CC223">
        <v>18122.581999999999</v>
      </c>
      <c r="CD223">
        <v>26423.115000000002</v>
      </c>
      <c r="CE223">
        <v>24301.262999999999</v>
      </c>
      <c r="CF223">
        <v>24955.513999999999</v>
      </c>
      <c r="CG223">
        <v>16047.710999999999</v>
      </c>
      <c r="CH223">
        <v>21139.24</v>
      </c>
      <c r="CI223">
        <v>22435.545999999998</v>
      </c>
      <c r="CJ223">
        <v>21005.683000000001</v>
      </c>
      <c r="CK223">
        <v>27988.022000000001</v>
      </c>
      <c r="CL223">
        <v>26941.68</v>
      </c>
      <c r="CM223">
        <v>28018.126</v>
      </c>
      <c r="CN223">
        <v>27618.563999999998</v>
      </c>
      <c r="CO223">
        <v>31597.957999999999</v>
      </c>
      <c r="CP223">
        <v>41758.775000000001</v>
      </c>
      <c r="CQ223">
        <v>41294.748</v>
      </c>
      <c r="CR223">
        <v>26375.307000000001</v>
      </c>
      <c r="CS223">
        <v>22175.075000000001</v>
      </c>
      <c r="CT223">
        <v>29830.2</v>
      </c>
      <c r="CU223">
        <v>29772.888999999999</v>
      </c>
      <c r="CV223">
        <v>28009.5</v>
      </c>
      <c r="CW223">
        <v>24686.125</v>
      </c>
      <c r="CX223">
        <v>23600.982</v>
      </c>
      <c r="CY223">
        <v>23251.785</v>
      </c>
      <c r="CZ223">
        <v>33931.584999999999</v>
      </c>
      <c r="DA223">
        <v>25364.991999999998</v>
      </c>
    </row>
    <row r="224" spans="1:105" x14ac:dyDescent="0.35">
      <c r="A224" s="62" t="s">
        <v>318</v>
      </c>
      <c r="B224">
        <v>19667.2</v>
      </c>
      <c r="C224">
        <v>16870.066999999999</v>
      </c>
      <c r="D224">
        <v>26486.959999999999</v>
      </c>
      <c r="E224">
        <v>20356.256000000001</v>
      </c>
      <c r="F224">
        <v>32860.637999999999</v>
      </c>
      <c r="G224">
        <v>17507.993999999999</v>
      </c>
      <c r="H224">
        <v>26423.72</v>
      </c>
      <c r="I224">
        <v>14888.906999999999</v>
      </c>
      <c r="J224">
        <v>18903.415000000001</v>
      </c>
      <c r="K224">
        <v>29090.195</v>
      </c>
      <c r="L224">
        <v>22382.312000000002</v>
      </c>
      <c r="M224">
        <v>17377.664000000001</v>
      </c>
      <c r="N224">
        <v>24229.512999999999</v>
      </c>
      <c r="O224">
        <v>18355.244999999999</v>
      </c>
      <c r="P224">
        <v>21483.083999999999</v>
      </c>
      <c r="Q224">
        <v>26385.487000000001</v>
      </c>
      <c r="R224">
        <v>46072.144</v>
      </c>
      <c r="S224">
        <v>48028.491999999998</v>
      </c>
      <c r="T224">
        <v>33235.201000000001</v>
      </c>
      <c r="U224">
        <v>32893.296000000002</v>
      </c>
      <c r="V224">
        <v>40145.688000000002</v>
      </c>
      <c r="W224">
        <v>26928.264999999999</v>
      </c>
      <c r="X224">
        <v>23525.486000000001</v>
      </c>
      <c r="Y224">
        <v>38886.15</v>
      </c>
      <c r="Z224">
        <v>9535.1479999999992</v>
      </c>
      <c r="AA224">
        <v>35409.788</v>
      </c>
      <c r="AB224">
        <v>36431.688000000002</v>
      </c>
      <c r="AC224">
        <v>49530.349000000002</v>
      </c>
      <c r="AD224">
        <v>30608.235000000001</v>
      </c>
      <c r="AE224">
        <v>14407.567999999999</v>
      </c>
      <c r="AF224">
        <v>84346.527000000002</v>
      </c>
      <c r="AG224">
        <v>40703.190999999999</v>
      </c>
      <c r="AH224">
        <v>46840.712</v>
      </c>
      <c r="AI224">
        <v>36183.08</v>
      </c>
      <c r="AJ224">
        <v>23388.832999999999</v>
      </c>
      <c r="AK224">
        <v>26231.53</v>
      </c>
      <c r="AL224">
        <v>22890.324000000001</v>
      </c>
      <c r="AM224">
        <v>42047.462</v>
      </c>
      <c r="AN224">
        <v>35056.197999999997</v>
      </c>
      <c r="AO224">
        <v>58875.311999999998</v>
      </c>
      <c r="AP224">
        <v>18422.617999999999</v>
      </c>
      <c r="AQ224">
        <v>38832.565999999999</v>
      </c>
      <c r="AR224">
        <v>47446.337</v>
      </c>
      <c r="AS224">
        <v>33602.016000000003</v>
      </c>
      <c r="AT224">
        <v>33626.178999999996</v>
      </c>
      <c r="AU224">
        <v>88403.245999999999</v>
      </c>
      <c r="AV224">
        <v>46874.216</v>
      </c>
      <c r="AW224">
        <v>35415.156000000003</v>
      </c>
      <c r="AX224">
        <v>38369.995999999999</v>
      </c>
      <c r="AY224">
        <v>33573.180999999997</v>
      </c>
      <c r="AZ224">
        <v>39303.095999999998</v>
      </c>
      <c r="BA224">
        <v>65726.794999999998</v>
      </c>
      <c r="BB224">
        <v>49314.635000000002</v>
      </c>
      <c r="BC224">
        <v>59791.434999999998</v>
      </c>
      <c r="BD224">
        <v>67416.873000000007</v>
      </c>
      <c r="BE224">
        <v>41302.277999999998</v>
      </c>
      <c r="BF224">
        <v>30224.118999999999</v>
      </c>
      <c r="BG224">
        <v>82476.729000000007</v>
      </c>
      <c r="BH224">
        <v>42137.697</v>
      </c>
      <c r="BI224">
        <v>27141.046999999999</v>
      </c>
      <c r="BJ224">
        <v>65395.120999999999</v>
      </c>
      <c r="BK224">
        <v>34061.589</v>
      </c>
      <c r="BL224">
        <v>55705.69</v>
      </c>
      <c r="BM224">
        <v>110543.32799999999</v>
      </c>
      <c r="BN224">
        <v>47056.915000000001</v>
      </c>
      <c r="BO224">
        <v>40069.775000000001</v>
      </c>
      <c r="BP224">
        <v>75050.252999999997</v>
      </c>
      <c r="BQ224">
        <v>38618.230000000003</v>
      </c>
      <c r="BR224">
        <v>13554.656999999999</v>
      </c>
      <c r="BS224">
        <v>64295.286999999997</v>
      </c>
      <c r="BT224">
        <v>25229.065999999999</v>
      </c>
      <c r="BU224">
        <v>23127.376</v>
      </c>
      <c r="BV224">
        <v>56710.516000000003</v>
      </c>
      <c r="BW224">
        <v>45885.677000000003</v>
      </c>
      <c r="BX224">
        <v>48345.25</v>
      </c>
      <c r="BY224">
        <v>38505.574000000001</v>
      </c>
      <c r="BZ224">
        <v>35216.406000000003</v>
      </c>
      <c r="CA224">
        <v>25844.806</v>
      </c>
      <c r="CB224">
        <v>23256.498</v>
      </c>
      <c r="CC224">
        <v>37702.15</v>
      </c>
      <c r="CD224">
        <v>23891.777999999998</v>
      </c>
      <c r="CE224">
        <v>40427.705000000002</v>
      </c>
      <c r="CF224">
        <v>62659.421999999999</v>
      </c>
      <c r="CG224">
        <v>47149.103999999999</v>
      </c>
      <c r="CH224">
        <v>12216.423000000001</v>
      </c>
      <c r="CI224">
        <v>47619.786</v>
      </c>
      <c r="CJ224">
        <v>46365.976000000002</v>
      </c>
      <c r="CK224">
        <v>94405.337</v>
      </c>
      <c r="CL224">
        <v>27962.287</v>
      </c>
      <c r="CM224">
        <v>32776.756999999998</v>
      </c>
      <c r="CN224">
        <v>28631.039000000001</v>
      </c>
      <c r="CO224">
        <v>55197.646000000001</v>
      </c>
      <c r="CP224">
        <v>14726.263999999999</v>
      </c>
      <c r="CQ224">
        <v>78649.013000000006</v>
      </c>
      <c r="CR224">
        <v>10033.528</v>
      </c>
      <c r="CS224">
        <v>11373.027</v>
      </c>
      <c r="CT224">
        <v>116318.96400000001</v>
      </c>
      <c r="CU224">
        <v>30938.956999999999</v>
      </c>
      <c r="CV224">
        <v>18648.603999999999</v>
      </c>
      <c r="CW224">
        <v>67004.819000000003</v>
      </c>
      <c r="CX224">
        <v>21824.598999999998</v>
      </c>
      <c r="CY224">
        <v>33965.607000000004</v>
      </c>
      <c r="CZ224">
        <v>168649.56200000001</v>
      </c>
      <c r="DA224">
        <v>0</v>
      </c>
    </row>
    <row r="225" spans="1:105" ht="22" x14ac:dyDescent="0.35">
      <c r="A225" s="62" t="s">
        <v>9</v>
      </c>
      <c r="B225">
        <v>37735.368999999999</v>
      </c>
      <c r="C225">
        <v>24654.363000000001</v>
      </c>
      <c r="D225">
        <v>20351.538</v>
      </c>
      <c r="E225">
        <v>27141.847000000002</v>
      </c>
      <c r="F225">
        <v>24030.511999999999</v>
      </c>
      <c r="G225">
        <v>55932.468999999997</v>
      </c>
      <c r="H225">
        <v>70291.005999999994</v>
      </c>
      <c r="I225">
        <v>78204.327999999994</v>
      </c>
      <c r="J225">
        <v>83451.767999999996</v>
      </c>
      <c r="K225">
        <v>65050.067000000003</v>
      </c>
      <c r="L225">
        <v>62035.71</v>
      </c>
      <c r="M225">
        <v>60766.493000000002</v>
      </c>
      <c r="N225">
        <v>82229.279999999999</v>
      </c>
      <c r="O225">
        <v>66309.923999999999</v>
      </c>
      <c r="P225">
        <v>69719.292000000001</v>
      </c>
      <c r="Q225">
        <v>37771.19</v>
      </c>
      <c r="R225">
        <v>78531.202000000005</v>
      </c>
      <c r="S225">
        <v>61296.792000000001</v>
      </c>
      <c r="T225">
        <v>79689.487999999998</v>
      </c>
      <c r="U225">
        <v>81350.308999999994</v>
      </c>
      <c r="V225">
        <v>78865.760999999999</v>
      </c>
      <c r="W225">
        <v>53935.343999999997</v>
      </c>
      <c r="X225">
        <v>61609.644</v>
      </c>
      <c r="Y225">
        <v>36863.461000000003</v>
      </c>
      <c r="Z225">
        <v>52982.690999999999</v>
      </c>
      <c r="AA225">
        <v>58729.358999999997</v>
      </c>
      <c r="AB225">
        <v>71898.926999999996</v>
      </c>
      <c r="AC225">
        <v>42576.616999999998</v>
      </c>
      <c r="AD225">
        <v>74894.576000000001</v>
      </c>
      <c r="AE225">
        <v>71918.585999999996</v>
      </c>
      <c r="AF225">
        <v>60904.696000000004</v>
      </c>
      <c r="AG225">
        <v>65944.001000000004</v>
      </c>
      <c r="AH225">
        <v>47970.419000000002</v>
      </c>
      <c r="AI225">
        <v>61637.580999999998</v>
      </c>
      <c r="AJ225">
        <v>76264.982000000004</v>
      </c>
      <c r="AK225">
        <v>49636.173000000003</v>
      </c>
      <c r="AL225">
        <v>64966.527000000002</v>
      </c>
      <c r="AM225">
        <v>19962.794999999998</v>
      </c>
      <c r="AN225">
        <v>57727.44</v>
      </c>
      <c r="AO225">
        <v>21719.978999999999</v>
      </c>
      <c r="AP225">
        <v>17883.559000000001</v>
      </c>
      <c r="AQ225">
        <v>17259.370999999999</v>
      </c>
      <c r="AR225">
        <v>57014.546000000002</v>
      </c>
      <c r="AS225">
        <v>58656.09</v>
      </c>
      <c r="AT225">
        <v>48273.686999999998</v>
      </c>
      <c r="AU225">
        <v>43503.764999999999</v>
      </c>
      <c r="AV225">
        <v>19477.803</v>
      </c>
      <c r="AW225">
        <v>51134.002</v>
      </c>
    </row>
    <row r="226" spans="1:105" ht="32.5" x14ac:dyDescent="0.35">
      <c r="A226" s="60" t="s">
        <v>1134</v>
      </c>
      <c r="B226">
        <v>228.30099999999999</v>
      </c>
      <c r="C226">
        <v>105.051</v>
      </c>
      <c r="D226">
        <v>125.455</v>
      </c>
      <c r="E226">
        <v>257.14299999999997</v>
      </c>
      <c r="F226">
        <v>75.494</v>
      </c>
      <c r="G226">
        <v>525.59900000000005</v>
      </c>
      <c r="H226">
        <v>269.22800000000001</v>
      </c>
      <c r="I226">
        <v>15.021000000000001</v>
      </c>
      <c r="J226">
        <v>44.085000000000001</v>
      </c>
      <c r="K226">
        <v>112.089</v>
      </c>
      <c r="L226">
        <v>244.67599999999999</v>
      </c>
      <c r="M226">
        <v>129.74299999999999</v>
      </c>
      <c r="N226">
        <v>72.069000000000003</v>
      </c>
      <c r="O226">
        <v>84.040999999999997</v>
      </c>
      <c r="P226">
        <v>204.524</v>
      </c>
      <c r="Q226">
        <v>253.66399999999999</v>
      </c>
      <c r="R226">
        <v>180.494</v>
      </c>
      <c r="S226">
        <v>427.14800000000002</v>
      </c>
      <c r="T226">
        <v>83</v>
      </c>
      <c r="U226">
        <v>76.013999999999996</v>
      </c>
      <c r="V226">
        <v>188</v>
      </c>
      <c r="W226">
        <v>24.257999999999999</v>
      </c>
      <c r="X226">
        <v>86.828999999999994</v>
      </c>
      <c r="Y226">
        <v>55</v>
      </c>
      <c r="Z226">
        <v>51.731000000000002</v>
      </c>
      <c r="AA226">
        <v>195.09100000000001</v>
      </c>
      <c r="AB226">
        <v>131.80000000000001</v>
      </c>
      <c r="AC226">
        <v>52.116999999999997</v>
      </c>
      <c r="AD226">
        <v>194.89699999999999</v>
      </c>
      <c r="AE226">
        <v>199.554</v>
      </c>
      <c r="AF226">
        <v>120.36799999999999</v>
      </c>
      <c r="AG226">
        <v>180.08600000000001</v>
      </c>
      <c r="AH226">
        <v>351.28800000000001</v>
      </c>
      <c r="AI226">
        <v>77.554000000000002</v>
      </c>
      <c r="AJ226">
        <v>24.43</v>
      </c>
      <c r="AK226">
        <v>593506.24300000002</v>
      </c>
      <c r="AL226">
        <v>681.96199999999999</v>
      </c>
      <c r="AM226">
        <v>30.1</v>
      </c>
      <c r="AN226">
        <v>525.33199999999999</v>
      </c>
      <c r="AO226">
        <v>25</v>
      </c>
      <c r="AP226">
        <v>151.911</v>
      </c>
      <c r="AQ226">
        <v>166.11600000000001</v>
      </c>
      <c r="AR226">
        <v>207.5</v>
      </c>
      <c r="AS226">
        <v>149.74600000000001</v>
      </c>
      <c r="AT226">
        <v>165.298</v>
      </c>
      <c r="AU226">
        <v>226.566</v>
      </c>
      <c r="AV226">
        <v>322.39299999999997</v>
      </c>
      <c r="AW226">
        <v>96.944000000000003</v>
      </c>
      <c r="AX226">
        <v>0</v>
      </c>
      <c r="AY226">
        <v>83.183999999999997</v>
      </c>
      <c r="AZ226">
        <v>322.60599999999999</v>
      </c>
      <c r="BA226">
        <v>235.35</v>
      </c>
      <c r="BB226">
        <v>201.601</v>
      </c>
      <c r="BC226">
        <v>302.24599999999998</v>
      </c>
      <c r="BD226">
        <v>92</v>
      </c>
      <c r="BE226">
        <v>226.774</v>
      </c>
      <c r="BF226">
        <v>174.32900000000001</v>
      </c>
      <c r="BG226">
        <v>329.50400000000002</v>
      </c>
      <c r="BH226">
        <v>136.43100000000001</v>
      </c>
      <c r="BI226">
        <v>112.033</v>
      </c>
      <c r="BJ226">
        <v>3.3740000000000001</v>
      </c>
      <c r="BK226">
        <v>150.334</v>
      </c>
      <c r="BL226">
        <v>153.79300000000001</v>
      </c>
      <c r="BM226">
        <v>272.55500000000001</v>
      </c>
      <c r="BN226">
        <v>374.065</v>
      </c>
      <c r="BO226">
        <v>291.77499999999998</v>
      </c>
      <c r="BP226">
        <v>244.238</v>
      </c>
      <c r="BQ226">
        <v>504.49</v>
      </c>
      <c r="BR226">
        <v>267.995</v>
      </c>
      <c r="BS226">
        <v>555.50199999999995</v>
      </c>
      <c r="BT226">
        <v>664.22199999999998</v>
      </c>
      <c r="BU226">
        <v>238.22399999999999</v>
      </c>
      <c r="BV226">
        <v>43.1</v>
      </c>
      <c r="BW226">
        <v>480.74299999999999</v>
      </c>
      <c r="BX226">
        <v>214.74700000000001</v>
      </c>
      <c r="BY226">
        <v>163.93600000000001</v>
      </c>
      <c r="BZ226">
        <v>454.101</v>
      </c>
      <c r="CA226">
        <v>145.125</v>
      </c>
      <c r="CB226">
        <v>597.55600000000004</v>
      </c>
      <c r="CC226">
        <v>185.41399999999999</v>
      </c>
      <c r="CD226">
        <v>124.202</v>
      </c>
      <c r="CE226">
        <v>201.19</v>
      </c>
      <c r="CF226">
        <v>518.30700000000002</v>
      </c>
      <c r="CG226">
        <v>1251.306</v>
      </c>
      <c r="CH226">
        <v>0</v>
      </c>
      <c r="CI226">
        <v>0</v>
      </c>
    </row>
    <row r="227" spans="1:105" x14ac:dyDescent="0.35">
      <c r="A227" s="62" t="s">
        <v>643</v>
      </c>
      <c r="B227">
        <v>0</v>
      </c>
      <c r="C227">
        <v>0</v>
      </c>
      <c r="D227">
        <v>80</v>
      </c>
      <c r="E227">
        <v>0</v>
      </c>
      <c r="F227">
        <v>0</v>
      </c>
      <c r="G227">
        <v>0</v>
      </c>
      <c r="H227">
        <v>0</v>
      </c>
      <c r="I227">
        <v>361.637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26.603999999999999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4.2320000000000002</v>
      </c>
      <c r="AF227">
        <v>0</v>
      </c>
      <c r="AG227">
        <v>19.899999999999999</v>
      </c>
      <c r="AH227">
        <v>0</v>
      </c>
      <c r="AI227">
        <v>0</v>
      </c>
      <c r="AJ227">
        <v>104.081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27.648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0.251</v>
      </c>
      <c r="AX227">
        <v>0</v>
      </c>
      <c r="AY227">
        <v>0</v>
      </c>
      <c r="AZ227">
        <v>0</v>
      </c>
      <c r="BA227">
        <v>27.614000000000001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217.84800000000001</v>
      </c>
      <c r="BJ227">
        <v>0</v>
      </c>
      <c r="BK227">
        <v>0</v>
      </c>
      <c r="BL227">
        <v>0</v>
      </c>
      <c r="BM227">
        <v>0</v>
      </c>
      <c r="BN227">
        <v>28.1</v>
      </c>
      <c r="BO227">
        <v>55.02</v>
      </c>
      <c r="BP227">
        <v>0</v>
      </c>
      <c r="BQ227">
        <v>51.713999999999999</v>
      </c>
      <c r="BR227">
        <v>54.448</v>
      </c>
      <c r="BS227">
        <v>0</v>
      </c>
      <c r="BT227">
        <v>0</v>
      </c>
      <c r="BU227">
        <v>0</v>
      </c>
      <c r="BV227">
        <v>54.81</v>
      </c>
      <c r="BW227">
        <v>0</v>
      </c>
      <c r="BX227">
        <v>0</v>
      </c>
      <c r="BY227">
        <v>9.4740000000000002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163.63399999999999</v>
      </c>
      <c r="CQ227">
        <v>0</v>
      </c>
      <c r="CR227">
        <v>0</v>
      </c>
      <c r="CS227">
        <v>0.80900000000000005</v>
      </c>
      <c r="CT227">
        <v>28.6</v>
      </c>
      <c r="CU227">
        <v>0.01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</row>
    <row r="228" spans="1:105" ht="22" x14ac:dyDescent="0.35">
      <c r="A228" s="62" t="s">
        <v>601</v>
      </c>
      <c r="B228">
        <v>0</v>
      </c>
      <c r="C228">
        <v>25.47</v>
      </c>
      <c r="D228">
        <v>47.470999999999997</v>
      </c>
      <c r="E228">
        <v>108.07</v>
      </c>
      <c r="F228">
        <v>0</v>
      </c>
      <c r="G228">
        <v>0.68100000000000005</v>
      </c>
      <c r="H228">
        <v>27.98</v>
      </c>
      <c r="I228">
        <v>27.995999999999999</v>
      </c>
      <c r="J228">
        <v>46.893999999999998</v>
      </c>
      <c r="K228">
        <v>0.52300000000000002</v>
      </c>
      <c r="L228">
        <v>0.04</v>
      </c>
      <c r="M228">
        <v>0</v>
      </c>
      <c r="N228">
        <v>155.30000000000001</v>
      </c>
      <c r="O228">
        <v>0</v>
      </c>
      <c r="P228">
        <v>55.3</v>
      </c>
      <c r="Q228">
        <v>75.061999999999998</v>
      </c>
      <c r="R228">
        <v>412.42</v>
      </c>
      <c r="S228">
        <v>0.04</v>
      </c>
      <c r="T228">
        <v>78.412999999999997</v>
      </c>
      <c r="U228">
        <v>0</v>
      </c>
      <c r="V228">
        <v>0</v>
      </c>
      <c r="W228">
        <v>0</v>
      </c>
      <c r="X228">
        <v>56.765000000000001</v>
      </c>
      <c r="Y228">
        <v>93.921999999999997</v>
      </c>
      <c r="Z228">
        <v>0</v>
      </c>
      <c r="AA228">
        <v>0</v>
      </c>
      <c r="AB228">
        <v>47.45</v>
      </c>
      <c r="AC228">
        <v>0</v>
      </c>
      <c r="AD228">
        <v>102.3</v>
      </c>
    </row>
    <row r="229" spans="1:105" x14ac:dyDescent="0.35">
      <c r="A229" s="62" t="s">
        <v>319</v>
      </c>
      <c r="B229">
        <v>15445</v>
      </c>
      <c r="C229">
        <v>12845</v>
      </c>
      <c r="D229">
        <v>19577</v>
      </c>
      <c r="E229">
        <v>5115</v>
      </c>
      <c r="F229">
        <v>2723</v>
      </c>
      <c r="G229">
        <v>29</v>
      </c>
      <c r="H229">
        <v>343</v>
      </c>
      <c r="I229">
        <v>28</v>
      </c>
      <c r="J229">
        <v>83</v>
      </c>
      <c r="K229">
        <v>130</v>
      </c>
      <c r="L229">
        <v>8</v>
      </c>
      <c r="M229">
        <v>39</v>
      </c>
      <c r="N229">
        <v>40</v>
      </c>
      <c r="O229">
        <v>0</v>
      </c>
      <c r="P229">
        <v>150</v>
      </c>
      <c r="Q229">
        <v>340.04500000000002</v>
      </c>
      <c r="R229">
        <v>3.2229999999999999</v>
      </c>
      <c r="S229">
        <v>3.8889999999999998</v>
      </c>
      <c r="T229">
        <v>135.31899999999999</v>
      </c>
      <c r="U229">
        <v>42.332999999999998</v>
      </c>
      <c r="V229">
        <v>0</v>
      </c>
      <c r="W229">
        <v>4.28</v>
      </c>
      <c r="X229">
        <v>2.8519999999999999</v>
      </c>
      <c r="Y229">
        <v>0</v>
      </c>
      <c r="Z229">
        <v>0</v>
      </c>
      <c r="AA229">
        <v>45.814999999999998</v>
      </c>
      <c r="AB229">
        <v>0</v>
      </c>
      <c r="AC229">
        <v>4743.6329999999998</v>
      </c>
      <c r="AD229">
        <v>395.5</v>
      </c>
      <c r="AE229">
        <v>68.5</v>
      </c>
      <c r="AF229">
        <v>1148.905</v>
      </c>
      <c r="AG229">
        <v>0</v>
      </c>
      <c r="AH229">
        <v>0</v>
      </c>
      <c r="AI229">
        <v>741</v>
      </c>
      <c r="AJ229">
        <v>577.75199999999995</v>
      </c>
      <c r="AK229">
        <v>1404.4359999999999</v>
      </c>
      <c r="AL229">
        <v>155.09200000000001</v>
      </c>
      <c r="AM229">
        <v>15537.884</v>
      </c>
      <c r="AN229">
        <v>51630.71</v>
      </c>
      <c r="AO229">
        <v>1222.6579999999999</v>
      </c>
      <c r="AP229">
        <v>4380.3149999999996</v>
      </c>
      <c r="AQ229">
        <v>25095.726999999999</v>
      </c>
      <c r="AR229">
        <v>34472.47</v>
      </c>
      <c r="AS229">
        <v>77760.288</v>
      </c>
      <c r="AT229">
        <v>36106.377</v>
      </c>
      <c r="AU229">
        <v>44721.419000000002</v>
      </c>
      <c r="AV229">
        <v>51900.824000000001</v>
      </c>
      <c r="AW229">
        <v>66271.615000000005</v>
      </c>
      <c r="AX229">
        <v>79175.172999999995</v>
      </c>
      <c r="AY229">
        <v>41077.243999999999</v>
      </c>
      <c r="AZ229">
        <v>82617.433999999994</v>
      </c>
      <c r="BA229">
        <v>38770.993000000002</v>
      </c>
      <c r="BB229">
        <v>38026.283000000003</v>
      </c>
      <c r="BC229">
        <v>48125.277999999998</v>
      </c>
      <c r="BD229">
        <v>5620.2330000000002</v>
      </c>
      <c r="BE229">
        <v>14950.325999999999</v>
      </c>
      <c r="BF229">
        <v>5656.5240000000003</v>
      </c>
      <c r="BG229">
        <v>8238.0059999999994</v>
      </c>
      <c r="BH229">
        <v>11149.302</v>
      </c>
      <c r="BI229">
        <v>18500.127</v>
      </c>
      <c r="BJ229">
        <v>8979.31</v>
      </c>
      <c r="BK229">
        <v>8841.5589999999993</v>
      </c>
      <c r="BL229">
        <v>2243.3530000000001</v>
      </c>
      <c r="BM229">
        <v>1726.155</v>
      </c>
      <c r="BN229">
        <v>1485.277</v>
      </c>
      <c r="BO229">
        <v>441.53699999999998</v>
      </c>
      <c r="BP229">
        <v>178.85599999999999</v>
      </c>
      <c r="BQ229">
        <v>0</v>
      </c>
      <c r="BR229">
        <v>1419.0440000000001</v>
      </c>
      <c r="BS229">
        <v>5061.3320000000003</v>
      </c>
      <c r="BT229">
        <v>3570.1239999999998</v>
      </c>
      <c r="BU229">
        <v>3026.0459999999998</v>
      </c>
      <c r="BV229" t="s">
        <v>1244</v>
      </c>
      <c r="BW229" t="s">
        <v>1244</v>
      </c>
      <c r="BX229" t="s">
        <v>1244</v>
      </c>
      <c r="BY229" t="s">
        <v>1244</v>
      </c>
      <c r="BZ229" t="s">
        <v>1244</v>
      </c>
      <c r="CA229" t="s">
        <v>1244</v>
      </c>
      <c r="CB229" t="s">
        <v>1244</v>
      </c>
      <c r="CC229" t="s">
        <v>1244</v>
      </c>
      <c r="CD229" t="s">
        <v>1244</v>
      </c>
      <c r="CE229" t="s">
        <v>1244</v>
      </c>
      <c r="CF229">
        <v>0</v>
      </c>
      <c r="CG229" t="s">
        <v>1244</v>
      </c>
      <c r="CH229">
        <v>0</v>
      </c>
      <c r="CI229" t="s">
        <v>1244</v>
      </c>
      <c r="CJ229" t="s">
        <v>1244</v>
      </c>
      <c r="CK229">
        <v>0</v>
      </c>
      <c r="CL229" t="s">
        <v>1244</v>
      </c>
      <c r="CM229" t="s">
        <v>1244</v>
      </c>
      <c r="CN229" t="s">
        <v>1244</v>
      </c>
      <c r="CO229" t="s">
        <v>1244</v>
      </c>
      <c r="CP229" t="s">
        <v>1244</v>
      </c>
      <c r="CQ229" t="s">
        <v>1244</v>
      </c>
      <c r="CR229" t="s">
        <v>1244</v>
      </c>
      <c r="CS229" t="s">
        <v>1244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</row>
    <row r="230" spans="1:105" x14ac:dyDescent="0.35">
      <c r="A230" s="62" t="s">
        <v>267</v>
      </c>
      <c r="B230">
        <v>5796.6189999999997</v>
      </c>
      <c r="C230">
        <v>1976.5519999999999</v>
      </c>
      <c r="D230">
        <v>8358.4240000000009</v>
      </c>
      <c r="E230">
        <v>5383.5879999999997</v>
      </c>
      <c r="F230">
        <v>6474.0050000000001</v>
      </c>
      <c r="G230">
        <v>4029.9290000000001</v>
      </c>
      <c r="H230">
        <v>3945.4670000000001</v>
      </c>
      <c r="I230">
        <v>6380.6440000000002</v>
      </c>
      <c r="J230">
        <v>656.60799999999995</v>
      </c>
      <c r="K230">
        <v>6643.0330000000004</v>
      </c>
      <c r="L230">
        <v>6571.8</v>
      </c>
      <c r="M230">
        <v>2890.5659999999998</v>
      </c>
      <c r="N230">
        <v>4191.18</v>
      </c>
      <c r="O230">
        <v>4598.9449999999997</v>
      </c>
      <c r="P230">
        <v>9296.9740000000002</v>
      </c>
      <c r="Q230">
        <v>5229.3999999999996</v>
      </c>
      <c r="R230">
        <v>9385.1129999999994</v>
      </c>
      <c r="S230">
        <v>11689.056</v>
      </c>
      <c r="T230">
        <v>3440.7869999999998</v>
      </c>
      <c r="U230">
        <v>5482.6090000000004</v>
      </c>
      <c r="V230">
        <v>10996.269</v>
      </c>
      <c r="W230">
        <v>9331.4320000000007</v>
      </c>
      <c r="X230">
        <v>9961.3709999999992</v>
      </c>
      <c r="Y230">
        <v>5613.2449999999999</v>
      </c>
      <c r="Z230">
        <v>13459.540999999999</v>
      </c>
      <c r="AA230">
        <v>10631.779</v>
      </c>
      <c r="AB230">
        <v>9743.8369999999995</v>
      </c>
      <c r="AC230">
        <v>9654.5859999999993</v>
      </c>
      <c r="AD230">
        <v>7529.5060000000003</v>
      </c>
      <c r="AE230">
        <v>11352.275</v>
      </c>
      <c r="AF230">
        <v>12676.522999999999</v>
      </c>
      <c r="AG230">
        <v>5534.56</v>
      </c>
      <c r="AH230">
        <v>5327.3180000000002</v>
      </c>
      <c r="AI230">
        <v>6877.63</v>
      </c>
      <c r="AJ230">
        <v>9355.4750000000004</v>
      </c>
      <c r="AK230">
        <v>16.32</v>
      </c>
      <c r="AL230">
        <v>5153.4129999999996</v>
      </c>
      <c r="AM230">
        <v>17374.149000000001</v>
      </c>
      <c r="AN230">
        <v>23567.992999999999</v>
      </c>
      <c r="AO230">
        <v>4891.2870000000003</v>
      </c>
      <c r="AP230">
        <v>2169.34</v>
      </c>
      <c r="AQ230">
        <v>5441.6260000000002</v>
      </c>
      <c r="AR230">
        <v>1988.3140000000001</v>
      </c>
      <c r="AS230">
        <v>3303.9050000000002</v>
      </c>
      <c r="AT230">
        <v>4317.9979999999996</v>
      </c>
      <c r="AU230">
        <v>5021.7079999999996</v>
      </c>
      <c r="AV230">
        <v>5214.7550000000001</v>
      </c>
      <c r="AW230">
        <v>3122.7</v>
      </c>
      <c r="AX230">
        <v>10884.975</v>
      </c>
      <c r="AY230">
        <v>0</v>
      </c>
      <c r="AZ230">
        <v>9702.3189999999995</v>
      </c>
      <c r="BA230">
        <v>16848.267</v>
      </c>
      <c r="BB230">
        <v>8214.2019999999993</v>
      </c>
      <c r="BC230">
        <v>8271.11</v>
      </c>
      <c r="BD230">
        <v>2478.6489999999999</v>
      </c>
      <c r="BE230">
        <v>0</v>
      </c>
      <c r="BF230">
        <v>3700.35</v>
      </c>
      <c r="BG230">
        <v>4895.9949999999999</v>
      </c>
      <c r="BH230">
        <v>0</v>
      </c>
      <c r="BI230">
        <v>8500.5149999999994</v>
      </c>
      <c r="BJ230">
        <v>7970.0370000000003</v>
      </c>
      <c r="BK230">
        <v>716.84799999999996</v>
      </c>
      <c r="BL230">
        <v>3416.0990000000002</v>
      </c>
      <c r="BM230">
        <v>996.54</v>
      </c>
      <c r="BN230">
        <v>7249.78</v>
      </c>
      <c r="BO230">
        <v>0</v>
      </c>
      <c r="BP230">
        <v>1499.82</v>
      </c>
      <c r="BQ230">
        <v>3189.96</v>
      </c>
      <c r="BR230">
        <v>1986.08</v>
      </c>
      <c r="BS230">
        <v>306.32499999999999</v>
      </c>
      <c r="BT230">
        <v>0</v>
      </c>
      <c r="BU230">
        <v>6448.8580000000002</v>
      </c>
      <c r="BV230">
        <v>8138.1890000000003</v>
      </c>
      <c r="BW230">
        <v>1999.28</v>
      </c>
      <c r="BX230">
        <v>3886.3</v>
      </c>
      <c r="BY230">
        <v>10551.866</v>
      </c>
      <c r="BZ230">
        <v>2253.105</v>
      </c>
      <c r="CA230">
        <v>9034.1270000000004</v>
      </c>
      <c r="CB230">
        <v>25063.245999999999</v>
      </c>
      <c r="CC230">
        <v>8917.7219999999998</v>
      </c>
      <c r="CD230">
        <v>0.17399999999999999</v>
      </c>
      <c r="CE230">
        <v>1288.693</v>
      </c>
      <c r="CF230">
        <v>1432.8</v>
      </c>
      <c r="CG230">
        <v>752.202</v>
      </c>
      <c r="CH230">
        <v>153.04</v>
      </c>
      <c r="CI230">
        <v>54.93</v>
      </c>
      <c r="CJ230">
        <v>909.26</v>
      </c>
      <c r="CK230">
        <v>779.87199999999996</v>
      </c>
      <c r="CL230">
        <v>1932.913</v>
      </c>
      <c r="CM230">
        <v>2601.4029999999998</v>
      </c>
      <c r="CN230">
        <v>4741.2569999999996</v>
      </c>
      <c r="CO230">
        <v>499.38</v>
      </c>
      <c r="CP230">
        <v>549.5</v>
      </c>
      <c r="CQ230">
        <v>352.32</v>
      </c>
      <c r="CR230">
        <v>1346.73</v>
      </c>
      <c r="CS230">
        <v>2311.4949999999999</v>
      </c>
      <c r="CT230">
        <v>4070.2739999999999</v>
      </c>
      <c r="CU230">
        <v>1211.27</v>
      </c>
      <c r="CV230">
        <v>1369.9380000000001</v>
      </c>
      <c r="CW230">
        <v>838.92899999999997</v>
      </c>
      <c r="CX230">
        <v>1817.04</v>
      </c>
      <c r="CY230">
        <v>0</v>
      </c>
      <c r="CZ230">
        <v>0</v>
      </c>
      <c r="DA230">
        <v>0</v>
      </c>
    </row>
    <row r="231" spans="1:105" x14ac:dyDescent="0.35">
      <c r="A231" s="60" t="s">
        <v>258</v>
      </c>
      <c r="B231">
        <v>1299.162</v>
      </c>
      <c r="C231">
        <v>1895.3869999999999</v>
      </c>
      <c r="D231">
        <v>3609.0450000000001</v>
      </c>
      <c r="E231">
        <v>2528.3539999999998</v>
      </c>
      <c r="F231">
        <v>3776.0659999999998</v>
      </c>
      <c r="G231">
        <v>6496.2070000000003</v>
      </c>
      <c r="H231">
        <v>7593.3980000000001</v>
      </c>
      <c r="I231">
        <v>4666.4160000000002</v>
      </c>
      <c r="J231">
        <v>3619.0160000000001</v>
      </c>
      <c r="K231">
        <v>5303.8590000000004</v>
      </c>
      <c r="L231">
        <v>5397.3249999999998</v>
      </c>
      <c r="M231">
        <v>5590.6480000000001</v>
      </c>
      <c r="N231">
        <v>3388.52</v>
      </c>
      <c r="O231">
        <v>3579.5329999999999</v>
      </c>
      <c r="P231">
        <v>5240.835</v>
      </c>
      <c r="Q231">
        <v>3940.3890000000001</v>
      </c>
      <c r="R231">
        <v>4787.9080000000004</v>
      </c>
      <c r="S231">
        <v>5872.0020000000004</v>
      </c>
      <c r="T231">
        <v>5536.5709999999999</v>
      </c>
      <c r="U231">
        <v>6516.732</v>
      </c>
      <c r="V231">
        <v>4409.8490000000002</v>
      </c>
      <c r="W231">
        <v>6520.6869999999999</v>
      </c>
      <c r="X231">
        <v>5581.91</v>
      </c>
      <c r="Y231">
        <v>2481.741</v>
      </c>
      <c r="Z231">
        <v>2495.6260000000002</v>
      </c>
      <c r="AA231">
        <v>5191.3059999999996</v>
      </c>
      <c r="AB231">
        <v>4565.0230000000001</v>
      </c>
      <c r="AC231">
        <v>3704.62</v>
      </c>
      <c r="AD231">
        <v>3599.038</v>
      </c>
      <c r="AE231">
        <v>5105.6120000000001</v>
      </c>
      <c r="AF231">
        <v>6271.2579999999998</v>
      </c>
      <c r="AG231">
        <v>5824.5280000000002</v>
      </c>
      <c r="AH231">
        <v>5519.8059999999996</v>
      </c>
      <c r="AI231">
        <v>7786.7359999999999</v>
      </c>
      <c r="AJ231">
        <v>6856.97</v>
      </c>
      <c r="AK231">
        <v>5001.93</v>
      </c>
      <c r="AL231">
        <v>1341.721</v>
      </c>
      <c r="AM231">
        <v>2639.97</v>
      </c>
      <c r="AN231">
        <v>3360.0920000000001</v>
      </c>
      <c r="AO231">
        <v>3950.694</v>
      </c>
      <c r="AP231">
        <v>4533.3249999999998</v>
      </c>
      <c r="AQ231">
        <v>6087.9549999999999</v>
      </c>
      <c r="AR231">
        <v>5874.63</v>
      </c>
      <c r="AS231">
        <v>7571.0169999999998</v>
      </c>
      <c r="AT231">
        <v>8678.5360000000001</v>
      </c>
      <c r="AU231">
        <v>9397.6579999999994</v>
      </c>
      <c r="AV231">
        <v>9626.0439999999999</v>
      </c>
      <c r="AW231">
        <v>8356.6779999999999</v>
      </c>
      <c r="AX231">
        <v>8689.5910000000003</v>
      </c>
      <c r="AY231">
        <v>4635.7039999999997</v>
      </c>
      <c r="AZ231">
        <v>13210.255999999999</v>
      </c>
      <c r="BA231">
        <v>7120.8469999999998</v>
      </c>
      <c r="BB231">
        <v>8530.1560000000009</v>
      </c>
      <c r="BC231">
        <v>8367.5139999999992</v>
      </c>
      <c r="BD231">
        <v>7326.6059999999998</v>
      </c>
      <c r="BE231">
        <v>8814.5229999999992</v>
      </c>
      <c r="BF231">
        <v>5273.683</v>
      </c>
      <c r="BG231">
        <v>6110.7139999999999</v>
      </c>
      <c r="BH231">
        <v>9434.36</v>
      </c>
      <c r="BI231">
        <v>4354.1090000000004</v>
      </c>
      <c r="BJ231">
        <v>4311.1319999999996</v>
      </c>
      <c r="BK231">
        <v>5086.1980000000003</v>
      </c>
      <c r="BL231">
        <v>8353.6949999999997</v>
      </c>
      <c r="BM231">
        <v>10662.151</v>
      </c>
      <c r="BN231">
        <v>2350.13</v>
      </c>
      <c r="BO231">
        <v>7639.1080000000002</v>
      </c>
      <c r="BP231">
        <v>6724.4960000000001</v>
      </c>
      <c r="BQ231">
        <v>7039.9049999999997</v>
      </c>
      <c r="BR231">
        <v>6197.4110000000001</v>
      </c>
      <c r="BS231">
        <v>6256.585</v>
      </c>
      <c r="BT231">
        <v>6945.643</v>
      </c>
      <c r="BU231">
        <v>6125.1750000000002</v>
      </c>
      <c r="BV231">
        <v>7787.9539999999997</v>
      </c>
      <c r="BW231">
        <v>6672.7</v>
      </c>
      <c r="BX231">
        <v>10592.451999999999</v>
      </c>
      <c r="BY231">
        <v>5870.51</v>
      </c>
      <c r="BZ231">
        <v>6954.65</v>
      </c>
      <c r="CA231">
        <v>9502.3919999999998</v>
      </c>
      <c r="CB231">
        <v>11757.68</v>
      </c>
      <c r="CC231">
        <v>12346.493</v>
      </c>
      <c r="CD231">
        <v>10254.638000000001</v>
      </c>
      <c r="CE231">
        <v>20504.703000000001</v>
      </c>
      <c r="CF231">
        <v>10612.851000000001</v>
      </c>
      <c r="CG231">
        <v>7736.8530000000001</v>
      </c>
      <c r="CH231">
        <v>7068.8410000000003</v>
      </c>
      <c r="CI231">
        <v>9761.0560000000005</v>
      </c>
      <c r="CJ231">
        <v>11771.046</v>
      </c>
      <c r="CK231">
        <v>6890.366</v>
      </c>
      <c r="CL231">
        <v>8410.6630000000005</v>
      </c>
      <c r="CM231">
        <v>6065.9870000000001</v>
      </c>
      <c r="CN231">
        <v>10043.272999999999</v>
      </c>
      <c r="CO231">
        <v>9122.652</v>
      </c>
      <c r="CP231">
        <v>9547.2180000000008</v>
      </c>
      <c r="CQ231">
        <v>12570.620999999999</v>
      </c>
      <c r="CR231">
        <v>11372.146000000001</v>
      </c>
      <c r="CS231">
        <v>14506.501</v>
      </c>
      <c r="CT231">
        <v>7230.7489999999998</v>
      </c>
      <c r="CU231">
        <v>13822.485000000001</v>
      </c>
      <c r="CV231">
        <v>14832.459000000001</v>
      </c>
      <c r="CW231">
        <v>10221.458000000001</v>
      </c>
      <c r="CX231">
        <v>12168.357</v>
      </c>
      <c r="CY231">
        <v>13347.686</v>
      </c>
      <c r="CZ231">
        <v>14548.132</v>
      </c>
      <c r="DA231">
        <v>12626.24</v>
      </c>
    </row>
    <row r="232" spans="1:105" x14ac:dyDescent="0.35">
      <c r="A232" s="62" t="s">
        <v>606</v>
      </c>
      <c r="B232">
        <v>109.517</v>
      </c>
      <c r="C232">
        <v>83.52</v>
      </c>
      <c r="D232">
        <v>412.40899999999999</v>
      </c>
      <c r="E232">
        <v>219.41800000000001</v>
      </c>
      <c r="F232">
        <v>237.17599999999999</v>
      </c>
      <c r="G232">
        <v>193.73</v>
      </c>
      <c r="H232">
        <v>111.376</v>
      </c>
      <c r="I232">
        <v>186.57</v>
      </c>
      <c r="J232">
        <v>459.52</v>
      </c>
      <c r="K232">
        <v>802.71500000000003</v>
      </c>
      <c r="L232">
        <v>442.69499999999999</v>
      </c>
      <c r="M232">
        <v>429.45299999999997</v>
      </c>
      <c r="N232">
        <v>191.63499999999999</v>
      </c>
      <c r="O232">
        <v>189.405</v>
      </c>
      <c r="P232">
        <v>296.596</v>
      </c>
      <c r="Q232">
        <v>663.68100000000004</v>
      </c>
      <c r="R232">
        <v>545.27800000000002</v>
      </c>
      <c r="S232">
        <v>304.46499999999997</v>
      </c>
      <c r="T232">
        <v>130.07499999999999</v>
      </c>
      <c r="U232">
        <v>856.52099999999996</v>
      </c>
      <c r="V232">
        <v>242.935</v>
      </c>
      <c r="W232">
        <v>731.10500000000002</v>
      </c>
      <c r="X232">
        <v>513.59</v>
      </c>
      <c r="Y232">
        <v>165.505</v>
      </c>
      <c r="Z232">
        <v>171.97800000000001</v>
      </c>
      <c r="AA232">
        <v>294.70100000000002</v>
      </c>
      <c r="AB232">
        <v>668.61500000000001</v>
      </c>
      <c r="AC232">
        <v>751.77800000000002</v>
      </c>
      <c r="AD232">
        <v>447.56900000000002</v>
      </c>
      <c r="AE232">
        <v>485</v>
      </c>
      <c r="AF232">
        <v>381.59100000000001</v>
      </c>
      <c r="AG232">
        <v>641.29399999999998</v>
      </c>
      <c r="AH232">
        <v>304.03199999999998</v>
      </c>
      <c r="AI232">
        <v>165.22</v>
      </c>
      <c r="AJ232">
        <v>491.327</v>
      </c>
      <c r="AK232">
        <v>519.81299999999999</v>
      </c>
      <c r="AL232">
        <v>215.143</v>
      </c>
      <c r="AM232">
        <v>369.02</v>
      </c>
      <c r="AN232">
        <v>871.17399999999998</v>
      </c>
      <c r="AO232">
        <v>187.791</v>
      </c>
      <c r="AP232">
        <v>302.37</v>
      </c>
      <c r="AQ232">
        <v>528.98800000000006</v>
      </c>
      <c r="AR232">
        <v>318.54300000000001</v>
      </c>
      <c r="AS232">
        <v>389.245</v>
      </c>
      <c r="AT232">
        <v>173.85499999999999</v>
      </c>
      <c r="AU232">
        <v>402.38</v>
      </c>
      <c r="AV232">
        <v>280.90899999999999</v>
      </c>
      <c r="AW232">
        <v>251</v>
      </c>
      <c r="AX232">
        <v>397.96499999999997</v>
      </c>
      <c r="AY232">
        <v>341.74799999999999</v>
      </c>
      <c r="AZ232">
        <v>111.6</v>
      </c>
      <c r="BA232">
        <v>28</v>
      </c>
      <c r="BB232">
        <v>244.07400000000001</v>
      </c>
      <c r="BC232">
        <v>181.87</v>
      </c>
      <c r="BD232">
        <v>168</v>
      </c>
      <c r="BE232">
        <v>140</v>
      </c>
      <c r="BF232">
        <v>567.69500000000005</v>
      </c>
      <c r="BG232">
        <v>624.66499999999996</v>
      </c>
      <c r="BH232">
        <v>682.30600000000004</v>
      </c>
      <c r="BI232">
        <v>867.61099999999999</v>
      </c>
      <c r="BJ232">
        <v>136.32499999999999</v>
      </c>
      <c r="BK232">
        <v>719.58299999999997</v>
      </c>
      <c r="BL232">
        <v>589</v>
      </c>
      <c r="BM232">
        <v>480.17200000000003</v>
      </c>
      <c r="BN232">
        <v>419.8</v>
      </c>
      <c r="BO232">
        <v>387.40600000000001</v>
      </c>
      <c r="BP232">
        <v>191.03</v>
      </c>
      <c r="BQ232">
        <v>361.49299999999999</v>
      </c>
      <c r="BR232">
        <v>613.62400000000002</v>
      </c>
      <c r="BS232">
        <v>473.899</v>
      </c>
      <c r="BT232">
        <v>416.18299999999999</v>
      </c>
      <c r="BU232">
        <v>348.72800000000001</v>
      </c>
      <c r="BV232">
        <v>235</v>
      </c>
      <c r="BW232">
        <v>220.494</v>
      </c>
      <c r="BX232">
        <v>488.05700000000002</v>
      </c>
      <c r="BY232">
        <v>338.517</v>
      </c>
      <c r="BZ232">
        <v>235.33699999999999</v>
      </c>
      <c r="CA232">
        <v>435.60500000000002</v>
      </c>
      <c r="CB232">
        <v>431.411</v>
      </c>
      <c r="CC232">
        <v>310.25</v>
      </c>
      <c r="CD232">
        <v>325.58499999999998</v>
      </c>
      <c r="CE232">
        <v>284.27199999999999</v>
      </c>
      <c r="CF232">
        <v>322.17399999999998</v>
      </c>
      <c r="CG232">
        <v>311.17099999999999</v>
      </c>
      <c r="CH232">
        <v>1019.665</v>
      </c>
      <c r="CI232">
        <v>143.20500000000001</v>
      </c>
      <c r="CJ232">
        <v>199.96299999999999</v>
      </c>
      <c r="CK232">
        <v>661.83100000000002</v>
      </c>
      <c r="CL232">
        <v>582.94500000000005</v>
      </c>
      <c r="CM232">
        <v>132.846</v>
      </c>
      <c r="CN232">
        <v>224.268</v>
      </c>
      <c r="CO232">
        <v>282.89999999999998</v>
      </c>
      <c r="CP232">
        <v>169.47499999999999</v>
      </c>
      <c r="CQ232">
        <v>467.46199999999999</v>
      </c>
      <c r="CR232">
        <v>123.467</v>
      </c>
      <c r="CS232">
        <v>629.52599999999995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</row>
    <row r="233" spans="1:105" x14ac:dyDescent="0.35">
      <c r="A233" s="60" t="s">
        <v>1135</v>
      </c>
      <c r="B233">
        <v>9871.3979999999992</v>
      </c>
      <c r="C233">
        <v>7558.9189999999999</v>
      </c>
      <c r="D233">
        <v>14566.603999999999</v>
      </c>
      <c r="E233">
        <v>11573.484</v>
      </c>
      <c r="F233">
        <v>14827.513000000001</v>
      </c>
      <c r="G233">
        <v>13708.040999999999</v>
      </c>
      <c r="H233">
        <v>13914.885</v>
      </c>
      <c r="I233">
        <v>11897.964</v>
      </c>
      <c r="J233">
        <v>14894.224</v>
      </c>
      <c r="K233">
        <v>11451.021000000001</v>
      </c>
      <c r="L233">
        <v>13957.828</v>
      </c>
      <c r="M233">
        <v>7685.683</v>
      </c>
      <c r="N233">
        <v>10163.531999999999</v>
      </c>
      <c r="O233">
        <v>11250.06</v>
      </c>
      <c r="P233">
        <v>9977.0380000000005</v>
      </c>
      <c r="Q233">
        <v>8915.3580000000002</v>
      </c>
      <c r="R233">
        <v>9603.2659999999996</v>
      </c>
      <c r="S233">
        <v>15363.991</v>
      </c>
      <c r="T233">
        <v>14456.402</v>
      </c>
      <c r="U233">
        <v>12763.208000000001</v>
      </c>
      <c r="V233">
        <v>12003.101000000001</v>
      </c>
      <c r="W233">
        <v>14494.18</v>
      </c>
      <c r="X233">
        <v>12707.183000000001</v>
      </c>
      <c r="Y233">
        <v>8290.0920000000006</v>
      </c>
      <c r="Z233">
        <v>4841.2839999999997</v>
      </c>
      <c r="AA233">
        <v>11411.833000000001</v>
      </c>
      <c r="AB233">
        <v>13533.175999999999</v>
      </c>
      <c r="AC233">
        <v>10666.548000000001</v>
      </c>
      <c r="AD233">
        <v>13603.096</v>
      </c>
      <c r="AE233">
        <v>13736.29</v>
      </c>
      <c r="AF233">
        <v>15551.615</v>
      </c>
      <c r="AG233">
        <v>9274.7109999999993</v>
      </c>
      <c r="AH233">
        <v>9901.35</v>
      </c>
      <c r="AI233">
        <v>9819.5349999999999</v>
      </c>
      <c r="AJ233">
        <v>12945.349</v>
      </c>
      <c r="AK233">
        <v>10554.236000000001</v>
      </c>
      <c r="AL233">
        <v>10539.47</v>
      </c>
      <c r="AM233">
        <v>10413.852999999999</v>
      </c>
      <c r="AN233">
        <v>14194.257</v>
      </c>
      <c r="AO233">
        <v>14657.671</v>
      </c>
      <c r="AP233">
        <v>9188.4330000000009</v>
      </c>
      <c r="AQ233">
        <v>13990.462</v>
      </c>
      <c r="AR233">
        <v>12612.727000000001</v>
      </c>
      <c r="AS233">
        <v>12222.459000000001</v>
      </c>
      <c r="AT233">
        <v>12337.645</v>
      </c>
      <c r="AU233">
        <v>12045.102999999999</v>
      </c>
      <c r="AV233">
        <v>11584.591</v>
      </c>
      <c r="AW233">
        <v>6268.701</v>
      </c>
      <c r="AX233">
        <v>8058.4459999999999</v>
      </c>
      <c r="AY233">
        <v>7645.683</v>
      </c>
      <c r="AZ233">
        <v>16969.441999999999</v>
      </c>
      <c r="BA233">
        <v>21424.649000000001</v>
      </c>
      <c r="BB233">
        <v>26234.484</v>
      </c>
      <c r="BC233">
        <v>26576.378000000001</v>
      </c>
      <c r="BD233">
        <v>16955.931</v>
      </c>
      <c r="BE233">
        <v>18001.239000000001</v>
      </c>
      <c r="BF233">
        <v>12135.035</v>
      </c>
      <c r="BG233">
        <v>10509.753000000001</v>
      </c>
      <c r="BH233">
        <v>13544.217000000001</v>
      </c>
      <c r="BI233">
        <v>11839.878000000001</v>
      </c>
      <c r="BJ233">
        <v>10361.255999999999</v>
      </c>
      <c r="BK233">
        <v>20218.2</v>
      </c>
      <c r="BL233">
        <v>34222.523999999998</v>
      </c>
      <c r="BM233">
        <v>29487.998</v>
      </c>
      <c r="BN233">
        <v>20950.625</v>
      </c>
      <c r="BO233">
        <v>16544.665000000001</v>
      </c>
      <c r="BP233">
        <v>22371.795999999998</v>
      </c>
      <c r="BQ233">
        <v>17412.737000000001</v>
      </c>
      <c r="BR233">
        <v>13123.002</v>
      </c>
      <c r="BS233">
        <v>13010.728999999999</v>
      </c>
      <c r="BT233">
        <v>16676.467000000001</v>
      </c>
      <c r="BU233">
        <v>17199.621999999999</v>
      </c>
      <c r="BV233">
        <v>8645.4599999999991</v>
      </c>
      <c r="BW233">
        <v>9769.9259999999995</v>
      </c>
      <c r="BX233">
        <v>19390.763999999999</v>
      </c>
      <c r="BY233">
        <v>8518.4290000000001</v>
      </c>
      <c r="BZ233">
        <v>15103.540999999999</v>
      </c>
      <c r="CA233">
        <v>14659.691999999999</v>
      </c>
      <c r="CB233">
        <v>13069.132</v>
      </c>
      <c r="CC233">
        <v>8962.625</v>
      </c>
      <c r="CD233">
        <v>14731.532999999999</v>
      </c>
      <c r="CE233">
        <v>10089.478999999999</v>
      </c>
      <c r="CF233">
        <v>12663.455</v>
      </c>
      <c r="CG233">
        <v>10992.031000000001</v>
      </c>
      <c r="CH233">
        <v>5483.9250000000002</v>
      </c>
      <c r="CI233">
        <v>6912.5429999999997</v>
      </c>
      <c r="CJ233">
        <v>14754.523999999999</v>
      </c>
      <c r="CK233">
        <v>10550.076999999999</v>
      </c>
      <c r="CL233">
        <v>16774.341</v>
      </c>
      <c r="CM233">
        <v>11090.674000000001</v>
      </c>
      <c r="CN233">
        <v>10971.471</v>
      </c>
      <c r="CO233">
        <v>8625.232</v>
      </c>
      <c r="CP233">
        <v>12742.755999999999</v>
      </c>
      <c r="CQ233">
        <v>15318.565000000001</v>
      </c>
      <c r="CR233">
        <v>10038.252</v>
      </c>
      <c r="CS233">
        <v>5456.1419999999998</v>
      </c>
      <c r="CT233">
        <v>8605.17</v>
      </c>
      <c r="CU233">
        <v>11786.232</v>
      </c>
      <c r="CV233">
        <v>13074.78</v>
      </c>
      <c r="CW233">
        <v>24098.513999999999</v>
      </c>
      <c r="CX233">
        <v>21859.273000000001</v>
      </c>
      <c r="CY233">
        <v>16777.295999999998</v>
      </c>
      <c r="CZ233">
        <v>15115.654</v>
      </c>
      <c r="DA233">
        <v>0</v>
      </c>
    </row>
    <row r="234" spans="1:105" x14ac:dyDescent="0.35">
      <c r="A234" s="60" t="s">
        <v>268</v>
      </c>
      <c r="B234">
        <v>1543.173</v>
      </c>
      <c r="C234">
        <v>3290.2420000000002</v>
      </c>
      <c r="D234">
        <v>3571.5909999999999</v>
      </c>
      <c r="E234">
        <v>3487.8560000000002</v>
      </c>
      <c r="F234">
        <v>4188.6790000000001</v>
      </c>
      <c r="G234">
        <v>4747.2690000000002</v>
      </c>
      <c r="H234">
        <v>4780.4409999999998</v>
      </c>
      <c r="I234">
        <v>3883.11</v>
      </c>
      <c r="J234">
        <v>4851.3490000000002</v>
      </c>
      <c r="K234">
        <v>5102.9579999999996</v>
      </c>
      <c r="L234">
        <v>5518.04</v>
      </c>
      <c r="M234">
        <v>4412.7730000000001</v>
      </c>
      <c r="N234">
        <v>4357.0050000000001</v>
      </c>
      <c r="O234">
        <v>3266.5459999999998</v>
      </c>
      <c r="P234">
        <v>4207.442</v>
      </c>
      <c r="Q234">
        <v>3710.34</v>
      </c>
      <c r="R234">
        <v>4782.884</v>
      </c>
      <c r="S234">
        <v>4789.6809999999996</v>
      </c>
      <c r="T234">
        <v>6320.3069999999998</v>
      </c>
      <c r="U234">
        <v>3543.9189999999999</v>
      </c>
      <c r="V234">
        <v>4588.9750000000004</v>
      </c>
      <c r="W234">
        <v>7474.7380000000003</v>
      </c>
      <c r="X234">
        <v>5795.1450000000004</v>
      </c>
      <c r="Y234">
        <v>4034.5340000000001</v>
      </c>
      <c r="Z234">
        <v>1381.8030000000001</v>
      </c>
      <c r="AA234">
        <v>3730.819</v>
      </c>
      <c r="AB234">
        <v>4304.4560000000001</v>
      </c>
      <c r="AC234">
        <v>3384.62</v>
      </c>
      <c r="AD234">
        <v>3690.13</v>
      </c>
      <c r="AE234">
        <v>3935.97</v>
      </c>
      <c r="AF234">
        <v>5358.6350000000002</v>
      </c>
      <c r="AG234">
        <v>3240.6640000000002</v>
      </c>
      <c r="AH234">
        <v>3702.172</v>
      </c>
      <c r="AI234">
        <v>4071.8609999999999</v>
      </c>
      <c r="AJ234">
        <v>4121.8209999999999</v>
      </c>
      <c r="AK234">
        <v>3169.5459999999998</v>
      </c>
      <c r="AL234">
        <v>2271.6329999999998</v>
      </c>
      <c r="AM234">
        <v>3900.9090000000001</v>
      </c>
      <c r="AN234">
        <v>6280.5820000000003</v>
      </c>
      <c r="AO234">
        <v>3161.3719999999998</v>
      </c>
      <c r="AP234">
        <v>3838.6010000000001</v>
      </c>
      <c r="AQ234">
        <v>4287.7709999999997</v>
      </c>
      <c r="AR234">
        <v>5138.4669999999996</v>
      </c>
      <c r="AS234">
        <v>3301.6610000000001</v>
      </c>
      <c r="AT234">
        <v>4820.5240000000003</v>
      </c>
      <c r="AU234">
        <v>3390.1610000000001</v>
      </c>
      <c r="AV234">
        <v>4298.1080000000002</v>
      </c>
      <c r="AW234">
        <v>3711.5610000000001</v>
      </c>
      <c r="AX234">
        <v>3262.5160000000001</v>
      </c>
      <c r="AY234">
        <v>3003.498</v>
      </c>
      <c r="AZ234">
        <v>5482.59</v>
      </c>
      <c r="BA234">
        <v>5028.8419999999996</v>
      </c>
      <c r="BB234">
        <v>7540.0709999999999</v>
      </c>
      <c r="BC234">
        <v>5309.6019999999999</v>
      </c>
      <c r="BD234">
        <v>4986.6139999999996</v>
      </c>
      <c r="BE234">
        <v>4285.6059999999998</v>
      </c>
      <c r="BF234">
        <v>4767.6509999999998</v>
      </c>
      <c r="BG234">
        <v>5569.2240000000002</v>
      </c>
      <c r="BH234">
        <v>5866.2820000000002</v>
      </c>
      <c r="BI234">
        <v>4167.0600000000004</v>
      </c>
      <c r="BJ234">
        <v>3895.163</v>
      </c>
      <c r="BK234">
        <v>5458.2209999999995</v>
      </c>
      <c r="BL234">
        <v>11583.94</v>
      </c>
      <c r="BM234">
        <v>5678.6120000000001</v>
      </c>
      <c r="BN234">
        <v>3949.2069999999999</v>
      </c>
      <c r="BO234">
        <v>4310.8249999999998</v>
      </c>
      <c r="BP234">
        <v>13033.681</v>
      </c>
      <c r="BQ234">
        <v>4290.3450000000003</v>
      </c>
      <c r="BR234">
        <v>5704.076</v>
      </c>
      <c r="BS234">
        <v>3483.9110000000001</v>
      </c>
      <c r="BT234">
        <v>3998.8820000000001</v>
      </c>
      <c r="BU234">
        <v>5294.2510000000002</v>
      </c>
      <c r="BV234">
        <v>3243.9479999999999</v>
      </c>
      <c r="BW234">
        <v>3683.623</v>
      </c>
      <c r="BX234">
        <v>5523.57</v>
      </c>
      <c r="BY234">
        <v>3645.886</v>
      </c>
      <c r="BZ234">
        <v>3479.56</v>
      </c>
      <c r="CA234">
        <v>5199.3530000000001</v>
      </c>
      <c r="CB234">
        <v>5297.4629999999997</v>
      </c>
      <c r="CC234">
        <v>3535.2489999999998</v>
      </c>
      <c r="CD234">
        <v>4854.7089999999998</v>
      </c>
      <c r="CE234">
        <v>4425.951</v>
      </c>
      <c r="CF234">
        <v>5028.6670000000004</v>
      </c>
      <c r="CG234">
        <v>3858.5059999999999</v>
      </c>
      <c r="CH234">
        <v>3235.3359999999998</v>
      </c>
      <c r="CI234">
        <v>3734.328</v>
      </c>
      <c r="CJ234">
        <v>4138.5519999999997</v>
      </c>
      <c r="CK234">
        <v>6181.5690000000004</v>
      </c>
      <c r="CL234">
        <v>5092.0159999999996</v>
      </c>
      <c r="CM234">
        <v>5211.0150000000003</v>
      </c>
      <c r="CN234">
        <v>5265.8559999999998</v>
      </c>
      <c r="CO234">
        <v>3946.6559999999999</v>
      </c>
      <c r="CP234">
        <v>5184.9939999999997</v>
      </c>
      <c r="CQ234">
        <v>5540.6589999999997</v>
      </c>
      <c r="CR234">
        <v>5527.7280000000001</v>
      </c>
      <c r="CS234">
        <v>3861.82</v>
      </c>
      <c r="CT234">
        <v>4131.8980000000001</v>
      </c>
      <c r="CU234">
        <v>5175.8490000000002</v>
      </c>
      <c r="CV234">
        <v>4412.6580000000004</v>
      </c>
      <c r="CW234">
        <v>4349.6030000000001</v>
      </c>
      <c r="CX234">
        <v>4317.7</v>
      </c>
      <c r="CY234">
        <v>4751.2430000000004</v>
      </c>
      <c r="CZ234">
        <v>4886.5789999999997</v>
      </c>
      <c r="DA234">
        <v>0</v>
      </c>
    </row>
    <row r="235" spans="1:105" x14ac:dyDescent="0.35">
      <c r="A235" s="62" t="s">
        <v>246</v>
      </c>
      <c r="B235">
        <v>2210.9279999999999</v>
      </c>
      <c r="C235">
        <v>9229.6659999999993</v>
      </c>
      <c r="D235">
        <v>787.697</v>
      </c>
      <c r="E235">
        <v>831.55799999999999</v>
      </c>
      <c r="F235">
        <v>372.815</v>
      </c>
      <c r="G235">
        <v>2261.3040000000001</v>
      </c>
      <c r="H235">
        <v>2378.3629999999998</v>
      </c>
      <c r="I235">
        <v>2134.944</v>
      </c>
      <c r="J235">
        <v>551.68899999999996</v>
      </c>
      <c r="K235">
        <v>214.49299999999999</v>
      </c>
      <c r="L235">
        <v>510.529</v>
      </c>
      <c r="M235">
        <v>328.52800000000002</v>
      </c>
      <c r="N235">
        <v>65.664000000000001</v>
      </c>
      <c r="O235">
        <v>756.73099999999999</v>
      </c>
      <c r="P235">
        <v>480.46</v>
      </c>
      <c r="Q235">
        <v>823.66399999999999</v>
      </c>
      <c r="R235">
        <v>671.64599999999996</v>
      </c>
      <c r="S235">
        <v>1172.424</v>
      </c>
      <c r="T235">
        <v>312.48899999999998</v>
      </c>
      <c r="U235">
        <v>590.19200000000001</v>
      </c>
      <c r="V235">
        <v>764.66200000000003</v>
      </c>
      <c r="W235">
        <v>1012.3390000000001</v>
      </c>
      <c r="X235">
        <v>498.255</v>
      </c>
      <c r="Y235">
        <v>159.91900000000001</v>
      </c>
      <c r="Z235">
        <v>32.546999999999997</v>
      </c>
      <c r="AA235">
        <v>102.893</v>
      </c>
      <c r="AB235">
        <v>300</v>
      </c>
      <c r="AC235">
        <v>480</v>
      </c>
      <c r="AD235">
        <v>332.92700000000002</v>
      </c>
      <c r="AE235">
        <v>598.19000000000005</v>
      </c>
      <c r="AF235">
        <v>455.77</v>
      </c>
      <c r="AG235">
        <v>554.05700000000002</v>
      </c>
      <c r="AH235">
        <v>326.43900000000002</v>
      </c>
      <c r="AI235">
        <v>338.46300000000002</v>
      </c>
      <c r="AJ235">
        <v>125.5</v>
      </c>
      <c r="AK235">
        <v>4.5999999999999999E-2</v>
      </c>
      <c r="AL235">
        <v>0</v>
      </c>
      <c r="AM235">
        <v>374.13600000000002</v>
      </c>
      <c r="AN235">
        <v>147.93899999999999</v>
      </c>
      <c r="AO235">
        <v>0</v>
      </c>
      <c r="AP235">
        <v>0</v>
      </c>
      <c r="AQ235">
        <v>372.43700000000001</v>
      </c>
      <c r="AR235">
        <v>332</v>
      </c>
      <c r="AS235">
        <v>448.90699999999998</v>
      </c>
      <c r="AT235">
        <v>294.01900000000001</v>
      </c>
      <c r="AU235">
        <v>210.04300000000001</v>
      </c>
      <c r="AV235">
        <v>1.7999999999999999E-2</v>
      </c>
      <c r="AW235">
        <v>36.671999999999997</v>
      </c>
      <c r="AX235">
        <v>4.0000000000000001E-3</v>
      </c>
      <c r="AY235">
        <v>0.57299999999999995</v>
      </c>
      <c r="AZ235">
        <v>85.006</v>
      </c>
      <c r="BA235">
        <v>49.649000000000001</v>
      </c>
      <c r="BB235">
        <v>240.33099999999999</v>
      </c>
      <c r="BC235">
        <v>303.322</v>
      </c>
      <c r="BD235">
        <v>393.18299999999999</v>
      </c>
      <c r="BE235">
        <v>60.253</v>
      </c>
      <c r="BF235">
        <v>0.67900000000000005</v>
      </c>
      <c r="BG235">
        <v>64.117000000000004</v>
      </c>
      <c r="BH235">
        <v>2.2970000000000002</v>
      </c>
      <c r="BI235">
        <v>86.188999999999993</v>
      </c>
      <c r="BJ235">
        <v>66.369</v>
      </c>
      <c r="BK235">
        <v>227.54</v>
      </c>
      <c r="BL235">
        <v>226.619</v>
      </c>
      <c r="BM235">
        <v>154.11199999999999</v>
      </c>
      <c r="BN235">
        <v>17.459</v>
      </c>
      <c r="BO235">
        <v>178.387</v>
      </c>
      <c r="BP235">
        <v>379.94099999999997</v>
      </c>
      <c r="BQ235">
        <v>105.072</v>
      </c>
      <c r="BR235">
        <v>151.62</v>
      </c>
      <c r="BS235">
        <v>159.52000000000001</v>
      </c>
      <c r="BT235">
        <v>3.25</v>
      </c>
      <c r="BU235">
        <v>19.733000000000001</v>
      </c>
      <c r="BV235">
        <v>87.361999999999995</v>
      </c>
      <c r="BW235">
        <v>10.39</v>
      </c>
      <c r="BX235">
        <v>0.25</v>
      </c>
      <c r="BY235">
        <v>5.9740000000000002</v>
      </c>
      <c r="BZ235">
        <v>0.54</v>
      </c>
      <c r="CA235">
        <v>79.608000000000004</v>
      </c>
      <c r="CB235">
        <v>63.304000000000002</v>
      </c>
      <c r="CC235">
        <v>207.261</v>
      </c>
      <c r="CD235">
        <v>109.664</v>
      </c>
      <c r="CE235">
        <v>0.1</v>
      </c>
      <c r="CF235">
        <v>30.099</v>
      </c>
      <c r="CG235">
        <v>1.671</v>
      </c>
      <c r="CH235">
        <v>0.26</v>
      </c>
      <c r="CI235">
        <v>5.12</v>
      </c>
      <c r="CJ235">
        <v>40.262999999999998</v>
      </c>
      <c r="CK235">
        <v>19.416</v>
      </c>
      <c r="CL235">
        <v>0.3</v>
      </c>
      <c r="CM235">
        <v>1.1160000000000001</v>
      </c>
      <c r="CN235">
        <v>29.132000000000001</v>
      </c>
      <c r="CO235">
        <v>7.82</v>
      </c>
      <c r="CP235">
        <v>0.20599999999999999</v>
      </c>
      <c r="CQ235">
        <v>32.582999999999998</v>
      </c>
      <c r="CR235">
        <v>61164.033000000003</v>
      </c>
      <c r="CS235">
        <v>0.1</v>
      </c>
      <c r="CT235">
        <v>34.101999999999997</v>
      </c>
      <c r="CU235">
        <v>1.528</v>
      </c>
      <c r="CV235">
        <v>362.84199999999998</v>
      </c>
      <c r="CW235">
        <v>51.558999999999997</v>
      </c>
      <c r="CX235">
        <v>0.4</v>
      </c>
      <c r="CY235">
        <v>144.57900000000001</v>
      </c>
      <c r="CZ235">
        <v>141.91900000000001</v>
      </c>
      <c r="DA235">
        <v>68.271000000000001</v>
      </c>
    </row>
    <row r="236" spans="1:105" x14ac:dyDescent="0.35">
      <c r="A236" s="62" t="s">
        <v>13</v>
      </c>
      <c r="B236">
        <v>22123.348999999998</v>
      </c>
      <c r="C236">
        <v>13715.142</v>
      </c>
      <c r="D236">
        <v>20793.710999999999</v>
      </c>
      <c r="E236">
        <v>14669.995999999999</v>
      </c>
      <c r="F236">
        <v>13483.279</v>
      </c>
      <c r="G236">
        <v>15617.344999999999</v>
      </c>
      <c r="H236">
        <v>14611.103999999999</v>
      </c>
      <c r="I236">
        <v>14263.619000000001</v>
      </c>
      <c r="J236">
        <v>21423.31</v>
      </c>
      <c r="K236">
        <v>21196.909</v>
      </c>
      <c r="L236">
        <v>21826.054</v>
      </c>
      <c r="M236">
        <v>18657.687999999998</v>
      </c>
      <c r="N236">
        <v>22617.238000000001</v>
      </c>
      <c r="O236">
        <v>23372.82</v>
      </c>
      <c r="P236">
        <v>30647.440999999999</v>
      </c>
      <c r="Q236">
        <v>21366.151000000002</v>
      </c>
      <c r="R236">
        <v>28042.773000000001</v>
      </c>
      <c r="S236">
        <v>26521.651999999998</v>
      </c>
      <c r="T236">
        <v>23295.685000000001</v>
      </c>
      <c r="U236">
        <v>15706.317999999999</v>
      </c>
      <c r="V236">
        <v>20318.022000000001</v>
      </c>
      <c r="W236">
        <v>26184.448</v>
      </c>
      <c r="X236">
        <v>25605.172999999999</v>
      </c>
      <c r="Y236">
        <v>16788.061000000002</v>
      </c>
      <c r="Z236">
        <v>22158.851999999999</v>
      </c>
      <c r="AA236">
        <v>20394.607</v>
      </c>
      <c r="AB236">
        <v>26244.293000000001</v>
      </c>
      <c r="AC236">
        <v>28261.507000000001</v>
      </c>
      <c r="AD236">
        <v>23513.612000000001</v>
      </c>
      <c r="AE236">
        <v>18239.019</v>
      </c>
      <c r="AF236">
        <v>20172.776999999998</v>
      </c>
      <c r="AG236">
        <v>16040.225</v>
      </c>
      <c r="AH236">
        <v>21106.842000000001</v>
      </c>
      <c r="AI236">
        <v>19554.591</v>
      </c>
      <c r="AJ236">
        <v>13789.242</v>
      </c>
      <c r="AK236">
        <v>10751.388999999999</v>
      </c>
      <c r="AL236">
        <v>11998.032999999999</v>
      </c>
      <c r="AM236">
        <v>10892.736999999999</v>
      </c>
      <c r="AN236">
        <v>8984.6280000000006</v>
      </c>
      <c r="AO236">
        <v>7014.4480000000003</v>
      </c>
      <c r="AP236">
        <v>10133.450999999999</v>
      </c>
      <c r="AQ236">
        <v>9044.4009999999998</v>
      </c>
      <c r="AR236">
        <v>11715.843000000001</v>
      </c>
      <c r="AS236">
        <v>9449.6419999999998</v>
      </c>
      <c r="AT236">
        <v>15393.757</v>
      </c>
      <c r="AU236">
        <v>25443.317999999999</v>
      </c>
      <c r="AV236">
        <v>28026.941999999999</v>
      </c>
      <c r="AW236">
        <v>23128.44</v>
      </c>
      <c r="AX236">
        <v>25846.210999999999</v>
      </c>
      <c r="AY236">
        <v>24597.257000000001</v>
      </c>
      <c r="AZ236">
        <v>24416.214</v>
      </c>
      <c r="BA236">
        <v>29674.667000000001</v>
      </c>
      <c r="BB236">
        <v>27728.746999999999</v>
      </c>
      <c r="BC236">
        <v>24185.331999999999</v>
      </c>
      <c r="BD236">
        <v>25319.115000000002</v>
      </c>
      <c r="BE236">
        <v>22427.896000000001</v>
      </c>
      <c r="BF236">
        <v>24312.433000000001</v>
      </c>
      <c r="BG236">
        <v>27489.302</v>
      </c>
      <c r="BH236">
        <v>21650.82</v>
      </c>
      <c r="BI236">
        <v>19351.713</v>
      </c>
      <c r="BJ236">
        <v>20709.205000000002</v>
      </c>
      <c r="BK236">
        <v>26987.71</v>
      </c>
      <c r="BL236">
        <v>18029.866000000002</v>
      </c>
      <c r="BM236">
        <v>19338.394</v>
      </c>
      <c r="BN236">
        <v>18775.657999999999</v>
      </c>
      <c r="BO236">
        <v>20962.57</v>
      </c>
      <c r="BP236">
        <v>18310.873</v>
      </c>
      <c r="BQ236">
        <v>22801.762999999999</v>
      </c>
      <c r="BR236">
        <v>18789.113000000001</v>
      </c>
      <c r="BS236">
        <v>20084.511999999999</v>
      </c>
      <c r="BT236">
        <v>28589.572</v>
      </c>
      <c r="BU236">
        <v>20027.995999999999</v>
      </c>
      <c r="BV236">
        <v>23534.255000000001</v>
      </c>
      <c r="BW236">
        <v>25335.927</v>
      </c>
      <c r="BX236">
        <v>25926.120999999999</v>
      </c>
      <c r="BY236">
        <v>23659.501</v>
      </c>
      <c r="BZ236">
        <v>32161.219000000001</v>
      </c>
      <c r="CA236">
        <v>23550.896000000001</v>
      </c>
      <c r="CB236">
        <v>18114.179</v>
      </c>
      <c r="CC236">
        <v>18842.512999999999</v>
      </c>
      <c r="CD236">
        <v>19530.59</v>
      </c>
      <c r="CE236">
        <v>21748.51</v>
      </c>
      <c r="CF236">
        <v>21368.304</v>
      </c>
      <c r="CG236">
        <v>15957.019</v>
      </c>
      <c r="CH236">
        <v>20876.932000000001</v>
      </c>
      <c r="CI236">
        <v>27771.936000000002</v>
      </c>
      <c r="CJ236">
        <v>22414.23</v>
      </c>
      <c r="CK236">
        <v>18993.073</v>
      </c>
      <c r="CL236">
        <v>23234.896000000001</v>
      </c>
      <c r="CM236">
        <v>15214.514999999999</v>
      </c>
      <c r="CN236">
        <v>22090.404999999999</v>
      </c>
      <c r="CO236">
        <v>14250.337</v>
      </c>
      <c r="CP236">
        <v>20188.517</v>
      </c>
      <c r="CQ236">
        <v>26696.222000000002</v>
      </c>
      <c r="CR236">
        <v>20923.135999999999</v>
      </c>
      <c r="CS236">
        <v>16172.545</v>
      </c>
      <c r="CT236">
        <v>20028.621999999999</v>
      </c>
      <c r="CU236">
        <v>24899.718000000001</v>
      </c>
      <c r="CV236">
        <v>22432.626</v>
      </c>
      <c r="CW236">
        <v>17868.708999999999</v>
      </c>
      <c r="CX236">
        <v>22208.28</v>
      </c>
      <c r="CY236">
        <v>26527.746999999999</v>
      </c>
      <c r="CZ236">
        <v>31080.186000000002</v>
      </c>
      <c r="DA236">
        <v>24889.217000000001</v>
      </c>
    </row>
    <row r="237" spans="1:105" x14ac:dyDescent="0.35">
      <c r="A237" s="60" t="s">
        <v>273</v>
      </c>
      <c r="B237">
        <v>9180.1589999999997</v>
      </c>
      <c r="C237">
        <v>15279.183999999999</v>
      </c>
      <c r="D237">
        <v>10761.925999999999</v>
      </c>
      <c r="E237">
        <v>14187.111000000001</v>
      </c>
      <c r="F237">
        <v>19499.017</v>
      </c>
      <c r="G237">
        <v>14788.811</v>
      </c>
      <c r="H237">
        <v>6451.8040000000001</v>
      </c>
      <c r="I237">
        <v>13424.552</v>
      </c>
      <c r="J237">
        <v>13631.665999999999</v>
      </c>
      <c r="K237">
        <v>13408.168</v>
      </c>
      <c r="L237">
        <v>9193.3189999999995</v>
      </c>
      <c r="M237">
        <v>16982.027999999998</v>
      </c>
      <c r="N237">
        <v>12110.407999999999</v>
      </c>
      <c r="O237">
        <v>11966.026</v>
      </c>
      <c r="P237">
        <v>11344.483</v>
      </c>
      <c r="Q237">
        <v>15598.803</v>
      </c>
      <c r="R237">
        <v>11080.267</v>
      </c>
      <c r="S237">
        <v>16727.670999999998</v>
      </c>
      <c r="T237">
        <v>5151.9250000000002</v>
      </c>
      <c r="U237">
        <v>13613.638999999999</v>
      </c>
      <c r="V237">
        <v>11631.444</v>
      </c>
      <c r="W237">
        <v>15900.929</v>
      </c>
      <c r="X237">
        <v>14117.501</v>
      </c>
      <c r="Y237">
        <v>8599.8590000000004</v>
      </c>
      <c r="Z237">
        <v>9437.4470000000001</v>
      </c>
      <c r="AA237">
        <v>12469.407999999999</v>
      </c>
      <c r="AB237">
        <v>9957.9920000000002</v>
      </c>
      <c r="AC237">
        <v>14451.332</v>
      </c>
      <c r="AD237">
        <v>11191.491</v>
      </c>
      <c r="AE237">
        <v>11220.700999999999</v>
      </c>
      <c r="AF237">
        <v>7701.9520000000002</v>
      </c>
      <c r="AG237">
        <v>10077.358</v>
      </c>
      <c r="AH237">
        <v>9631.5239999999994</v>
      </c>
      <c r="AI237">
        <v>12796.615</v>
      </c>
      <c r="AJ237">
        <v>9309.0560000000005</v>
      </c>
      <c r="AK237">
        <v>8652.625</v>
      </c>
      <c r="AL237">
        <v>12076.366</v>
      </c>
      <c r="AM237">
        <v>10223.434999999999</v>
      </c>
      <c r="AN237">
        <v>13686.346</v>
      </c>
      <c r="AO237">
        <v>14030.323</v>
      </c>
      <c r="AP237">
        <v>13424.519</v>
      </c>
      <c r="AQ237">
        <v>14203.074000000001</v>
      </c>
      <c r="AR237">
        <v>4987.1239999999998</v>
      </c>
      <c r="AS237">
        <v>14591.553</v>
      </c>
      <c r="AT237">
        <v>12114.433999999999</v>
      </c>
      <c r="AU237">
        <v>11358.221</v>
      </c>
      <c r="AV237">
        <v>8836.6589999999997</v>
      </c>
      <c r="AW237">
        <v>10581.516</v>
      </c>
      <c r="AX237">
        <v>9588.9140000000007</v>
      </c>
      <c r="AY237">
        <v>8354.3379999999997</v>
      </c>
      <c r="AZ237">
        <v>13479.878000000001</v>
      </c>
      <c r="BA237">
        <v>10414.294</v>
      </c>
      <c r="BB237">
        <v>12642.521000000001</v>
      </c>
      <c r="BC237">
        <v>19499.57</v>
      </c>
      <c r="BD237">
        <v>7425.0590000000002</v>
      </c>
      <c r="BE237">
        <v>9209.1740000000009</v>
      </c>
      <c r="BF237">
        <v>10400.746999999999</v>
      </c>
      <c r="BG237">
        <v>12661.884</v>
      </c>
      <c r="BH237">
        <v>17194.128000000001</v>
      </c>
      <c r="BI237">
        <v>7968.9139999999998</v>
      </c>
      <c r="BJ237">
        <v>13730.605</v>
      </c>
      <c r="BK237">
        <v>9426.5349999999999</v>
      </c>
      <c r="BL237">
        <v>13423.322</v>
      </c>
      <c r="BM237">
        <v>15568.451999999999</v>
      </c>
      <c r="BN237">
        <v>15677.119000000001</v>
      </c>
      <c r="BO237">
        <v>19356.71</v>
      </c>
      <c r="BP237">
        <v>7830.4350000000004</v>
      </c>
      <c r="BQ237">
        <v>9537.89</v>
      </c>
      <c r="BR237">
        <v>12533.293</v>
      </c>
      <c r="BS237">
        <v>9538.3580000000002</v>
      </c>
      <c r="BT237">
        <v>14793.025</v>
      </c>
      <c r="BU237">
        <v>7560.4930000000004</v>
      </c>
      <c r="BV237">
        <v>12610.228999999999</v>
      </c>
      <c r="BW237">
        <v>12796.036</v>
      </c>
      <c r="BX237">
        <v>16365.784</v>
      </c>
      <c r="BY237">
        <v>9851</v>
      </c>
      <c r="BZ237">
        <v>12481.367</v>
      </c>
      <c r="CA237">
        <v>14909.793</v>
      </c>
      <c r="CB237">
        <v>6513.1</v>
      </c>
      <c r="CC237">
        <v>10398.901</v>
      </c>
      <c r="CD237">
        <v>15290.358</v>
      </c>
      <c r="CE237">
        <v>12957.972</v>
      </c>
      <c r="CF237">
        <v>16865.78</v>
      </c>
      <c r="CG237">
        <v>9465.3169999999991</v>
      </c>
      <c r="CH237">
        <v>10476.540000000001</v>
      </c>
      <c r="CI237">
        <v>17382.300999999999</v>
      </c>
      <c r="CJ237">
        <v>14952.387000000001</v>
      </c>
      <c r="CK237">
        <v>16545.153999999999</v>
      </c>
      <c r="CL237">
        <v>11610.224</v>
      </c>
      <c r="CM237">
        <v>12157.275</v>
      </c>
      <c r="CN237">
        <v>13320.436</v>
      </c>
      <c r="CO237">
        <v>18200.665000000001</v>
      </c>
      <c r="CP237">
        <v>12661.453</v>
      </c>
      <c r="CQ237">
        <v>18225.867999999999</v>
      </c>
      <c r="CR237">
        <v>12329.12</v>
      </c>
      <c r="CS237">
        <v>12953.958000000001</v>
      </c>
      <c r="CT237">
        <v>8447.223</v>
      </c>
      <c r="CU237">
        <v>11165.041999999999</v>
      </c>
      <c r="CV237">
        <v>17554.784</v>
      </c>
      <c r="CW237">
        <v>15941.950999999999</v>
      </c>
      <c r="CX237">
        <v>11620.115</v>
      </c>
      <c r="CY237">
        <v>15406.485000000001</v>
      </c>
      <c r="CZ237">
        <v>4666.2489999999998</v>
      </c>
      <c r="DA237">
        <v>0</v>
      </c>
    </row>
    <row r="238" spans="1:105" x14ac:dyDescent="0.35">
      <c r="A238" s="62" t="s">
        <v>286</v>
      </c>
      <c r="B238">
        <v>19881.165000000001</v>
      </c>
      <c r="C238">
        <v>19506.72</v>
      </c>
      <c r="D238">
        <v>35501.873</v>
      </c>
      <c r="E238">
        <v>28659.226999999999</v>
      </c>
      <c r="F238">
        <v>35751.582999999999</v>
      </c>
      <c r="G238">
        <v>23058.921999999999</v>
      </c>
      <c r="H238">
        <v>32283.58</v>
      </c>
      <c r="I238">
        <v>23522.297999999999</v>
      </c>
      <c r="J238">
        <v>29120.092000000001</v>
      </c>
      <c r="K238">
        <v>36263.875</v>
      </c>
      <c r="L238">
        <v>33934.239000000001</v>
      </c>
      <c r="M238">
        <v>14132.625</v>
      </c>
      <c r="N238">
        <v>29267.478999999999</v>
      </c>
      <c r="O238">
        <v>22620.913</v>
      </c>
      <c r="P238">
        <v>27208.753000000001</v>
      </c>
      <c r="Q238">
        <v>20362.328000000001</v>
      </c>
      <c r="R238">
        <v>25996.208999999999</v>
      </c>
      <c r="S238">
        <v>29273.550999999999</v>
      </c>
      <c r="T238">
        <v>32117.936000000002</v>
      </c>
      <c r="U238">
        <v>13016.637000000001</v>
      </c>
      <c r="V238">
        <v>30230.53</v>
      </c>
      <c r="W238">
        <v>37846.750999999997</v>
      </c>
      <c r="X238">
        <v>34420.767999999996</v>
      </c>
      <c r="Y238">
        <v>15365.004000000001</v>
      </c>
      <c r="Z238">
        <v>18342.233</v>
      </c>
      <c r="AA238">
        <v>18308.858</v>
      </c>
      <c r="AB238">
        <v>31295.648000000001</v>
      </c>
      <c r="AC238">
        <v>26684.702000000001</v>
      </c>
      <c r="AD238">
        <v>29738.678</v>
      </c>
      <c r="AE238">
        <v>27609.916000000001</v>
      </c>
      <c r="AF238">
        <v>34149.894</v>
      </c>
      <c r="AG238">
        <v>24406.007000000001</v>
      </c>
      <c r="AH238">
        <v>30135.168000000001</v>
      </c>
      <c r="AI238">
        <v>31571.673999999999</v>
      </c>
      <c r="AJ238">
        <v>28834.762999999999</v>
      </c>
      <c r="AK238">
        <v>11505.478999999999</v>
      </c>
      <c r="AL238">
        <v>20073.7</v>
      </c>
      <c r="AM238">
        <v>23140.760999999999</v>
      </c>
      <c r="AN238">
        <v>24364.12</v>
      </c>
      <c r="AO238">
        <v>22552.519</v>
      </c>
      <c r="AP238">
        <v>23615.384999999998</v>
      </c>
      <c r="AQ238">
        <v>21461.866000000002</v>
      </c>
      <c r="AR238">
        <v>16883.149000000001</v>
      </c>
      <c r="AS238">
        <v>13957.865</v>
      </c>
      <c r="AT238">
        <v>17145.638999999999</v>
      </c>
      <c r="AU238">
        <v>17458.046999999999</v>
      </c>
      <c r="AV238">
        <v>17101.791000000001</v>
      </c>
      <c r="AW238">
        <v>8788.1059999999998</v>
      </c>
      <c r="AX238">
        <v>9007.1990000000005</v>
      </c>
      <c r="AY238">
        <v>11595.163</v>
      </c>
      <c r="AZ238">
        <v>12285.146000000001</v>
      </c>
      <c r="BA238">
        <v>18441.154999999999</v>
      </c>
      <c r="BB238">
        <v>15803.944</v>
      </c>
      <c r="BC238">
        <v>22090.681</v>
      </c>
      <c r="BD238">
        <v>19115.067999999999</v>
      </c>
      <c r="BE238">
        <v>10078.855</v>
      </c>
      <c r="BF238">
        <v>16367.999</v>
      </c>
      <c r="BG238">
        <v>17712.466</v>
      </c>
      <c r="BH238">
        <v>24583.469000000001</v>
      </c>
      <c r="BI238">
        <v>10654.834000000001</v>
      </c>
      <c r="BJ238">
        <v>10753.078</v>
      </c>
      <c r="BK238">
        <v>15112.531999999999</v>
      </c>
      <c r="BL238">
        <v>21216.945</v>
      </c>
      <c r="BM238">
        <v>17937.948</v>
      </c>
      <c r="BN238">
        <v>20893.132000000001</v>
      </c>
      <c r="BO238">
        <v>17162.553</v>
      </c>
      <c r="BP238">
        <v>13243.353999999999</v>
      </c>
      <c r="BQ238">
        <v>7105.8549999999996</v>
      </c>
      <c r="BR238">
        <v>14043.111000000001</v>
      </c>
      <c r="BS238">
        <v>14449.342000000001</v>
      </c>
      <c r="BT238">
        <v>9790.3670000000002</v>
      </c>
      <c r="BU238">
        <v>5576.8770000000004</v>
      </c>
      <c r="BV238">
        <v>9163.0529999999999</v>
      </c>
      <c r="BW238">
        <v>14307.636</v>
      </c>
      <c r="BX238">
        <v>16083.444</v>
      </c>
      <c r="BY238">
        <v>12071.941999999999</v>
      </c>
      <c r="BZ238">
        <v>11745.124</v>
      </c>
      <c r="CA238">
        <v>11480.284</v>
      </c>
      <c r="CB238">
        <v>13156.251</v>
      </c>
      <c r="CC238">
        <v>5795.6679999999997</v>
      </c>
      <c r="CD238">
        <v>11303.96</v>
      </c>
      <c r="CE238">
        <v>10177.332</v>
      </c>
      <c r="CF238">
        <v>9887.5619999999999</v>
      </c>
      <c r="CG238">
        <v>3842.8090000000002</v>
      </c>
      <c r="CH238">
        <v>7924.027</v>
      </c>
      <c r="CI238">
        <v>12739.734</v>
      </c>
      <c r="CJ238">
        <v>14726.285</v>
      </c>
      <c r="CK238">
        <v>13329.218000000001</v>
      </c>
      <c r="CL238">
        <v>11976.492</v>
      </c>
      <c r="CM238">
        <v>12814.665999999999</v>
      </c>
      <c r="CN238">
        <v>13198.901</v>
      </c>
      <c r="CO238">
        <v>6750.89</v>
      </c>
      <c r="CP238">
        <v>11508.101000000001</v>
      </c>
      <c r="CQ238">
        <v>14220.147000000001</v>
      </c>
      <c r="CR238">
        <v>12613.864</v>
      </c>
      <c r="CS238">
        <v>6796.5690000000004</v>
      </c>
      <c r="CT238">
        <v>9302.7420000000002</v>
      </c>
      <c r="CU238">
        <v>11707.278</v>
      </c>
      <c r="CV238">
        <v>15138.114</v>
      </c>
      <c r="CW238">
        <v>11654.441000000001</v>
      </c>
      <c r="CX238">
        <v>13367.316000000001</v>
      </c>
      <c r="CY238">
        <v>9922.2900000000009</v>
      </c>
      <c r="CZ238">
        <v>14576.061</v>
      </c>
      <c r="DA238">
        <v>7378.0320000000002</v>
      </c>
    </row>
    <row r="239" spans="1:105" x14ac:dyDescent="0.35">
      <c r="A239" s="73" t="s">
        <v>1136</v>
      </c>
      <c r="B239">
        <v>158</v>
      </c>
      <c r="C239">
        <v>168</v>
      </c>
      <c r="D239">
        <v>45</v>
      </c>
      <c r="E239">
        <v>344</v>
      </c>
      <c r="F239">
        <v>204</v>
      </c>
      <c r="G239">
        <v>340</v>
      </c>
      <c r="H239">
        <v>160</v>
      </c>
      <c r="I239">
        <v>1</v>
      </c>
      <c r="J239">
        <v>227</v>
      </c>
      <c r="K239">
        <v>2</v>
      </c>
      <c r="AE239">
        <v>40</v>
      </c>
      <c r="AF239">
        <v>50</v>
      </c>
      <c r="AG239">
        <v>66</v>
      </c>
      <c r="AH239">
        <v>3</v>
      </c>
      <c r="AI239">
        <v>54</v>
      </c>
      <c r="AJ239">
        <v>0</v>
      </c>
      <c r="AK239">
        <v>63</v>
      </c>
      <c r="AL239">
        <v>28</v>
      </c>
      <c r="AM239">
        <v>28</v>
      </c>
      <c r="AN239">
        <v>4</v>
      </c>
      <c r="AO239">
        <v>9</v>
      </c>
      <c r="AP239">
        <v>0</v>
      </c>
      <c r="AQ239">
        <v>0</v>
      </c>
      <c r="AR239">
        <v>25</v>
      </c>
      <c r="AS239">
        <v>2</v>
      </c>
      <c r="AT239">
        <v>150</v>
      </c>
      <c r="AU239">
        <v>195</v>
      </c>
      <c r="AV239">
        <v>0</v>
      </c>
      <c r="AW239">
        <v>51</v>
      </c>
      <c r="AX239">
        <v>289</v>
      </c>
      <c r="AY239">
        <v>25</v>
      </c>
      <c r="AZ239">
        <v>53</v>
      </c>
      <c r="BA239">
        <v>17</v>
      </c>
      <c r="BB239">
        <v>87</v>
      </c>
      <c r="BC239">
        <v>13</v>
      </c>
      <c r="BD239">
        <v>17</v>
      </c>
      <c r="BE239">
        <v>5</v>
      </c>
      <c r="BF239">
        <v>334</v>
      </c>
      <c r="BG239">
        <v>0</v>
      </c>
      <c r="BH239">
        <v>9</v>
      </c>
      <c r="BI239">
        <v>0</v>
      </c>
      <c r="BJ239">
        <v>0</v>
      </c>
      <c r="BK239">
        <v>2</v>
      </c>
      <c r="BL239">
        <v>2</v>
      </c>
      <c r="BM239">
        <v>0</v>
      </c>
      <c r="BN239">
        <v>0</v>
      </c>
      <c r="BO239">
        <v>6</v>
      </c>
      <c r="BP239">
        <v>34</v>
      </c>
      <c r="BQ239">
        <v>13</v>
      </c>
      <c r="BR239">
        <v>11</v>
      </c>
      <c r="BS239">
        <v>487</v>
      </c>
      <c r="BT239">
        <v>78</v>
      </c>
      <c r="BU239">
        <v>4</v>
      </c>
      <c r="BV239">
        <v>2</v>
      </c>
      <c r="BW239">
        <v>45</v>
      </c>
      <c r="BX239">
        <v>23</v>
      </c>
      <c r="BY239">
        <v>106</v>
      </c>
      <c r="BZ239">
        <v>31</v>
      </c>
      <c r="CA239">
        <v>87</v>
      </c>
      <c r="CB239">
        <v>38</v>
      </c>
      <c r="CC239">
        <v>159</v>
      </c>
      <c r="CD239">
        <v>190</v>
      </c>
      <c r="CE239">
        <v>251</v>
      </c>
      <c r="CF239">
        <v>26</v>
      </c>
      <c r="CG239">
        <v>56</v>
      </c>
      <c r="CH239">
        <v>26</v>
      </c>
      <c r="CI239">
        <v>5</v>
      </c>
      <c r="CJ239">
        <v>274</v>
      </c>
      <c r="CK239">
        <v>1</v>
      </c>
      <c r="CL239">
        <v>66</v>
      </c>
      <c r="CM239">
        <v>191</v>
      </c>
      <c r="CN239">
        <v>113</v>
      </c>
      <c r="CO239">
        <v>0</v>
      </c>
      <c r="CP239">
        <v>18</v>
      </c>
      <c r="CQ239">
        <v>6</v>
      </c>
      <c r="CR239">
        <v>9</v>
      </c>
      <c r="CS239">
        <v>35</v>
      </c>
      <c r="CT239">
        <v>393</v>
      </c>
      <c r="CU239">
        <v>60</v>
      </c>
      <c r="CV239">
        <v>5</v>
      </c>
      <c r="CW239">
        <v>0</v>
      </c>
      <c r="CX239">
        <v>53</v>
      </c>
      <c r="CY239">
        <v>7</v>
      </c>
      <c r="CZ239">
        <v>0</v>
      </c>
      <c r="DA239">
        <v>53</v>
      </c>
    </row>
    <row r="240" spans="1:105" ht="32.5" x14ac:dyDescent="0.35">
      <c r="A240" s="60" t="s">
        <v>1137</v>
      </c>
      <c r="B240">
        <v>0.45100000000000001</v>
      </c>
      <c r="C240">
        <v>1485.4659999999999</v>
      </c>
      <c r="D240">
        <v>866.30200000000002</v>
      </c>
      <c r="E240">
        <v>328.67</v>
      </c>
      <c r="F240">
        <v>510</v>
      </c>
      <c r="G240">
        <v>1182.0239999999999</v>
      </c>
      <c r="H240">
        <v>90</v>
      </c>
      <c r="I240">
        <v>28</v>
      </c>
      <c r="J240">
        <v>485.24</v>
      </c>
      <c r="K240">
        <v>28.762</v>
      </c>
      <c r="L240">
        <v>23.494</v>
      </c>
      <c r="M240">
        <v>0.38900000000000001</v>
      </c>
      <c r="N240">
        <v>917.93200000000002</v>
      </c>
      <c r="O240">
        <v>1251.482</v>
      </c>
      <c r="P240">
        <v>2186.89</v>
      </c>
      <c r="Q240">
        <v>465.46</v>
      </c>
      <c r="R240">
        <v>950.13300000000004</v>
      </c>
      <c r="S240">
        <v>3002.23</v>
      </c>
      <c r="T240">
        <v>6164.777</v>
      </c>
      <c r="U240">
        <v>3781.6379999999999</v>
      </c>
      <c r="V240">
        <v>5</v>
      </c>
      <c r="W240">
        <v>4836.6490000000003</v>
      </c>
      <c r="X240">
        <v>984.303</v>
      </c>
      <c r="Y240">
        <v>5558.1729999999998</v>
      </c>
      <c r="Z240">
        <v>4.6900000000000004</v>
      </c>
      <c r="AA240">
        <v>3014.3739999999998</v>
      </c>
      <c r="AB240">
        <v>118</v>
      </c>
      <c r="AC240">
        <v>11.092000000000001</v>
      </c>
      <c r="AD240">
        <v>580.05200000000002</v>
      </c>
      <c r="AE240">
        <v>2774.163</v>
      </c>
      <c r="AF240">
        <v>758.44799999999998</v>
      </c>
      <c r="AG240">
        <v>2125.922</v>
      </c>
      <c r="AH240">
        <v>125.35599999999999</v>
      </c>
      <c r="AI240">
        <v>5086.2629999999999</v>
      </c>
      <c r="AJ240">
        <v>1122.8440000000001</v>
      </c>
      <c r="AK240">
        <v>3475.8679999999999</v>
      </c>
      <c r="AL240">
        <v>5745.4250000000002</v>
      </c>
      <c r="AM240">
        <v>7211.6689999999999</v>
      </c>
      <c r="AN240">
        <v>1866.0889999999999</v>
      </c>
      <c r="AO240">
        <v>771.68299999999999</v>
      </c>
      <c r="AP240">
        <v>4126.777</v>
      </c>
      <c r="AQ240">
        <v>68.603999999999999</v>
      </c>
      <c r="AR240">
        <v>1542.722</v>
      </c>
      <c r="AS240">
        <v>550.05200000000002</v>
      </c>
      <c r="AT240">
        <v>631.154</v>
      </c>
      <c r="AU240">
        <v>457.93299999999999</v>
      </c>
      <c r="AV240">
        <v>891.28</v>
      </c>
      <c r="AW240">
        <v>10.204000000000001</v>
      </c>
      <c r="AX240">
        <v>70.221000000000004</v>
      </c>
      <c r="AY240">
        <v>219.99</v>
      </c>
      <c r="AZ240">
        <v>4.0839999999999996</v>
      </c>
      <c r="BA240">
        <v>519.38</v>
      </c>
      <c r="BB240">
        <v>0</v>
      </c>
      <c r="BC240">
        <v>6.35</v>
      </c>
      <c r="BD240">
        <v>4544.1260000000002</v>
      </c>
      <c r="BE240">
        <v>100.455</v>
      </c>
      <c r="BF240">
        <v>3570.4929999999999</v>
      </c>
      <c r="BG240">
        <v>2266.145</v>
      </c>
      <c r="BH240">
        <v>958.76599999999996</v>
      </c>
      <c r="BI240">
        <v>2118.14</v>
      </c>
      <c r="BJ240">
        <v>3172.9110000000001</v>
      </c>
      <c r="BK240">
        <v>2299.587</v>
      </c>
      <c r="BL240">
        <v>4339.3379999999997</v>
      </c>
      <c r="BM240">
        <v>347.71899999999999</v>
      </c>
      <c r="BN240">
        <v>2993.8780000000002</v>
      </c>
      <c r="BO240">
        <v>1351.8430000000001</v>
      </c>
      <c r="BP240">
        <v>4437.47</v>
      </c>
      <c r="BQ240">
        <v>6871.47</v>
      </c>
      <c r="BR240">
        <v>1368.712</v>
      </c>
      <c r="BS240">
        <v>2536.2530000000002</v>
      </c>
      <c r="BT240">
        <v>4998.8289999999997</v>
      </c>
      <c r="BU240">
        <v>352.72</v>
      </c>
      <c r="BV240">
        <v>8007.585</v>
      </c>
      <c r="BW240">
        <v>1167.7070000000001</v>
      </c>
      <c r="BX240">
        <v>4349.5959999999995</v>
      </c>
      <c r="BY240">
        <v>501.18299999999999</v>
      </c>
      <c r="BZ240">
        <v>8554.9230000000007</v>
      </c>
      <c r="CA240">
        <v>4710.08</v>
      </c>
      <c r="CB240">
        <v>1392.481</v>
      </c>
      <c r="CC240">
        <v>1110.961</v>
      </c>
      <c r="CD240">
        <v>1004.412</v>
      </c>
      <c r="CE240">
        <v>3200.5929999999998</v>
      </c>
      <c r="CF240">
        <v>6021.4629999999997</v>
      </c>
      <c r="CG240">
        <v>3726.335</v>
      </c>
      <c r="CH240">
        <v>0</v>
      </c>
      <c r="CI240">
        <v>0</v>
      </c>
    </row>
    <row r="241" spans="1:105" x14ac:dyDescent="0.35">
      <c r="A241" s="62" t="s">
        <v>250</v>
      </c>
      <c r="B241">
        <v>200.83199999999999</v>
      </c>
      <c r="C241">
        <v>45.865000000000002</v>
      </c>
      <c r="D241">
        <v>62.23</v>
      </c>
      <c r="E241">
        <v>48.914000000000001</v>
      </c>
      <c r="F241">
        <v>100.122</v>
      </c>
      <c r="G241">
        <v>83.218999999999994</v>
      </c>
      <c r="H241">
        <v>19.033000000000001</v>
      </c>
      <c r="I241">
        <v>250.07599999999999</v>
      </c>
      <c r="J241">
        <v>70.739000000000004</v>
      </c>
      <c r="K241">
        <v>341.37099999999998</v>
      </c>
      <c r="L241">
        <v>71</v>
      </c>
      <c r="M241">
        <v>172.768</v>
      </c>
      <c r="N241">
        <v>143.405</v>
      </c>
      <c r="O241">
        <v>169.21299999999999</v>
      </c>
      <c r="P241">
        <v>194.52</v>
      </c>
      <c r="Q241">
        <v>168.441</v>
      </c>
      <c r="R241">
        <v>224.64699999999999</v>
      </c>
      <c r="S241">
        <v>205.23</v>
      </c>
      <c r="T241">
        <v>113.614</v>
      </c>
      <c r="U241">
        <v>166.78100000000001</v>
      </c>
      <c r="V241">
        <v>208.80799999999999</v>
      </c>
      <c r="W241">
        <v>69.257000000000005</v>
      </c>
      <c r="X241">
        <v>259.56</v>
      </c>
      <c r="Y241">
        <v>25.797000000000001</v>
      </c>
      <c r="Z241">
        <v>629.28</v>
      </c>
      <c r="AA241">
        <v>349.51799999999997</v>
      </c>
      <c r="AB241">
        <v>56.871000000000002</v>
      </c>
      <c r="AC241">
        <v>26.169</v>
      </c>
      <c r="AD241">
        <v>153.767</v>
      </c>
      <c r="AE241">
        <v>159.30699999999999</v>
      </c>
      <c r="AF241">
        <v>178.197</v>
      </c>
      <c r="AG241">
        <v>165.38399999999999</v>
      </c>
      <c r="AH241">
        <v>408.27699999999999</v>
      </c>
      <c r="AI241">
        <v>1213.8699999999999</v>
      </c>
      <c r="AJ241">
        <v>1013.9880000000001</v>
      </c>
      <c r="AK241">
        <v>73.638999999999996</v>
      </c>
      <c r="AL241">
        <v>159.05699999999999</v>
      </c>
      <c r="AM241">
        <v>267.584</v>
      </c>
      <c r="AN241">
        <v>275.108</v>
      </c>
      <c r="AO241">
        <v>438.44499999999999</v>
      </c>
      <c r="AP241">
        <v>132.08000000000001</v>
      </c>
      <c r="AQ241">
        <v>318.75400000000002</v>
      </c>
      <c r="AR241">
        <v>125.131</v>
      </c>
      <c r="AS241">
        <v>147.49</v>
      </c>
      <c r="AT241">
        <v>278.31900000000002</v>
      </c>
      <c r="AU241">
        <v>154.28399999999999</v>
      </c>
      <c r="AV241">
        <v>240.316</v>
      </c>
      <c r="AW241">
        <v>214.79599999999999</v>
      </c>
      <c r="AX241">
        <v>5.7789999999999999</v>
      </c>
      <c r="AY241">
        <v>60.115000000000002</v>
      </c>
      <c r="AZ241">
        <v>235.65</v>
      </c>
      <c r="BA241">
        <v>380.19299999999998</v>
      </c>
      <c r="BB241">
        <v>250.589</v>
      </c>
      <c r="BC241">
        <v>526.524</v>
      </c>
      <c r="BD241">
        <v>195.673</v>
      </c>
      <c r="BE241">
        <v>544.07799999999997</v>
      </c>
      <c r="BF241">
        <v>100.16200000000001</v>
      </c>
      <c r="BG241">
        <v>51.94</v>
      </c>
      <c r="BH241">
        <v>50.914000000000001</v>
      </c>
      <c r="BI241">
        <v>202.88</v>
      </c>
      <c r="BJ241">
        <v>255.29</v>
      </c>
      <c r="BK241">
        <v>52.121000000000002</v>
      </c>
      <c r="BL241">
        <v>226.76900000000001</v>
      </c>
      <c r="BM241">
        <v>254.61199999999999</v>
      </c>
      <c r="BN241">
        <v>935.37800000000004</v>
      </c>
      <c r="BO241">
        <v>129.91</v>
      </c>
      <c r="BP241">
        <v>9.0340000000000007</v>
      </c>
      <c r="BQ241">
        <v>179.17699999999999</v>
      </c>
      <c r="BR241">
        <v>127.163</v>
      </c>
      <c r="BS241">
        <v>24.541</v>
      </c>
      <c r="BT241">
        <v>40.026000000000003</v>
      </c>
      <c r="BU241">
        <v>211.542</v>
      </c>
      <c r="BV241">
        <v>160.905</v>
      </c>
      <c r="BW241">
        <v>4.3319999999999999</v>
      </c>
      <c r="BX241">
        <v>54.189</v>
      </c>
      <c r="BY241">
        <v>77.622</v>
      </c>
      <c r="BZ241">
        <v>414.53500000000003</v>
      </c>
      <c r="CA241">
        <v>212.95599999999999</v>
      </c>
      <c r="CB241">
        <v>125.759</v>
      </c>
      <c r="CC241">
        <v>230.982</v>
      </c>
      <c r="CD241">
        <v>48.582000000000001</v>
      </c>
      <c r="CE241">
        <v>121.258</v>
      </c>
      <c r="CF241">
        <v>262.21699999999998</v>
      </c>
      <c r="CG241">
        <v>186.47399999999999</v>
      </c>
      <c r="CH241">
        <v>64.122</v>
      </c>
      <c r="CI241">
        <v>214.226</v>
      </c>
      <c r="CJ241">
        <v>24.041</v>
      </c>
      <c r="CK241">
        <v>127.002</v>
      </c>
      <c r="CL241">
        <v>132.32900000000001</v>
      </c>
      <c r="CM241">
        <v>6.63</v>
      </c>
      <c r="CN241">
        <v>335.84100000000001</v>
      </c>
      <c r="CO241">
        <v>157.209</v>
      </c>
      <c r="CP241">
        <v>109.114</v>
      </c>
      <c r="CQ241">
        <v>141.31700000000001</v>
      </c>
      <c r="CR241">
        <v>102.846</v>
      </c>
      <c r="CS241">
        <v>180.76900000000001</v>
      </c>
      <c r="CT241">
        <v>211.00299999999999</v>
      </c>
      <c r="CU241">
        <v>161.51499999999999</v>
      </c>
      <c r="CV241">
        <v>176.952</v>
      </c>
      <c r="CW241">
        <v>315.15300000000002</v>
      </c>
      <c r="CX241">
        <v>481.4</v>
      </c>
      <c r="CY241">
        <v>56.768000000000001</v>
      </c>
      <c r="CZ241">
        <v>437.98200000000003</v>
      </c>
      <c r="DA241">
        <v>284.67500000000001</v>
      </c>
    </row>
    <row r="242" spans="1:105" x14ac:dyDescent="0.35">
      <c r="A242" s="62" t="s">
        <v>285</v>
      </c>
      <c r="B242">
        <v>1632.9829999999999</v>
      </c>
      <c r="C242">
        <v>1462.5</v>
      </c>
      <c r="D242">
        <v>1860</v>
      </c>
      <c r="E242">
        <v>1321</v>
      </c>
      <c r="F242">
        <v>2367.9499999999998</v>
      </c>
      <c r="G242">
        <v>1620</v>
      </c>
      <c r="H242">
        <v>1486.8009999999999</v>
      </c>
      <c r="I242">
        <v>2688.7579999999998</v>
      </c>
      <c r="J242">
        <v>1795.8409999999999</v>
      </c>
      <c r="K242">
        <v>2641.66</v>
      </c>
      <c r="L242">
        <v>1609.444</v>
      </c>
      <c r="M242">
        <v>1481.749</v>
      </c>
      <c r="N242">
        <v>693.7</v>
      </c>
      <c r="O242">
        <v>1105</v>
      </c>
      <c r="P242">
        <v>945</v>
      </c>
      <c r="Q242">
        <v>1285.4079999999999</v>
      </c>
      <c r="R242">
        <v>1155</v>
      </c>
      <c r="S242">
        <v>2107.3449999999998</v>
      </c>
      <c r="T242">
        <v>128.57900000000001</v>
      </c>
      <c r="U242">
        <v>1023.588</v>
      </c>
      <c r="V242">
        <v>1007.63</v>
      </c>
      <c r="W242">
        <v>1789.3320000000001</v>
      </c>
      <c r="X242">
        <v>1473.88</v>
      </c>
      <c r="Y242">
        <v>1969.5650000000001</v>
      </c>
      <c r="Z242">
        <v>1839.9390000000001</v>
      </c>
      <c r="AA242">
        <v>980</v>
      </c>
      <c r="AB242">
        <v>4057.8040000000001</v>
      </c>
      <c r="AC242">
        <v>1282.1510000000001</v>
      </c>
      <c r="AD242">
        <v>2275.9499999999998</v>
      </c>
      <c r="AE242">
        <v>420</v>
      </c>
      <c r="AF242">
        <v>417.09500000000003</v>
      </c>
      <c r="AG242">
        <v>2147.44</v>
      </c>
      <c r="AH242">
        <v>1353.01</v>
      </c>
      <c r="AI242">
        <v>1370.386</v>
      </c>
      <c r="AJ242">
        <v>758</v>
      </c>
      <c r="AK242">
        <v>3462.252</v>
      </c>
      <c r="AL242">
        <v>784.96</v>
      </c>
      <c r="AM242">
        <v>2370.5360000000001</v>
      </c>
      <c r="AN242">
        <v>800.66</v>
      </c>
      <c r="AO242">
        <v>706</v>
      </c>
      <c r="AP242">
        <v>2204.4650000000001</v>
      </c>
      <c r="AQ242">
        <v>1278.8910000000001</v>
      </c>
      <c r="AR242">
        <v>841.89700000000005</v>
      </c>
      <c r="AS242">
        <v>2239.15</v>
      </c>
      <c r="AT242">
        <v>1242</v>
      </c>
      <c r="AU242">
        <v>1242.9000000000001</v>
      </c>
      <c r="AV242">
        <v>5232.6980000000003</v>
      </c>
      <c r="AW242">
        <v>1491.7829999999999</v>
      </c>
      <c r="AX242">
        <v>3716.45</v>
      </c>
      <c r="AY242">
        <v>446.29399999999998</v>
      </c>
      <c r="AZ242">
        <v>487.05</v>
      </c>
      <c r="BA242">
        <v>0</v>
      </c>
      <c r="BB242">
        <v>551</v>
      </c>
      <c r="BC242">
        <v>180</v>
      </c>
      <c r="BD242">
        <v>1083</v>
      </c>
      <c r="BE242">
        <v>1090.4000000000001</v>
      </c>
      <c r="BF242">
        <v>4120.1840000000002</v>
      </c>
      <c r="BG242">
        <v>190</v>
      </c>
      <c r="BH242">
        <v>4584.1099999999997</v>
      </c>
      <c r="BI242">
        <v>938.03800000000001</v>
      </c>
      <c r="BJ242">
        <v>750</v>
      </c>
      <c r="BK242">
        <v>1093.5999999999999</v>
      </c>
      <c r="BL242">
        <v>273.8</v>
      </c>
      <c r="BM242">
        <v>945.98</v>
      </c>
      <c r="BN242">
        <v>2325</v>
      </c>
      <c r="BO242">
        <v>2634.3</v>
      </c>
      <c r="BP242">
        <v>2055.86</v>
      </c>
      <c r="BQ242">
        <v>70</v>
      </c>
      <c r="BR242">
        <v>2213.6260000000002</v>
      </c>
      <c r="BS242">
        <v>1220.0450000000001</v>
      </c>
      <c r="BT242">
        <v>291</v>
      </c>
      <c r="BU242">
        <v>311</v>
      </c>
      <c r="BV242">
        <v>328.6</v>
      </c>
      <c r="BW242">
        <v>516.90899999999999</v>
      </c>
      <c r="BX242">
        <v>447.5</v>
      </c>
      <c r="BY242">
        <v>1037.7</v>
      </c>
      <c r="BZ242">
        <v>1320</v>
      </c>
      <c r="CA242">
        <v>195</v>
      </c>
      <c r="CB242">
        <v>501.45400000000001</v>
      </c>
      <c r="CC242">
        <v>2187.6979999999999</v>
      </c>
      <c r="CD242">
        <v>660.08</v>
      </c>
      <c r="CE242">
        <v>45</v>
      </c>
      <c r="CF242">
        <v>90</v>
      </c>
      <c r="CG242">
        <v>280.14999999999998</v>
      </c>
      <c r="CH242">
        <v>701.46</v>
      </c>
      <c r="CI242">
        <v>145</v>
      </c>
      <c r="CJ242">
        <v>322.01499999999999</v>
      </c>
      <c r="CK242">
        <v>206</v>
      </c>
      <c r="CL242">
        <v>458.5</v>
      </c>
      <c r="CM242">
        <v>0</v>
      </c>
      <c r="CN242">
        <v>718.99599999999998</v>
      </c>
      <c r="CO242">
        <v>623.5</v>
      </c>
      <c r="CP242">
        <v>332.5</v>
      </c>
      <c r="CQ242">
        <v>4264.3549999999996</v>
      </c>
      <c r="CR242">
        <v>580</v>
      </c>
      <c r="CS242">
        <v>490.01400000000001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</row>
    <row r="243" spans="1:105" ht="22" x14ac:dyDescent="0.35">
      <c r="A243" s="60" t="s">
        <v>278</v>
      </c>
      <c r="B243">
        <v>0</v>
      </c>
      <c r="C243">
        <v>332.44499999999999</v>
      </c>
      <c r="D243">
        <v>135.97999999999999</v>
      </c>
      <c r="E243">
        <v>156.672</v>
      </c>
      <c r="F243">
        <v>136.02000000000001</v>
      </c>
      <c r="G243">
        <v>1157.912</v>
      </c>
      <c r="H243">
        <v>293.22800000000001</v>
      </c>
      <c r="I243">
        <v>985.16800000000001</v>
      </c>
      <c r="J243">
        <v>479.49</v>
      </c>
      <c r="K243">
        <v>44.866</v>
      </c>
      <c r="L243">
        <v>0</v>
      </c>
      <c r="M243">
        <v>59.469000000000001</v>
      </c>
      <c r="N243">
        <v>0</v>
      </c>
      <c r="O243">
        <v>0</v>
      </c>
      <c r="P243">
        <v>327.84</v>
      </c>
      <c r="Q243">
        <v>0</v>
      </c>
      <c r="R243">
        <v>374.99200000000002</v>
      </c>
      <c r="S243">
        <v>768</v>
      </c>
      <c r="T243">
        <v>326.35000000000002</v>
      </c>
      <c r="U243">
        <v>831.803</v>
      </c>
      <c r="V243">
        <v>121.842</v>
      </c>
      <c r="W243">
        <v>4.9000000000000002E-2</v>
      </c>
      <c r="X243">
        <v>50.526000000000003</v>
      </c>
      <c r="Y243">
        <v>245</v>
      </c>
      <c r="Z243">
        <v>0</v>
      </c>
      <c r="AA243">
        <v>484.05900000000003</v>
      </c>
      <c r="AB243">
        <v>0</v>
      </c>
      <c r="AC243">
        <v>49.523000000000003</v>
      </c>
      <c r="AD243">
        <v>429.46</v>
      </c>
      <c r="AE243">
        <v>70.031000000000006</v>
      </c>
      <c r="AF243">
        <v>9.6120000000000001</v>
      </c>
      <c r="AG243">
        <v>225.88</v>
      </c>
      <c r="AH243">
        <v>5.5739999999999998</v>
      </c>
      <c r="AI243">
        <v>279.51100000000002</v>
      </c>
      <c r="AJ243">
        <v>52.817999999999998</v>
      </c>
      <c r="AK243">
        <v>204.52799999999999</v>
      </c>
      <c r="AL243">
        <v>0</v>
      </c>
      <c r="AM243">
        <v>49.975000000000001</v>
      </c>
      <c r="AN243">
        <v>50.325000000000003</v>
      </c>
      <c r="AO243">
        <v>0</v>
      </c>
      <c r="AP243">
        <v>126.595</v>
      </c>
      <c r="AQ243">
        <v>221.28800000000001</v>
      </c>
      <c r="AR243">
        <v>54.2</v>
      </c>
      <c r="AS243">
        <v>74.528999999999996</v>
      </c>
      <c r="AT243">
        <v>5.0000000000000001E-3</v>
      </c>
      <c r="AU243">
        <v>0.29699999999999999</v>
      </c>
      <c r="AV243">
        <v>0</v>
      </c>
      <c r="AW243">
        <v>148.286</v>
      </c>
      <c r="AX243">
        <v>0</v>
      </c>
      <c r="AY243">
        <v>3.0000000000000001E-3</v>
      </c>
      <c r="AZ243">
        <v>0</v>
      </c>
      <c r="BA243">
        <v>48.662999999999997</v>
      </c>
      <c r="BB243">
        <v>0.01</v>
      </c>
      <c r="BC243">
        <v>0</v>
      </c>
      <c r="BD243">
        <v>177.41399999999999</v>
      </c>
      <c r="BE243">
        <v>0</v>
      </c>
      <c r="BF243">
        <v>0</v>
      </c>
      <c r="BG243">
        <v>0</v>
      </c>
      <c r="BH243">
        <v>0</v>
      </c>
      <c r="BI243">
        <v>123.03</v>
      </c>
      <c r="BJ243">
        <v>0</v>
      </c>
      <c r="BK243">
        <v>148.15799999999999</v>
      </c>
      <c r="BL243">
        <v>0</v>
      </c>
      <c r="BM243">
        <v>7.0000000000000001E-3</v>
      </c>
      <c r="BN243">
        <v>164.13499999999999</v>
      </c>
      <c r="BO243">
        <v>284.77600000000001</v>
      </c>
      <c r="BP243">
        <v>94.536000000000001</v>
      </c>
      <c r="BQ243">
        <v>97.453000000000003</v>
      </c>
      <c r="BR243">
        <v>540.26599999999996</v>
      </c>
      <c r="BS243">
        <v>234.70599999999999</v>
      </c>
      <c r="BT243">
        <v>379.57499999999999</v>
      </c>
      <c r="BU243">
        <v>88.911000000000001</v>
      </c>
      <c r="BV243">
        <v>724.28300000000002</v>
      </c>
      <c r="BW243">
        <v>389.56099999999998</v>
      </c>
      <c r="BX243">
        <v>492.887</v>
      </c>
      <c r="BY243">
        <v>497.846</v>
      </c>
      <c r="BZ243">
        <v>548.03599999999994</v>
      </c>
      <c r="CA243">
        <v>694.63599999999997</v>
      </c>
      <c r="CB243">
        <v>616.14200000000005</v>
      </c>
      <c r="CC243">
        <v>50.021999999999998</v>
      </c>
      <c r="CD243">
        <v>305.36500000000001</v>
      </c>
      <c r="CE243">
        <v>49.536000000000001</v>
      </c>
      <c r="CF243">
        <v>401.13400000000001</v>
      </c>
      <c r="CG243">
        <v>234.58500000000001</v>
      </c>
      <c r="CH243">
        <v>0</v>
      </c>
      <c r="CI243">
        <v>0</v>
      </c>
    </row>
    <row r="244" spans="1:105" x14ac:dyDescent="0.35">
      <c r="A244" s="60" t="s">
        <v>288</v>
      </c>
      <c r="B244">
        <v>0</v>
      </c>
      <c r="C244">
        <v>0</v>
      </c>
      <c r="D244">
        <v>523.6</v>
      </c>
      <c r="E244">
        <v>0</v>
      </c>
      <c r="F244">
        <v>0</v>
      </c>
      <c r="G244">
        <v>1139.2</v>
      </c>
      <c r="H244">
        <v>992.04</v>
      </c>
      <c r="I244">
        <v>49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0.08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6.2E-2</v>
      </c>
      <c r="AD244">
        <v>30.94</v>
      </c>
      <c r="AE244">
        <v>0</v>
      </c>
      <c r="AF244">
        <v>0</v>
      </c>
      <c r="AG244">
        <v>125.06</v>
      </c>
      <c r="AH244">
        <v>0</v>
      </c>
      <c r="AI244">
        <v>306.10199999999998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388.83300000000003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</row>
    <row r="245" spans="1:105" x14ac:dyDescent="0.35">
      <c r="A245" s="60" t="s">
        <v>14</v>
      </c>
      <c r="B245">
        <v>99.85</v>
      </c>
      <c r="C245">
        <v>0</v>
      </c>
      <c r="D245">
        <v>793.52700000000004</v>
      </c>
      <c r="E245">
        <v>2632.348</v>
      </c>
      <c r="F245">
        <v>5096.3919999999998</v>
      </c>
      <c r="G245">
        <v>23138.984</v>
      </c>
      <c r="H245">
        <v>14089.806</v>
      </c>
      <c r="I245">
        <v>1883.9490000000001</v>
      </c>
      <c r="J245">
        <v>2342.962</v>
      </c>
      <c r="K245">
        <v>1820.1120000000001</v>
      </c>
      <c r="L245">
        <v>371.18900000000002</v>
      </c>
      <c r="M245">
        <v>2633.5619999999999</v>
      </c>
      <c r="N245">
        <v>577.06600000000003</v>
      </c>
      <c r="O245">
        <v>5291.2849999999999</v>
      </c>
      <c r="P245">
        <v>2805.0770000000002</v>
      </c>
      <c r="Q245">
        <v>6198.4750000000004</v>
      </c>
      <c r="R245">
        <v>1303.0340000000001</v>
      </c>
      <c r="S245">
        <v>625.38099999999997</v>
      </c>
      <c r="T245">
        <v>1266.066</v>
      </c>
      <c r="U245">
        <v>1543.711</v>
      </c>
      <c r="V245">
        <v>4605.9359999999997</v>
      </c>
      <c r="W245">
        <v>6746.9129999999996</v>
      </c>
      <c r="X245">
        <v>15021.522999999999</v>
      </c>
      <c r="Y245">
        <v>19798.856</v>
      </c>
      <c r="Z245">
        <v>32378.616000000002</v>
      </c>
      <c r="AA245">
        <v>20844.044999999998</v>
      </c>
      <c r="AB245">
        <v>43084.37</v>
      </c>
      <c r="AC245">
        <v>20146.345000000001</v>
      </c>
      <c r="AD245">
        <v>20293.642</v>
      </c>
      <c r="AE245">
        <v>2743.0680000000002</v>
      </c>
      <c r="AF245">
        <v>1291.8050000000001</v>
      </c>
      <c r="AG245">
        <v>493.84699999999998</v>
      </c>
      <c r="AH245">
        <v>676.28599999999994</v>
      </c>
      <c r="AI245">
        <v>412.60199999999998</v>
      </c>
      <c r="AJ245">
        <v>7.6360000000000001</v>
      </c>
      <c r="AK245">
        <v>121.014</v>
      </c>
      <c r="AL245">
        <v>10404.736999999999</v>
      </c>
      <c r="AM245">
        <v>2918.71</v>
      </c>
      <c r="AN245">
        <v>28.256</v>
      </c>
      <c r="AO245">
        <v>118.98399999999999</v>
      </c>
      <c r="AP245">
        <v>128.256</v>
      </c>
      <c r="AQ245">
        <v>1332.6869999999999</v>
      </c>
      <c r="AR245">
        <v>1230.7570000000001</v>
      </c>
      <c r="AS245">
        <v>682.39300000000003</v>
      </c>
      <c r="AT245">
        <v>3229.8440000000001</v>
      </c>
      <c r="AU245">
        <v>1135.921</v>
      </c>
      <c r="AV245">
        <v>6450.71</v>
      </c>
      <c r="AW245">
        <v>3959.1219999999998</v>
      </c>
      <c r="AX245">
        <v>6423.3850000000002</v>
      </c>
      <c r="AY245">
        <v>6111.52</v>
      </c>
      <c r="AZ245">
        <v>4614.9610000000002</v>
      </c>
      <c r="BA245">
        <v>3308.6219999999998</v>
      </c>
      <c r="BB245">
        <v>4608.2160000000003</v>
      </c>
      <c r="BC245">
        <v>3175.5610000000001</v>
      </c>
      <c r="BD245">
        <v>836.66</v>
      </c>
      <c r="BE245">
        <v>1234.222</v>
      </c>
      <c r="BF245">
        <v>300.27999999999997</v>
      </c>
      <c r="BG245">
        <v>1185.932</v>
      </c>
      <c r="BH245">
        <v>5290.2309999999998</v>
      </c>
      <c r="BI245">
        <v>11337.634</v>
      </c>
      <c r="BJ245">
        <v>11207.013000000001</v>
      </c>
      <c r="BK245">
        <v>8939.2379999999994</v>
      </c>
      <c r="BL245">
        <v>5394.3990000000003</v>
      </c>
      <c r="BM245">
        <v>6482.8940000000002</v>
      </c>
      <c r="BN245">
        <v>5524.2129999999997</v>
      </c>
      <c r="BO245">
        <v>2605.4760000000001</v>
      </c>
      <c r="BP245">
        <v>1877.0509999999999</v>
      </c>
      <c r="BQ245">
        <v>4218.0540000000001</v>
      </c>
      <c r="BR245">
        <v>8790.4869999999992</v>
      </c>
      <c r="BS245">
        <v>11954.293</v>
      </c>
      <c r="BT245">
        <v>10590.264999999999</v>
      </c>
      <c r="BU245">
        <v>15321.929</v>
      </c>
      <c r="BV245">
        <v>18840.083999999999</v>
      </c>
      <c r="BW245">
        <v>10748.944</v>
      </c>
      <c r="BX245">
        <v>8717.4609999999993</v>
      </c>
      <c r="BY245">
        <v>8567.6129999999994</v>
      </c>
      <c r="BZ245">
        <v>9177.9830000000002</v>
      </c>
      <c r="CA245">
        <v>7076.7479999999996</v>
      </c>
      <c r="CB245">
        <v>5215.18</v>
      </c>
      <c r="CC245">
        <v>7152.451</v>
      </c>
      <c r="CD245">
        <v>261.18900000000002</v>
      </c>
      <c r="CE245">
        <v>8924.2170000000006</v>
      </c>
      <c r="CF245">
        <v>22632.616999999998</v>
      </c>
      <c r="CG245">
        <v>16312.366</v>
      </c>
      <c r="CH245">
        <v>11436.933000000001</v>
      </c>
      <c r="CI245">
        <v>4570.0910000000003</v>
      </c>
      <c r="CJ245">
        <v>8561.7160000000003</v>
      </c>
      <c r="CK245">
        <v>3953.8020000000001</v>
      </c>
      <c r="CL245">
        <v>20988.843000000001</v>
      </c>
      <c r="CM245">
        <v>15903.005999999999</v>
      </c>
      <c r="CN245">
        <v>6767.65</v>
      </c>
      <c r="CO245">
        <v>14500.566000000001</v>
      </c>
      <c r="CP245">
        <v>9639.0730000000003</v>
      </c>
      <c r="CQ245">
        <v>16029.79</v>
      </c>
      <c r="CR245">
        <v>17965.13</v>
      </c>
      <c r="CS245">
        <v>17566.594000000001</v>
      </c>
      <c r="CT245">
        <v>22868.217000000001</v>
      </c>
      <c r="CU245">
        <v>31738.98</v>
      </c>
      <c r="CV245">
        <v>25696.664000000001</v>
      </c>
      <c r="CW245">
        <v>21874.966</v>
      </c>
      <c r="CX245">
        <v>12183.634</v>
      </c>
      <c r="CY245">
        <v>12168.947</v>
      </c>
      <c r="CZ245">
        <v>7722.0219999999999</v>
      </c>
      <c r="DA245">
        <v>22283.403999999999</v>
      </c>
    </row>
    <row r="246" spans="1:105" x14ac:dyDescent="0.35">
      <c r="A246" s="62" t="s">
        <v>261</v>
      </c>
      <c r="B246">
        <v>439.62</v>
      </c>
      <c r="C246">
        <v>132.429</v>
      </c>
      <c r="D246">
        <v>476.84500000000003</v>
      </c>
      <c r="E246">
        <v>0</v>
      </c>
      <c r="F246">
        <v>16.388000000000002</v>
      </c>
      <c r="G246">
        <v>28.673999999999999</v>
      </c>
      <c r="H246">
        <v>16.495999999999999</v>
      </c>
      <c r="I246">
        <v>27.984999999999999</v>
      </c>
      <c r="J246">
        <v>56.036000000000001</v>
      </c>
      <c r="K246">
        <v>30.376999999999999</v>
      </c>
      <c r="L246">
        <v>28.09</v>
      </c>
      <c r="M246">
        <v>75.028999999999996</v>
      </c>
      <c r="N246">
        <v>13.993</v>
      </c>
      <c r="O246">
        <v>105.128</v>
      </c>
      <c r="P246">
        <v>0</v>
      </c>
      <c r="Q246">
        <v>3.992</v>
      </c>
      <c r="R246">
        <v>53.999000000000002</v>
      </c>
      <c r="S246">
        <v>25.012</v>
      </c>
      <c r="T246">
        <v>8.5389999999999997</v>
      </c>
      <c r="U246">
        <v>401.2</v>
      </c>
      <c r="V246">
        <v>0</v>
      </c>
      <c r="W246">
        <v>50.253999999999998</v>
      </c>
      <c r="X246">
        <v>0</v>
      </c>
      <c r="Y246">
        <v>0</v>
      </c>
      <c r="Z246">
        <v>120.32599999999999</v>
      </c>
      <c r="AA246">
        <v>58.991999999999997</v>
      </c>
      <c r="AB246">
        <v>167.624</v>
      </c>
      <c r="AC246">
        <v>10.374000000000001</v>
      </c>
      <c r="AD246">
        <v>244.55199999999999</v>
      </c>
      <c r="AE246">
        <v>87.605999999999995</v>
      </c>
      <c r="AF246">
        <v>14.071999999999999</v>
      </c>
      <c r="AG246">
        <v>0</v>
      </c>
      <c r="AH246">
        <v>28.324000000000002</v>
      </c>
      <c r="AI246">
        <v>34.247</v>
      </c>
      <c r="AJ246">
        <v>404.892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529.33100000000002</v>
      </c>
      <c r="AR246">
        <v>152.62</v>
      </c>
      <c r="AS246">
        <v>0</v>
      </c>
      <c r="AT246">
        <v>0</v>
      </c>
      <c r="AU246">
        <v>3</v>
      </c>
      <c r="AV246">
        <v>468.48599999999999</v>
      </c>
      <c r="AW246">
        <v>0</v>
      </c>
      <c r="AX246">
        <v>0</v>
      </c>
      <c r="AY246">
        <v>0</v>
      </c>
      <c r="AZ246">
        <v>17.123000000000001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228.44499999999999</v>
      </c>
      <c r="BH246">
        <v>0</v>
      </c>
      <c r="BI246">
        <v>0</v>
      </c>
      <c r="BJ246">
        <v>945.53499999999997</v>
      </c>
      <c r="BK246">
        <v>28.401</v>
      </c>
      <c r="BL246">
        <v>28.48</v>
      </c>
      <c r="BM246">
        <v>0</v>
      </c>
      <c r="BN246">
        <v>24.713000000000001</v>
      </c>
      <c r="BO246">
        <v>0</v>
      </c>
      <c r="BP246">
        <v>22.318000000000001</v>
      </c>
      <c r="BQ246">
        <v>97.92</v>
      </c>
      <c r="BR246">
        <v>169.44300000000001</v>
      </c>
      <c r="BS246">
        <v>0</v>
      </c>
      <c r="BT246">
        <v>295.30599999999998</v>
      </c>
      <c r="BU246">
        <v>564.31200000000001</v>
      </c>
      <c r="BV246">
        <v>813.89499999999998</v>
      </c>
      <c r="BW246">
        <v>666.79600000000005</v>
      </c>
      <c r="BX246">
        <v>628.19500000000005</v>
      </c>
      <c r="BY246">
        <v>178.28700000000001</v>
      </c>
      <c r="BZ246">
        <v>517.96400000000006</v>
      </c>
      <c r="CA246">
        <v>1993.124</v>
      </c>
      <c r="CB246">
        <v>476.89600000000002</v>
      </c>
      <c r="CC246">
        <v>95.21</v>
      </c>
      <c r="CD246">
        <v>350.21300000000002</v>
      </c>
      <c r="CE246">
        <v>10.553000000000001</v>
      </c>
      <c r="CF246">
        <v>15.03</v>
      </c>
      <c r="CG246">
        <v>240</v>
      </c>
      <c r="CH246">
        <v>375.904</v>
      </c>
      <c r="CI246">
        <v>171.11099999999999</v>
      </c>
      <c r="CJ246">
        <v>106</v>
      </c>
      <c r="CK246">
        <v>43</v>
      </c>
      <c r="CL246">
        <v>36.5</v>
      </c>
      <c r="CM246">
        <v>0</v>
      </c>
      <c r="CN246">
        <v>77.63</v>
      </c>
      <c r="CO246">
        <v>8.1460000000000008</v>
      </c>
      <c r="CP246">
        <v>116.26</v>
      </c>
      <c r="CQ246">
        <v>42.625999999999998</v>
      </c>
      <c r="CR246">
        <v>1223.7570000000001</v>
      </c>
      <c r="CS246">
        <v>595.94600000000003</v>
      </c>
      <c r="CT246">
        <v>113.848</v>
      </c>
      <c r="CU246">
        <v>1071.855</v>
      </c>
      <c r="CV246">
        <v>1596.1320000000001</v>
      </c>
      <c r="CW246">
        <v>199.959</v>
      </c>
      <c r="CX246">
        <v>43.170999999999999</v>
      </c>
      <c r="CY246">
        <v>2845.098</v>
      </c>
      <c r="CZ246">
        <v>0</v>
      </c>
      <c r="DA246">
        <v>0</v>
      </c>
    </row>
    <row r="247" spans="1:105" x14ac:dyDescent="0.35">
      <c r="A247" s="60" t="s">
        <v>233</v>
      </c>
      <c r="B247">
        <v>1626.84</v>
      </c>
      <c r="C247">
        <v>0</v>
      </c>
      <c r="D247">
        <v>1.4710000000000001</v>
      </c>
      <c r="E247">
        <v>6326.0550000000003</v>
      </c>
      <c r="F247">
        <v>3756.0050000000001</v>
      </c>
      <c r="G247">
        <v>12112.772999999999</v>
      </c>
      <c r="H247">
        <v>16635.146000000001</v>
      </c>
      <c r="I247">
        <v>16170.620999999999</v>
      </c>
      <c r="J247">
        <v>11732.822</v>
      </c>
      <c r="K247">
        <v>22296.434000000001</v>
      </c>
      <c r="L247">
        <v>13266.632</v>
      </c>
      <c r="M247">
        <v>13748.601000000001</v>
      </c>
      <c r="N247">
        <v>6486.1549999999997</v>
      </c>
      <c r="O247">
        <v>11237.893</v>
      </c>
      <c r="P247">
        <v>6548.9459999999999</v>
      </c>
      <c r="Q247">
        <v>16085.367</v>
      </c>
      <c r="R247">
        <v>21647.025000000001</v>
      </c>
      <c r="S247">
        <v>14955.025</v>
      </c>
      <c r="T247">
        <v>17262.09</v>
      </c>
      <c r="U247">
        <v>35606.822999999997</v>
      </c>
      <c r="V247">
        <v>14962.28</v>
      </c>
      <c r="W247">
        <v>14815.223</v>
      </c>
      <c r="X247">
        <v>13485.86</v>
      </c>
      <c r="Y247">
        <v>8113.0720000000001</v>
      </c>
      <c r="Z247">
        <v>10240.68</v>
      </c>
      <c r="AA247">
        <v>7802.7629999999999</v>
      </c>
      <c r="AB247">
        <v>7661.5450000000001</v>
      </c>
      <c r="AC247">
        <v>11823.681</v>
      </c>
      <c r="AD247">
        <v>8193.8850000000002</v>
      </c>
      <c r="AE247">
        <v>11093.06</v>
      </c>
      <c r="AF247">
        <v>12962.089</v>
      </c>
      <c r="AG247">
        <v>6531.0950000000003</v>
      </c>
      <c r="AH247">
        <v>11948.674999999999</v>
      </c>
      <c r="AI247">
        <v>11089.338</v>
      </c>
      <c r="AJ247">
        <v>14354.471</v>
      </c>
      <c r="AK247">
        <v>16503.189999999999</v>
      </c>
      <c r="AL247">
        <v>13187.54</v>
      </c>
      <c r="AM247">
        <v>12233.212</v>
      </c>
      <c r="AN247">
        <v>13955.289000000001</v>
      </c>
      <c r="AO247">
        <v>2741.4929999999999</v>
      </c>
      <c r="AP247">
        <v>22.039000000000001</v>
      </c>
      <c r="AQ247">
        <v>0</v>
      </c>
      <c r="AR247">
        <v>6424.4870000000001</v>
      </c>
      <c r="AS247">
        <v>11837.816000000001</v>
      </c>
      <c r="AT247">
        <v>17452.565999999999</v>
      </c>
      <c r="AU247">
        <v>12858.487999999999</v>
      </c>
      <c r="AV247">
        <v>5100.835</v>
      </c>
      <c r="AW247">
        <v>10164.429</v>
      </c>
      <c r="AX247">
        <v>2625.51</v>
      </c>
      <c r="AY247">
        <v>62.07</v>
      </c>
      <c r="AZ247">
        <v>65.251999999999995</v>
      </c>
      <c r="BA247">
        <v>3072.5140000000001</v>
      </c>
      <c r="BB247">
        <v>2956.8</v>
      </c>
      <c r="BC247">
        <v>3133.7669999999998</v>
      </c>
      <c r="BD247">
        <v>5651.3</v>
      </c>
      <c r="BE247">
        <v>14872.427</v>
      </c>
      <c r="BF247">
        <v>2947.4090000000001</v>
      </c>
      <c r="BG247">
        <v>10118.450000000001</v>
      </c>
      <c r="BH247">
        <v>6062.76</v>
      </c>
      <c r="BI247">
        <v>9923.259</v>
      </c>
      <c r="BJ247">
        <v>6016.9849999999997</v>
      </c>
      <c r="BK247">
        <v>4069.8829999999998</v>
      </c>
      <c r="BL247">
        <v>0</v>
      </c>
      <c r="BM247">
        <v>42.215000000000003</v>
      </c>
      <c r="BN247">
        <v>0</v>
      </c>
      <c r="BO247">
        <v>444.71600000000001</v>
      </c>
      <c r="BP247">
        <v>0</v>
      </c>
      <c r="BQ247">
        <v>60.67</v>
      </c>
      <c r="BR247">
        <v>2.1000000000000001E-2</v>
      </c>
      <c r="BS247">
        <v>0</v>
      </c>
      <c r="BT247">
        <v>0</v>
      </c>
      <c r="BU247">
        <v>638.52599999999995</v>
      </c>
      <c r="BV247">
        <v>661.54499999999996</v>
      </c>
      <c r="BW247">
        <v>0</v>
      </c>
      <c r="BX247">
        <v>0</v>
      </c>
      <c r="BY247">
        <v>435.33699999999999</v>
      </c>
      <c r="BZ247">
        <v>37.454999999999998</v>
      </c>
      <c r="CA247">
        <v>1387.9480000000001</v>
      </c>
      <c r="CB247">
        <v>6433.2569999999996</v>
      </c>
      <c r="CC247">
        <v>2997.76</v>
      </c>
      <c r="CD247">
        <v>0</v>
      </c>
      <c r="CE247">
        <v>0</v>
      </c>
      <c r="CF247">
        <v>0.44</v>
      </c>
      <c r="CG247">
        <v>6.0000000000000001E-3</v>
      </c>
      <c r="CH247">
        <v>0</v>
      </c>
      <c r="CI247">
        <v>0</v>
      </c>
      <c r="CJ247">
        <v>0</v>
      </c>
      <c r="CK247">
        <v>1.0129999999999999</v>
      </c>
      <c r="CL247">
        <v>350.48899999999998</v>
      </c>
      <c r="CM247">
        <v>2635.011</v>
      </c>
      <c r="CN247">
        <v>0</v>
      </c>
      <c r="CO247">
        <v>0</v>
      </c>
      <c r="CP247">
        <v>0</v>
      </c>
      <c r="CQ247">
        <v>0.20399999999999999</v>
      </c>
      <c r="CR247">
        <v>3021.9</v>
      </c>
      <c r="CS247">
        <v>0</v>
      </c>
      <c r="CT247">
        <v>0</v>
      </c>
      <c r="CU247">
        <v>4.2</v>
      </c>
      <c r="CV247">
        <v>26.579000000000001</v>
      </c>
      <c r="CW247">
        <v>0</v>
      </c>
      <c r="CX247">
        <v>4109.8159999999998</v>
      </c>
      <c r="CY247">
        <v>17.22</v>
      </c>
      <c r="CZ247">
        <v>8.0370000000000008</v>
      </c>
      <c r="DA247">
        <v>3022.3130000000001</v>
      </c>
    </row>
    <row r="248" spans="1:105" ht="22" x14ac:dyDescent="0.35">
      <c r="A248" s="60" t="s">
        <v>321</v>
      </c>
      <c r="B248">
        <v>99711.850999999995</v>
      </c>
      <c r="C248">
        <v>32747.609</v>
      </c>
      <c r="D248">
        <v>120591.626</v>
      </c>
      <c r="E248">
        <v>46949.411</v>
      </c>
      <c r="F248">
        <v>95844.482999999993</v>
      </c>
      <c r="G248">
        <v>50152.364000000001</v>
      </c>
      <c r="H248">
        <v>104761.355</v>
      </c>
      <c r="I248">
        <v>57928.714</v>
      </c>
      <c r="J248">
        <v>88117.023000000001</v>
      </c>
      <c r="K248">
        <v>79047.346000000005</v>
      </c>
      <c r="L248">
        <v>78870.567999999999</v>
      </c>
      <c r="M248">
        <v>86262.034</v>
      </c>
      <c r="N248">
        <v>97991.712</v>
      </c>
      <c r="O248">
        <v>75945.84</v>
      </c>
      <c r="P248">
        <v>112178.72199999999</v>
      </c>
      <c r="Q248">
        <v>103260.14200000001</v>
      </c>
      <c r="R248">
        <v>97000.184999999998</v>
      </c>
      <c r="S248">
        <v>100415.264</v>
      </c>
      <c r="T248">
        <v>89692.816999999995</v>
      </c>
      <c r="U248">
        <v>62270.881999999998</v>
      </c>
      <c r="V248">
        <v>73310.567999999999</v>
      </c>
      <c r="W248">
        <v>103101.826</v>
      </c>
      <c r="X248">
        <v>96320.025999999998</v>
      </c>
      <c r="Y248">
        <v>77681.717999999993</v>
      </c>
      <c r="Z248">
        <v>98624.824999999997</v>
      </c>
      <c r="AA248">
        <v>66895.61</v>
      </c>
      <c r="AB248">
        <v>70186.885999999999</v>
      </c>
      <c r="AC248">
        <v>56668.078000000001</v>
      </c>
      <c r="AD248">
        <v>55281.373</v>
      </c>
    </row>
    <row r="249" spans="1:105" ht="22" x14ac:dyDescent="0.35">
      <c r="A249" s="62" t="s">
        <v>257</v>
      </c>
      <c r="B249">
        <v>25790.376</v>
      </c>
      <c r="C249">
        <v>30446.294999999998</v>
      </c>
      <c r="D249">
        <v>30798.687000000002</v>
      </c>
      <c r="E249">
        <v>39480.373</v>
      </c>
      <c r="F249">
        <v>40474.074999999997</v>
      </c>
      <c r="G249">
        <v>57924.173000000003</v>
      </c>
      <c r="H249">
        <v>34724.175999999999</v>
      </c>
      <c r="I249">
        <v>25240.023000000001</v>
      </c>
      <c r="J249">
        <v>18567.609</v>
      </c>
      <c r="K249">
        <v>33114.951999999997</v>
      </c>
      <c r="L249">
        <v>26412.65</v>
      </c>
      <c r="M249">
        <v>11455.315000000001</v>
      </c>
      <c r="N249">
        <v>52165.548000000003</v>
      </c>
      <c r="O249">
        <v>27446.666000000001</v>
      </c>
      <c r="P249">
        <v>64371.78</v>
      </c>
      <c r="Q249">
        <v>44303.508000000002</v>
      </c>
      <c r="R249">
        <v>70526.179999999993</v>
      </c>
      <c r="S249">
        <v>24476.932000000001</v>
      </c>
      <c r="T249">
        <v>12096.166999999999</v>
      </c>
      <c r="U249">
        <v>18981.137999999999</v>
      </c>
      <c r="V249">
        <v>15174.735000000001</v>
      </c>
      <c r="W249">
        <v>32756.572</v>
      </c>
      <c r="X249">
        <v>25085.115000000002</v>
      </c>
      <c r="Y249">
        <v>33963.671999999999</v>
      </c>
      <c r="Z249">
        <v>11567.404</v>
      </c>
      <c r="AA249">
        <v>45680.627</v>
      </c>
      <c r="AB249">
        <v>30063.024000000001</v>
      </c>
      <c r="AC249">
        <v>44939.127</v>
      </c>
      <c r="AD249">
        <v>34105.69</v>
      </c>
      <c r="AE249">
        <v>12374.072</v>
      </c>
      <c r="AF249">
        <v>82850.149000000005</v>
      </c>
      <c r="AG249">
        <v>34821.478999999999</v>
      </c>
      <c r="AH249">
        <v>19139.915000000001</v>
      </c>
      <c r="AI249">
        <v>16414.246999999999</v>
      </c>
      <c r="AJ249">
        <v>28315.530999999999</v>
      </c>
      <c r="AK249">
        <v>26283.577000000001</v>
      </c>
      <c r="AL249">
        <v>31489.218000000001</v>
      </c>
      <c r="AM249">
        <v>28502.812000000002</v>
      </c>
      <c r="AN249">
        <v>38014.184999999998</v>
      </c>
      <c r="AO249">
        <v>21300.736000000001</v>
      </c>
      <c r="AP249">
        <v>11973.145</v>
      </c>
      <c r="AQ249">
        <v>15565.343000000001</v>
      </c>
      <c r="AR249">
        <v>41234.684000000001</v>
      </c>
      <c r="AS249">
        <v>20726.124</v>
      </c>
      <c r="AT249">
        <v>15264.855</v>
      </c>
      <c r="AU249">
        <v>9181.1650000000009</v>
      </c>
      <c r="AV249">
        <v>28399.196</v>
      </c>
      <c r="AW249">
        <v>36819.409</v>
      </c>
      <c r="AX249">
        <v>31994.525000000001</v>
      </c>
      <c r="AY249">
        <v>37597.614000000001</v>
      </c>
      <c r="AZ249">
        <v>21848.253000000001</v>
      </c>
      <c r="BA249">
        <v>48760.940999999999</v>
      </c>
      <c r="BB249">
        <v>27380.26</v>
      </c>
      <c r="BC249">
        <v>28967.519</v>
      </c>
      <c r="BD249">
        <v>13556.963</v>
      </c>
      <c r="BE249">
        <v>26484.776000000002</v>
      </c>
      <c r="BF249">
        <v>40730.415999999997</v>
      </c>
      <c r="BG249">
        <v>23521.998</v>
      </c>
      <c r="BH249">
        <v>50867.391000000003</v>
      </c>
      <c r="BI249">
        <v>48061.65</v>
      </c>
      <c r="BJ249">
        <v>46817.13</v>
      </c>
      <c r="BK249">
        <v>19341.911</v>
      </c>
      <c r="BL249">
        <v>74052.019</v>
      </c>
      <c r="BM249">
        <v>20142.825000000001</v>
      </c>
      <c r="BN249">
        <v>41927.915999999997</v>
      </c>
      <c r="BO249">
        <v>40123.663</v>
      </c>
      <c r="BP249">
        <v>46081.516000000003</v>
      </c>
      <c r="BQ249">
        <v>24911.937000000002</v>
      </c>
      <c r="BR249">
        <v>41270.417999999998</v>
      </c>
      <c r="BS249">
        <v>56651.254000000001</v>
      </c>
      <c r="BT249">
        <v>39558.269999999997</v>
      </c>
      <c r="BU249">
        <v>50073.222999999998</v>
      </c>
      <c r="BV249">
        <v>36106.834000000003</v>
      </c>
      <c r="BW249">
        <v>26386.271000000001</v>
      </c>
      <c r="BX249">
        <v>27897.295999999998</v>
      </c>
      <c r="BY249">
        <v>29802.813999999998</v>
      </c>
      <c r="BZ249">
        <v>38672.777999999998</v>
      </c>
      <c r="CA249">
        <v>42717.813999999998</v>
      </c>
      <c r="CB249">
        <v>28252.573</v>
      </c>
      <c r="CC249">
        <v>26044.370999999999</v>
      </c>
      <c r="CD249">
        <v>24928.145</v>
      </c>
      <c r="CE249">
        <v>42342.103000000003</v>
      </c>
      <c r="CF249">
        <v>17545.188999999998</v>
      </c>
      <c r="CG249">
        <v>18672.152999999998</v>
      </c>
      <c r="CH249">
        <v>42122.220999999998</v>
      </c>
      <c r="CI249">
        <v>17246.458999999999</v>
      </c>
      <c r="CJ249">
        <v>29498.677</v>
      </c>
      <c r="CK249">
        <v>35004.595000000001</v>
      </c>
      <c r="CL249">
        <v>38412.033000000003</v>
      </c>
      <c r="CM249">
        <v>21687.591</v>
      </c>
      <c r="CN249">
        <v>37867.652000000002</v>
      </c>
      <c r="CO249">
        <v>34110.775000000001</v>
      </c>
      <c r="CP249">
        <v>36138.690999999999</v>
      </c>
      <c r="CQ249">
        <v>41226.641000000003</v>
      </c>
      <c r="CR249">
        <v>28204.749</v>
      </c>
      <c r="CS249">
        <v>24699.815999999999</v>
      </c>
      <c r="CT249">
        <v>52123.372000000003</v>
      </c>
      <c r="CU249">
        <v>15512.653</v>
      </c>
      <c r="CV249">
        <v>27208.948</v>
      </c>
      <c r="CW249">
        <v>45452.180999999997</v>
      </c>
      <c r="CX249">
        <v>32326.600999999999</v>
      </c>
      <c r="CY249">
        <v>38159.900999999998</v>
      </c>
      <c r="CZ249">
        <v>40545.31</v>
      </c>
      <c r="DA249">
        <v>34044.580999999998</v>
      </c>
    </row>
    <row r="250" spans="1:105" ht="22" x14ac:dyDescent="0.35">
      <c r="A250" s="60" t="s">
        <v>11</v>
      </c>
      <c r="B250">
        <v>198094.24900000001</v>
      </c>
      <c r="C250">
        <v>146188.076</v>
      </c>
      <c r="D250">
        <v>219777.63</v>
      </c>
      <c r="E250">
        <v>70799.422999999995</v>
      </c>
      <c r="F250">
        <v>90125.231</v>
      </c>
      <c r="G250">
        <v>173886.73300000001</v>
      </c>
      <c r="H250">
        <v>111058.91</v>
      </c>
      <c r="I250">
        <v>48074.767</v>
      </c>
      <c r="J250">
        <v>109375.977</v>
      </c>
      <c r="K250">
        <v>71048.823999999993</v>
      </c>
      <c r="L250">
        <v>53573.745000000003</v>
      </c>
      <c r="M250">
        <v>46985.972000000002</v>
      </c>
      <c r="N250">
        <v>86702.172000000006</v>
      </c>
      <c r="O250">
        <v>36268.728000000003</v>
      </c>
      <c r="P250">
        <v>113054.344</v>
      </c>
      <c r="Q250">
        <v>165834.505</v>
      </c>
      <c r="R250">
        <v>149294.005</v>
      </c>
      <c r="S250">
        <v>42502.805</v>
      </c>
      <c r="T250">
        <v>120132.43399999999</v>
      </c>
      <c r="U250">
        <v>140090.125</v>
      </c>
      <c r="V250">
        <v>62411.917000000001</v>
      </c>
      <c r="W250">
        <v>43637.076999999997</v>
      </c>
      <c r="X250">
        <v>43358.786999999997</v>
      </c>
      <c r="Y250">
        <v>31689.931</v>
      </c>
      <c r="Z250">
        <v>111460.19500000001</v>
      </c>
      <c r="AA250">
        <v>93869.009000000005</v>
      </c>
      <c r="AB250">
        <v>77407.241999999998</v>
      </c>
      <c r="AC250">
        <v>84009.793000000005</v>
      </c>
      <c r="AD250">
        <v>121154.1</v>
      </c>
      <c r="AE250">
        <v>81065.142000000007</v>
      </c>
      <c r="AF250">
        <v>77938.016000000003</v>
      </c>
      <c r="AG250">
        <v>79249.763999999996</v>
      </c>
      <c r="AH250">
        <v>67177.982999999993</v>
      </c>
      <c r="AI250">
        <v>53788.53</v>
      </c>
      <c r="AJ250">
        <v>55072.016000000003</v>
      </c>
      <c r="AK250">
        <v>40547.707000000002</v>
      </c>
      <c r="AL250">
        <v>95807.267999999996</v>
      </c>
      <c r="AM250">
        <v>85601.258000000002</v>
      </c>
      <c r="AN250">
        <v>72024.566999999995</v>
      </c>
      <c r="AO250">
        <v>109739.493</v>
      </c>
      <c r="AP250">
        <v>102544.8</v>
      </c>
      <c r="AQ250">
        <v>71950.320000000007</v>
      </c>
      <c r="AR250">
        <v>115508.651</v>
      </c>
      <c r="AS250">
        <v>87631.936000000002</v>
      </c>
      <c r="AT250">
        <v>45903.788</v>
      </c>
      <c r="AU250">
        <v>75500.127999999997</v>
      </c>
      <c r="AV250">
        <v>85661.134999999995</v>
      </c>
      <c r="AW250">
        <v>27204.666000000001</v>
      </c>
      <c r="AX250">
        <v>96569.247000000003</v>
      </c>
      <c r="AY250">
        <v>77999.732999999993</v>
      </c>
      <c r="AZ250">
        <v>128043.06200000001</v>
      </c>
      <c r="BA250">
        <v>102848.666</v>
      </c>
      <c r="BB250">
        <v>84458.896999999997</v>
      </c>
      <c r="BC250">
        <v>92253.414999999994</v>
      </c>
      <c r="BD250">
        <v>82117.09</v>
      </c>
      <c r="BE250">
        <v>84929.665999999997</v>
      </c>
      <c r="BF250">
        <v>138820.046</v>
      </c>
      <c r="BG250">
        <v>125994.95</v>
      </c>
      <c r="BH250">
        <v>119217.486</v>
      </c>
      <c r="BI250">
        <v>59057.337</v>
      </c>
      <c r="BJ250">
        <v>69145.634999999995</v>
      </c>
      <c r="BK250">
        <v>137581.87400000001</v>
      </c>
      <c r="BL250">
        <v>141573.72899999999</v>
      </c>
      <c r="BM250">
        <v>91725.222999999998</v>
      </c>
      <c r="BN250">
        <v>201670.84</v>
      </c>
      <c r="BO250">
        <v>101406.776</v>
      </c>
      <c r="BP250">
        <v>139943.21400000001</v>
      </c>
      <c r="BQ250">
        <v>101160.74800000001</v>
      </c>
      <c r="BR250">
        <v>107783.924</v>
      </c>
      <c r="BS250">
        <v>83676.214999999997</v>
      </c>
      <c r="BT250">
        <v>57814.343999999997</v>
      </c>
      <c r="BU250">
        <v>77625.622000000003</v>
      </c>
      <c r="BV250">
        <v>91480.726999999999</v>
      </c>
      <c r="BW250">
        <v>124607.63400000001</v>
      </c>
      <c r="BX250">
        <v>76341.967000000004</v>
      </c>
      <c r="BY250">
        <v>157642.22200000001</v>
      </c>
      <c r="BZ250">
        <v>70276.072</v>
      </c>
      <c r="CA250">
        <v>192335.057</v>
      </c>
      <c r="CB250">
        <v>137550.601</v>
      </c>
      <c r="CC250">
        <v>153434.649</v>
      </c>
      <c r="CD250">
        <v>55148.252</v>
      </c>
      <c r="CE250">
        <v>93605.732000000004</v>
      </c>
      <c r="CF250">
        <v>65468.921000000002</v>
      </c>
      <c r="CG250">
        <v>45982.885000000002</v>
      </c>
      <c r="CH250">
        <v>40273.822999999997</v>
      </c>
      <c r="CI250">
        <v>103769.798</v>
      </c>
      <c r="CJ250">
        <v>90135.637000000002</v>
      </c>
      <c r="CK250">
        <v>114160.484</v>
      </c>
      <c r="CL250">
        <v>112824.508</v>
      </c>
      <c r="CM250">
        <v>51060.559000000001</v>
      </c>
      <c r="CN250">
        <v>77793.039999999994</v>
      </c>
      <c r="CO250">
        <v>62367.569000000003</v>
      </c>
      <c r="CP250">
        <v>40631.637000000002</v>
      </c>
      <c r="CQ250">
        <v>84066.108999999997</v>
      </c>
      <c r="CR250">
        <v>65666.411999999997</v>
      </c>
      <c r="CS250">
        <v>56786.337</v>
      </c>
      <c r="CT250">
        <v>158215.72899999999</v>
      </c>
      <c r="CU250">
        <v>46598.201000000001</v>
      </c>
      <c r="CV250">
        <v>83853.706000000006</v>
      </c>
      <c r="CW250">
        <v>55736.063000000002</v>
      </c>
      <c r="CX250">
        <v>73236.894</v>
      </c>
      <c r="CY250">
        <v>125963.77099999999</v>
      </c>
      <c r="CZ250">
        <v>58012.1</v>
      </c>
      <c r="DA250">
        <v>0</v>
      </c>
    </row>
    <row r="251" spans="1:105" x14ac:dyDescent="0.35">
      <c r="A251" s="62" t="s">
        <v>320</v>
      </c>
      <c r="B251">
        <v>0</v>
      </c>
      <c r="C251">
        <v>249.31299999999999</v>
      </c>
      <c r="D251">
        <v>404.39</v>
      </c>
      <c r="E251">
        <v>260.30399999999997</v>
      </c>
      <c r="F251">
        <v>256.52499999999998</v>
      </c>
      <c r="G251">
        <v>303.44</v>
      </c>
      <c r="H251">
        <v>356.82299999999998</v>
      </c>
      <c r="I251">
        <v>357.125</v>
      </c>
      <c r="J251">
        <v>1411.3689999999999</v>
      </c>
      <c r="K251">
        <v>391.35599999999999</v>
      </c>
      <c r="L251">
        <v>270.81099999999998</v>
      </c>
      <c r="M251">
        <v>242.13300000000001</v>
      </c>
      <c r="N251">
        <v>919.67499999999995</v>
      </c>
      <c r="O251">
        <v>498.21300000000002</v>
      </c>
      <c r="P251">
        <v>742.26400000000001</v>
      </c>
      <c r="Q251">
        <v>703.29100000000005</v>
      </c>
      <c r="R251">
        <v>663.30799999999999</v>
      </c>
      <c r="S251">
        <v>250.191</v>
      </c>
      <c r="T251">
        <v>141.387</v>
      </c>
      <c r="U251">
        <v>461.13900000000001</v>
      </c>
      <c r="V251">
        <v>624.74400000000003</v>
      </c>
      <c r="W251">
        <v>458.01499999999999</v>
      </c>
      <c r="X251">
        <v>266.05900000000003</v>
      </c>
      <c r="Y251">
        <v>400.13400000000001</v>
      </c>
      <c r="Z251">
        <v>433.81200000000001</v>
      </c>
      <c r="AA251">
        <v>906.74300000000005</v>
      </c>
      <c r="AB251">
        <v>470.11500000000001</v>
      </c>
      <c r="AC251">
        <v>991.83</v>
      </c>
      <c r="AD251">
        <v>1241.0260000000001</v>
      </c>
      <c r="AE251">
        <v>1115.634</v>
      </c>
      <c r="AF251">
        <v>363.03300000000002</v>
      </c>
      <c r="AG251">
        <v>292.447</v>
      </c>
      <c r="AH251">
        <v>297.39499999999998</v>
      </c>
      <c r="AI251">
        <v>427.44400000000002</v>
      </c>
      <c r="AJ251">
        <v>488.565</v>
      </c>
      <c r="AK251">
        <v>432.55200000000002</v>
      </c>
      <c r="AL251">
        <v>188.13900000000001</v>
      </c>
      <c r="AM251">
        <v>242.2</v>
      </c>
      <c r="AN251">
        <v>209</v>
      </c>
      <c r="AO251">
        <v>286.42200000000003</v>
      </c>
      <c r="AP251">
        <v>11.574999999999999</v>
      </c>
      <c r="AQ251">
        <v>267.93099999999998</v>
      </c>
      <c r="AR251">
        <v>501.34699999999998</v>
      </c>
      <c r="AS251">
        <v>533.01400000000001</v>
      </c>
      <c r="AT251">
        <v>1131.5509999999999</v>
      </c>
      <c r="AU251">
        <v>2179.7640000000001</v>
      </c>
      <c r="AV251">
        <v>2249.172</v>
      </c>
      <c r="AW251">
        <v>4382.5429999999997</v>
      </c>
      <c r="AX251">
        <v>4943.5690000000004</v>
      </c>
      <c r="AY251">
        <v>1837.94</v>
      </c>
      <c r="AZ251">
        <v>9377.7510000000002</v>
      </c>
      <c r="BA251">
        <v>636.65800000000002</v>
      </c>
      <c r="BB251">
        <v>441.26499999999999</v>
      </c>
      <c r="BC251">
        <v>715.73599999999999</v>
      </c>
      <c r="BD251">
        <v>401.19099999999997</v>
      </c>
      <c r="BE251">
        <v>5857.3360000000002</v>
      </c>
      <c r="BF251">
        <v>682.17499999999995</v>
      </c>
      <c r="BG251">
        <v>804.98699999999997</v>
      </c>
      <c r="BH251">
        <v>1128.47</v>
      </c>
      <c r="BI251">
        <v>745.47400000000005</v>
      </c>
      <c r="BJ251">
        <v>1498.921</v>
      </c>
      <c r="BK251">
        <v>1209.796</v>
      </c>
      <c r="BL251">
        <v>224.34100000000001</v>
      </c>
      <c r="BM251">
        <v>1647.271</v>
      </c>
      <c r="BN251">
        <v>1788.2180000000001</v>
      </c>
      <c r="BO251">
        <v>1103.596</v>
      </c>
      <c r="BP251">
        <v>406.101</v>
      </c>
      <c r="BQ251">
        <v>1017.633</v>
      </c>
      <c r="BR251">
        <v>679.41200000000003</v>
      </c>
      <c r="BS251">
        <v>734.96199999999999</v>
      </c>
      <c r="BT251">
        <v>1009.45</v>
      </c>
      <c r="BU251">
        <v>723.98</v>
      </c>
      <c r="BV251">
        <v>538.14300000000003</v>
      </c>
      <c r="BW251">
        <v>488.67</v>
      </c>
      <c r="BX251">
        <v>1799.94</v>
      </c>
      <c r="BY251">
        <v>456.286</v>
      </c>
      <c r="BZ251">
        <v>325.70600000000002</v>
      </c>
      <c r="CA251">
        <v>1163.991</v>
      </c>
      <c r="CB251">
        <v>888.53300000000002</v>
      </c>
      <c r="CC251">
        <v>652.06299999999999</v>
      </c>
      <c r="CD251">
        <v>735.67600000000004</v>
      </c>
      <c r="CE251">
        <v>836.15800000000002</v>
      </c>
      <c r="CF251">
        <v>539.89200000000005</v>
      </c>
      <c r="CG251">
        <v>898.66899999999998</v>
      </c>
      <c r="CH251">
        <v>573.02800000000002</v>
      </c>
      <c r="CI251">
        <v>1210.009</v>
      </c>
      <c r="CJ251">
        <v>1434.163</v>
      </c>
      <c r="CK251">
        <v>2273.748</v>
      </c>
      <c r="CL251">
        <v>1498.4290000000001</v>
      </c>
      <c r="CM251">
        <v>873.66399999999999</v>
      </c>
      <c r="CN251">
        <v>994.59699999999998</v>
      </c>
      <c r="CO251">
        <v>1061.7940000000001</v>
      </c>
      <c r="CP251">
        <v>1567.385</v>
      </c>
      <c r="CQ251">
        <v>1646.9159999999999</v>
      </c>
      <c r="CR251">
        <v>1009.975</v>
      </c>
      <c r="CS251">
        <v>1359.7550000000001</v>
      </c>
      <c r="CT251">
        <v>2046.9880000000001</v>
      </c>
      <c r="CU251">
        <v>1046.77</v>
      </c>
      <c r="CV251">
        <v>2048.7559999999999</v>
      </c>
      <c r="CW251">
        <v>1250.9690000000001</v>
      </c>
      <c r="CX251">
        <v>1649.962</v>
      </c>
      <c r="CY251">
        <v>1729.6890000000001</v>
      </c>
      <c r="CZ251">
        <v>0</v>
      </c>
      <c r="DA251">
        <v>0</v>
      </c>
    </row>
    <row r="252" spans="1:105" x14ac:dyDescent="0.35">
      <c r="A252" s="62" t="s">
        <v>260</v>
      </c>
      <c r="B252">
        <v>905.25400000000002</v>
      </c>
      <c r="C252">
        <v>250.63200000000001</v>
      </c>
      <c r="D252">
        <v>517.67999999999995</v>
      </c>
      <c r="E252">
        <v>537.94200000000001</v>
      </c>
      <c r="F252">
        <v>410.37</v>
      </c>
      <c r="G252">
        <v>2848.7159999999999</v>
      </c>
      <c r="H252">
        <v>273.62799999999999</v>
      </c>
      <c r="I252">
        <v>141.197</v>
      </c>
      <c r="J252">
        <v>3422.3969999999999</v>
      </c>
      <c r="K252">
        <v>292.97000000000003</v>
      </c>
      <c r="L252">
        <v>265.40899999999999</v>
      </c>
      <c r="M252">
        <v>94.341999999999999</v>
      </c>
      <c r="N252">
        <v>136.005</v>
      </c>
      <c r="O252">
        <v>601.66300000000001</v>
      </c>
      <c r="P252">
        <v>224.31200000000001</v>
      </c>
      <c r="Q252">
        <v>509.78899999999999</v>
      </c>
      <c r="R252">
        <v>301.416</v>
      </c>
      <c r="S252">
        <v>594.73099999999999</v>
      </c>
      <c r="T252">
        <v>1202.3599999999999</v>
      </c>
      <c r="U252">
        <v>687.77200000000005</v>
      </c>
      <c r="V252">
        <v>305.27600000000001</v>
      </c>
      <c r="W252">
        <v>1091.51</v>
      </c>
      <c r="X252">
        <v>1403.6880000000001</v>
      </c>
      <c r="Y252">
        <v>1026.883</v>
      </c>
      <c r="Z252">
        <v>1039.8340000000001</v>
      </c>
      <c r="AA252">
        <v>919.81399999999996</v>
      </c>
      <c r="AB252">
        <v>93.102000000000004</v>
      </c>
      <c r="AC252">
        <v>1042.962</v>
      </c>
      <c r="AD252">
        <v>1082.7139999999999</v>
      </c>
      <c r="AE252">
        <v>1669.5329999999999</v>
      </c>
      <c r="AF252">
        <v>2059.9859999999999</v>
      </c>
      <c r="AG252">
        <v>1973.248</v>
      </c>
      <c r="AH252">
        <v>931.33399999999995</v>
      </c>
      <c r="AI252">
        <v>1232.5219999999999</v>
      </c>
      <c r="AJ252">
        <v>469.95400000000001</v>
      </c>
      <c r="AK252">
        <v>476.46499999999997</v>
      </c>
      <c r="AL252">
        <v>0</v>
      </c>
      <c r="AM252">
        <v>37.576999999999998</v>
      </c>
      <c r="AN252">
        <v>74.072999999999993</v>
      </c>
      <c r="AO252">
        <v>106.51900000000001</v>
      </c>
      <c r="AP252">
        <v>160.315</v>
      </c>
      <c r="AQ252">
        <v>177.21899999999999</v>
      </c>
      <c r="AR252">
        <v>320.32</v>
      </c>
      <c r="AS252">
        <v>188.232</v>
      </c>
      <c r="AT252">
        <v>116.627</v>
      </c>
      <c r="AU252">
        <v>1E-3</v>
      </c>
      <c r="AV252">
        <v>36.289000000000001</v>
      </c>
      <c r="AW252">
        <v>236.20400000000001</v>
      </c>
      <c r="AX252">
        <v>39.713999999999999</v>
      </c>
      <c r="AY252">
        <v>29.49</v>
      </c>
      <c r="AZ252">
        <v>251.99299999999999</v>
      </c>
      <c r="BA252">
        <v>102.32</v>
      </c>
      <c r="BB252">
        <v>246.06200000000001</v>
      </c>
      <c r="BC252">
        <v>902.971</v>
      </c>
      <c r="BD252">
        <v>130.869</v>
      </c>
      <c r="BE252">
        <v>284.13499999999999</v>
      </c>
      <c r="BF252">
        <v>194.85400000000001</v>
      </c>
      <c r="BG252">
        <v>287.60399999999998</v>
      </c>
      <c r="BH252">
        <v>344.06</v>
      </c>
      <c r="BI252">
        <v>264.34500000000003</v>
      </c>
      <c r="BJ252">
        <v>137.423</v>
      </c>
      <c r="BK252">
        <v>34.801000000000002</v>
      </c>
      <c r="BL252">
        <v>0</v>
      </c>
      <c r="BM252">
        <v>0.85699999999999998</v>
      </c>
      <c r="BN252">
        <v>0</v>
      </c>
      <c r="BO252">
        <v>37.472999999999999</v>
      </c>
      <c r="BP252">
        <v>14</v>
      </c>
      <c r="BQ252">
        <v>104.063</v>
      </c>
      <c r="BR252">
        <v>112.02200000000001</v>
      </c>
      <c r="BS252">
        <v>88.05</v>
      </c>
      <c r="BT252">
        <v>351.11099999999999</v>
      </c>
      <c r="BU252">
        <v>141.39699999999999</v>
      </c>
      <c r="BV252">
        <v>10.318</v>
      </c>
      <c r="BW252">
        <v>32.207999999999998</v>
      </c>
      <c r="BX252">
        <v>61.524000000000001</v>
      </c>
      <c r="BY252">
        <v>271.58199999999999</v>
      </c>
      <c r="BZ252">
        <v>64.691999999999993</v>
      </c>
      <c r="CA252">
        <v>554.50199999999995</v>
      </c>
      <c r="CB252">
        <v>552.36699999999996</v>
      </c>
      <c r="CC252">
        <v>520.92200000000003</v>
      </c>
      <c r="CD252">
        <v>978.25699999999995</v>
      </c>
      <c r="CE252">
        <v>584.79899999999998</v>
      </c>
      <c r="CF252">
        <v>631.01800000000003</v>
      </c>
      <c r="CG252">
        <v>341.82600000000002</v>
      </c>
      <c r="CH252">
        <v>14.41</v>
      </c>
      <c r="CI252">
        <v>1018.235</v>
      </c>
      <c r="CJ252">
        <v>327.464</v>
      </c>
      <c r="CK252">
        <v>85</v>
      </c>
      <c r="CL252">
        <v>953.43399999999997</v>
      </c>
      <c r="CM252">
        <v>775.20899999999995</v>
      </c>
      <c r="CN252">
        <v>878.96900000000005</v>
      </c>
      <c r="CO252">
        <v>545.94000000000005</v>
      </c>
      <c r="CP252">
        <v>1102.152</v>
      </c>
      <c r="CQ252">
        <v>768.66800000000001</v>
      </c>
      <c r="CR252">
        <v>197.66800000000001</v>
      </c>
      <c r="CS252">
        <v>631.73500000000001</v>
      </c>
      <c r="CT252">
        <v>89.385000000000005</v>
      </c>
      <c r="CU252">
        <v>32.072000000000003</v>
      </c>
      <c r="CV252">
        <v>108.417</v>
      </c>
      <c r="CW252">
        <v>328.03899999999999</v>
      </c>
      <c r="CX252">
        <v>406.64299999999997</v>
      </c>
      <c r="CY252">
        <v>2037.3720000000001</v>
      </c>
      <c r="CZ252">
        <v>5282.509</v>
      </c>
      <c r="DA252">
        <v>6913.3029999999999</v>
      </c>
    </row>
    <row r="253" spans="1:105" x14ac:dyDescent="0.35">
      <c r="A253" s="45" t="s">
        <v>294</v>
      </c>
      <c r="B253">
        <v>504.93200000000002</v>
      </c>
      <c r="C253">
        <v>754.04300000000001</v>
      </c>
      <c r="D253">
        <v>687.79399999999998</v>
      </c>
      <c r="E253">
        <v>849.68100000000004</v>
      </c>
      <c r="F253">
        <v>331.04</v>
      </c>
      <c r="G253">
        <v>488.14699999999999</v>
      </c>
      <c r="H253">
        <v>213.66800000000001</v>
      </c>
      <c r="I253">
        <v>609.85</v>
      </c>
      <c r="J253">
        <v>477.07799999999997</v>
      </c>
      <c r="K253">
        <v>0</v>
      </c>
      <c r="L253">
        <v>0</v>
      </c>
      <c r="M253">
        <v>0</v>
      </c>
      <c r="N253">
        <v>0</v>
      </c>
      <c r="O253">
        <v>746.75699999999995</v>
      </c>
      <c r="P253">
        <v>790.93299999999999</v>
      </c>
      <c r="Q253">
        <v>359.03899999999999</v>
      </c>
      <c r="R253">
        <v>533.60799999999995</v>
      </c>
      <c r="S253">
        <v>570.67600000000004</v>
      </c>
      <c r="T253">
        <v>394.98599999999999</v>
      </c>
      <c r="U253">
        <v>458.14600000000002</v>
      </c>
      <c r="V253">
        <v>886.67600000000004</v>
      </c>
      <c r="W253">
        <v>514.46900000000005</v>
      </c>
      <c r="X253">
        <v>491.32100000000003</v>
      </c>
      <c r="Y253">
        <v>272.428</v>
      </c>
      <c r="Z253">
        <v>109.705</v>
      </c>
      <c r="AA253">
        <v>118.098</v>
      </c>
      <c r="AB253">
        <v>524.33699999999999</v>
      </c>
      <c r="AC253">
        <v>129.11600000000001</v>
      </c>
      <c r="AD253">
        <v>524.74300000000005</v>
      </c>
      <c r="AE253">
        <v>1468.133</v>
      </c>
      <c r="AF253">
        <v>189.58799999999999</v>
      </c>
      <c r="AG253">
        <v>1148.9369999999999</v>
      </c>
      <c r="AH253">
        <v>1084.011</v>
      </c>
      <c r="AI253">
        <v>646.74400000000003</v>
      </c>
      <c r="AJ253">
        <v>479.726</v>
      </c>
      <c r="AK253">
        <v>280.40499999999997</v>
      </c>
      <c r="AL253">
        <v>408.04599999999999</v>
      </c>
      <c r="AM253">
        <v>799.83799999999997</v>
      </c>
      <c r="AN253">
        <v>153.39699999999999</v>
      </c>
      <c r="AO253">
        <v>0</v>
      </c>
      <c r="AP253">
        <v>868.68299999999999</v>
      </c>
      <c r="AQ253">
        <v>431.39</v>
      </c>
      <c r="AR253">
        <v>434.63600000000002</v>
      </c>
      <c r="AS253">
        <v>653.38</v>
      </c>
      <c r="AT253">
        <v>730.93499999999995</v>
      </c>
      <c r="AU253">
        <v>1168.2650000000001</v>
      </c>
      <c r="AV253">
        <v>1456.175</v>
      </c>
      <c r="AW253">
        <v>953.08299999999997</v>
      </c>
      <c r="AX253">
        <v>464.959</v>
      </c>
      <c r="AY253">
        <v>719.07600000000002</v>
      </c>
      <c r="AZ253">
        <v>273.87299999999999</v>
      </c>
      <c r="BA253">
        <v>825.92</v>
      </c>
      <c r="BB253">
        <v>1033.374</v>
      </c>
      <c r="BC253">
        <v>628.84400000000005</v>
      </c>
      <c r="BD253">
        <v>1131.9760000000001</v>
      </c>
      <c r="BE253">
        <v>1218.4059999999999</v>
      </c>
      <c r="BF253">
        <v>923.36</v>
      </c>
      <c r="BG253">
        <v>259.98099999999999</v>
      </c>
      <c r="BH253">
        <v>1832.1769999999999</v>
      </c>
      <c r="BI253">
        <v>708.03899999999999</v>
      </c>
      <c r="BJ253">
        <v>179.80799999999999</v>
      </c>
      <c r="BK253">
        <v>1150.94</v>
      </c>
      <c r="BL253">
        <v>1617.1769999999999</v>
      </c>
      <c r="BM253">
        <v>2198.203</v>
      </c>
      <c r="BN253">
        <v>2514.8389999999999</v>
      </c>
      <c r="BO253">
        <v>1389.423</v>
      </c>
      <c r="BP253">
        <v>6232.3410000000003</v>
      </c>
      <c r="BQ253">
        <v>2156.739</v>
      </c>
      <c r="BR253">
        <v>4884.7889999999998</v>
      </c>
      <c r="BS253">
        <v>1658.4079999999999</v>
      </c>
      <c r="BT253">
        <v>2919.3890000000001</v>
      </c>
      <c r="BU253">
        <v>700.98599999999999</v>
      </c>
      <c r="BV253">
        <v>2004.201</v>
      </c>
      <c r="BW253">
        <v>1791.345</v>
      </c>
      <c r="BX253">
        <v>3023.9920000000002</v>
      </c>
      <c r="BY253">
        <v>2141.0929999999998</v>
      </c>
      <c r="BZ253">
        <v>1968.154</v>
      </c>
      <c r="CA253">
        <v>2314.3820000000001</v>
      </c>
      <c r="CB253">
        <v>4971.5860000000002</v>
      </c>
      <c r="CC253">
        <v>2587.0360000000001</v>
      </c>
      <c r="CD253">
        <v>1964.8710000000001</v>
      </c>
      <c r="CE253">
        <v>1561.577</v>
      </c>
      <c r="CF253">
        <v>2156.9029999999998</v>
      </c>
      <c r="CG253">
        <v>1361.8989999999999</v>
      </c>
      <c r="CH253">
        <v>2253.9540000000002</v>
      </c>
      <c r="CI253">
        <v>1854.86</v>
      </c>
      <c r="CJ253">
        <v>1884.0650000000001</v>
      </c>
      <c r="CK253">
        <v>1880.383</v>
      </c>
      <c r="CL253">
        <v>3990.4549999999999</v>
      </c>
      <c r="CM253">
        <v>1429.779</v>
      </c>
      <c r="CN253">
        <v>1646.21</v>
      </c>
      <c r="CO253">
        <v>3318.4940000000001</v>
      </c>
      <c r="CP253">
        <v>2522.8029999999999</v>
      </c>
      <c r="CQ253">
        <v>4018.0639999999999</v>
      </c>
      <c r="CR253">
        <v>4288.902</v>
      </c>
      <c r="CS253">
        <v>1350.748</v>
      </c>
      <c r="CT253">
        <v>1843.4939999999999</v>
      </c>
      <c r="CU253">
        <v>2528.5610000000001</v>
      </c>
      <c r="CV253">
        <v>1208.2550000000001</v>
      </c>
      <c r="CW253">
        <v>569.40899999999999</v>
      </c>
      <c r="CX253">
        <v>536.15800000000002</v>
      </c>
      <c r="CY253">
        <v>181.999</v>
      </c>
      <c r="CZ253">
        <v>155.63900000000001</v>
      </c>
      <c r="DA253">
        <v>0</v>
      </c>
    </row>
    <row r="255" spans="1:105" x14ac:dyDescent="0.35">
      <c r="A255" t="s">
        <v>1246</v>
      </c>
    </row>
    <row r="257" spans="1:136" x14ac:dyDescent="0.35">
      <c r="A257" s="4"/>
      <c r="B257" s="4">
        <v>42736</v>
      </c>
      <c r="C257" s="4">
        <v>42767</v>
      </c>
      <c r="D257" s="4">
        <v>42795</v>
      </c>
      <c r="E257" s="4">
        <v>42826</v>
      </c>
      <c r="F257" s="4">
        <v>42856</v>
      </c>
      <c r="G257" s="4">
        <v>42887</v>
      </c>
      <c r="H257" s="4">
        <v>42917</v>
      </c>
      <c r="I257" s="4">
        <v>42948</v>
      </c>
      <c r="J257" s="4">
        <v>42979</v>
      </c>
      <c r="K257" s="4">
        <v>43009</v>
      </c>
      <c r="L257" s="4">
        <v>43040</v>
      </c>
      <c r="M257" s="4">
        <v>43070</v>
      </c>
      <c r="N257" s="4">
        <v>43101</v>
      </c>
      <c r="O257" s="4">
        <v>43132</v>
      </c>
      <c r="P257" s="4">
        <v>43160</v>
      </c>
      <c r="Q257" s="4">
        <v>43191</v>
      </c>
      <c r="R257" s="4">
        <v>43221</v>
      </c>
      <c r="S257" s="4">
        <v>43252</v>
      </c>
      <c r="T257" s="4">
        <v>43282</v>
      </c>
      <c r="U257" s="4">
        <v>43313</v>
      </c>
      <c r="V257" s="4">
        <v>43344</v>
      </c>
      <c r="W257" s="4">
        <v>43374</v>
      </c>
      <c r="X257" s="4">
        <v>43405</v>
      </c>
      <c r="Y257" s="4">
        <v>43435</v>
      </c>
      <c r="Z257" s="4">
        <v>43466</v>
      </c>
      <c r="AA257" s="4">
        <v>43497</v>
      </c>
      <c r="AB257" s="4">
        <v>43525</v>
      </c>
      <c r="AC257" s="4">
        <v>43556</v>
      </c>
      <c r="AD257" s="4">
        <v>43586</v>
      </c>
      <c r="AE257" s="4">
        <v>43617</v>
      </c>
      <c r="AF257" s="4">
        <v>43647</v>
      </c>
      <c r="AG257" s="4">
        <v>43678</v>
      </c>
      <c r="AH257" s="4">
        <v>43709</v>
      </c>
      <c r="AI257" s="4">
        <v>43739</v>
      </c>
      <c r="AJ257" s="4">
        <v>43770</v>
      </c>
      <c r="AK257" s="4">
        <v>43800</v>
      </c>
      <c r="AL257" s="4">
        <v>43831</v>
      </c>
      <c r="AM257" s="4">
        <v>43862</v>
      </c>
      <c r="AN257" s="4">
        <v>43891</v>
      </c>
      <c r="AO257" s="4">
        <v>43922</v>
      </c>
      <c r="AP257" s="4">
        <v>43952</v>
      </c>
      <c r="AQ257" s="4">
        <v>43983</v>
      </c>
      <c r="AR257" s="4">
        <v>44013</v>
      </c>
      <c r="AS257" s="4">
        <v>44044</v>
      </c>
      <c r="AT257" s="4">
        <v>44075</v>
      </c>
      <c r="AU257" s="4">
        <v>44105</v>
      </c>
      <c r="AV257" s="4">
        <v>44136</v>
      </c>
      <c r="AW257" s="4">
        <v>44166</v>
      </c>
      <c r="AX257" s="4">
        <v>44197</v>
      </c>
      <c r="AY257" s="4">
        <v>44228</v>
      </c>
      <c r="AZ257" s="4">
        <v>44256</v>
      </c>
      <c r="BA257" s="4">
        <v>44287</v>
      </c>
      <c r="BB257" s="4">
        <v>44317</v>
      </c>
      <c r="BC257" s="4">
        <v>44348</v>
      </c>
      <c r="BD257" s="4">
        <v>44378</v>
      </c>
      <c r="BE257" s="4">
        <v>44409</v>
      </c>
      <c r="BF257" s="4">
        <v>44440</v>
      </c>
      <c r="BG257" s="4">
        <v>44470</v>
      </c>
      <c r="BH257" s="4">
        <v>44501</v>
      </c>
      <c r="BI257" s="4">
        <v>44531</v>
      </c>
      <c r="BJ257" s="4">
        <v>44562</v>
      </c>
      <c r="BK257" s="4">
        <v>44593</v>
      </c>
      <c r="BL257" s="4">
        <v>44621</v>
      </c>
      <c r="BM257" s="4">
        <v>44652</v>
      </c>
      <c r="BN257" s="4">
        <v>44682</v>
      </c>
      <c r="BO257" s="4">
        <v>44713</v>
      </c>
      <c r="BP257" s="4">
        <v>44743</v>
      </c>
      <c r="BQ257" s="4">
        <v>44774</v>
      </c>
      <c r="BR257" s="4">
        <v>44805</v>
      </c>
      <c r="BS257" s="4">
        <v>44835</v>
      </c>
      <c r="BT257" s="4">
        <v>44866</v>
      </c>
      <c r="BU257" s="4">
        <v>44896</v>
      </c>
      <c r="BV257" s="4">
        <v>44927</v>
      </c>
      <c r="BW257" s="4">
        <v>44958</v>
      </c>
      <c r="BX257" s="4">
        <v>44986</v>
      </c>
      <c r="BY257" s="4">
        <v>45017</v>
      </c>
      <c r="BZ257" s="4">
        <v>45047</v>
      </c>
      <c r="CA257" s="4">
        <v>45078</v>
      </c>
      <c r="CB257" s="4">
        <v>45108</v>
      </c>
      <c r="CC257" s="4">
        <v>45139</v>
      </c>
      <c r="CD257" s="4">
        <v>45170</v>
      </c>
      <c r="CE257" s="4">
        <v>45200</v>
      </c>
      <c r="CF257" s="4">
        <v>45231</v>
      </c>
      <c r="CG257" s="4">
        <v>45261</v>
      </c>
      <c r="CH257" s="4">
        <v>45292</v>
      </c>
      <c r="CI257" s="4">
        <v>45323</v>
      </c>
      <c r="CJ257" s="4">
        <v>45352</v>
      </c>
      <c r="CK257" s="4">
        <v>45383</v>
      </c>
      <c r="CL257" s="4">
        <v>45413</v>
      </c>
      <c r="CM257" s="4">
        <v>45444</v>
      </c>
      <c r="CN257" s="4">
        <v>45474</v>
      </c>
      <c r="CO257" s="4">
        <v>45505</v>
      </c>
      <c r="CP257" s="4">
        <v>45536</v>
      </c>
      <c r="CQ257" s="4">
        <v>45566</v>
      </c>
      <c r="CR257" s="4">
        <v>45597</v>
      </c>
      <c r="CS257" s="4">
        <v>45627</v>
      </c>
      <c r="CT257" s="4">
        <v>45658</v>
      </c>
      <c r="CU257" s="4">
        <v>45689</v>
      </c>
      <c r="CV257" s="4">
        <v>45717</v>
      </c>
      <c r="CW257" s="4">
        <v>45748</v>
      </c>
      <c r="CX257" s="4">
        <v>45778</v>
      </c>
      <c r="CY257" s="4">
        <v>45809</v>
      </c>
      <c r="CZ257" s="4">
        <v>45839</v>
      </c>
      <c r="DA257" s="4">
        <v>45870</v>
      </c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</row>
    <row r="258" spans="1:136" x14ac:dyDescent="0.35">
      <c r="A258" t="s">
        <v>422</v>
      </c>
      <c r="B258" s="74">
        <v>634.66552213795524</v>
      </c>
      <c r="C258" s="74">
        <v>604.02144052402218</v>
      </c>
      <c r="D258" s="74">
        <v>674.27705536684664</v>
      </c>
      <c r="E258" s="74">
        <v>661.49032703761691</v>
      </c>
      <c r="F258" s="74">
        <v>625.6149856047814</v>
      </c>
      <c r="G258" s="74">
        <v>628.41721303187978</v>
      </c>
      <c r="H258" s="74">
        <v>685.86379115844784</v>
      </c>
      <c r="I258" s="74">
        <v>610.94714016504179</v>
      </c>
      <c r="J258" s="74">
        <v>685.23345856014726</v>
      </c>
      <c r="K258" s="74">
        <v>714.6575580174075</v>
      </c>
      <c r="L258" s="74">
        <v>751.99071514660386</v>
      </c>
      <c r="M258" s="74">
        <v>708.03704374539825</v>
      </c>
      <c r="N258" s="74">
        <v>961.60780825540303</v>
      </c>
      <c r="O258" s="74">
        <v>754.25047738536307</v>
      </c>
      <c r="P258" s="74">
        <v>833.90286944192258</v>
      </c>
      <c r="Q258" s="74">
        <v>763.88846619717458</v>
      </c>
      <c r="R258" s="74">
        <v>792.12622983356493</v>
      </c>
      <c r="S258" s="74">
        <v>915.41225511010066</v>
      </c>
      <c r="T258" s="74">
        <v>811.88224735662789</v>
      </c>
      <c r="U258" s="74">
        <v>792.11781002077078</v>
      </c>
      <c r="V258" s="74">
        <v>853.73443645380871</v>
      </c>
      <c r="W258" s="74">
        <v>1005.8925836513251</v>
      </c>
      <c r="X258" s="74">
        <v>691.95814888838777</v>
      </c>
      <c r="Y258" s="74">
        <v>850.95265642786501</v>
      </c>
      <c r="Z258" s="74">
        <v>809.65824791650778</v>
      </c>
      <c r="AA258" s="74">
        <v>895.99471299573611</v>
      </c>
      <c r="AB258" s="74">
        <v>962.05438768570377</v>
      </c>
      <c r="AC258" s="74">
        <v>679.3816328959183</v>
      </c>
      <c r="AD258" s="74">
        <v>752.37081478614277</v>
      </c>
      <c r="AE258" s="74">
        <v>724.08577466450686</v>
      </c>
      <c r="AF258" s="74">
        <v>950.0946927710462</v>
      </c>
      <c r="AG258" s="74">
        <v>677.91425928676358</v>
      </c>
      <c r="AH258" s="74">
        <v>728.29645949998462</v>
      </c>
      <c r="AI258" s="74">
        <v>813.7509636524569</v>
      </c>
      <c r="AJ258" s="74">
        <v>1648.3143012506798</v>
      </c>
      <c r="AK258" s="74">
        <v>693.8204483672472</v>
      </c>
      <c r="AL258" s="74">
        <v>838.15570079624797</v>
      </c>
      <c r="AM258" s="74">
        <v>1528.2228994129443</v>
      </c>
      <c r="AN258" s="74">
        <v>941.34733699562264</v>
      </c>
      <c r="AO258" s="74">
        <v>647.70501662956929</v>
      </c>
      <c r="AP258" s="74">
        <v>831.39597542762999</v>
      </c>
      <c r="AQ258" s="74">
        <v>795.17964340112906</v>
      </c>
      <c r="AR258" s="74">
        <v>621.65961110515127</v>
      </c>
      <c r="AS258" s="74">
        <v>662.2837482029496</v>
      </c>
      <c r="AT258" s="74">
        <v>729.79560857655792</v>
      </c>
      <c r="AU258" s="74">
        <v>670.12013666923838</v>
      </c>
      <c r="AV258" s="74">
        <v>670.58326165867322</v>
      </c>
      <c r="AW258" s="74">
        <v>640.95837457493974</v>
      </c>
      <c r="AX258" s="74">
        <v>626.86874935560365</v>
      </c>
      <c r="AY258" s="74">
        <v>893.88874076201034</v>
      </c>
      <c r="AZ258" s="74">
        <v>835.58379666401902</v>
      </c>
      <c r="BA258" s="74">
        <v>876.56726322924544</v>
      </c>
      <c r="BB258" s="74">
        <v>936.19875359807725</v>
      </c>
      <c r="BC258" s="74">
        <v>1086.9461428530506</v>
      </c>
      <c r="BD258" s="74">
        <v>1098.7323883741535</v>
      </c>
      <c r="BE258" s="74">
        <v>1209.1812251452679</v>
      </c>
      <c r="BF258" s="74">
        <v>1046.7904262906577</v>
      </c>
      <c r="BG258" s="74">
        <v>930.17644780535488</v>
      </c>
      <c r="BH258" s="74">
        <v>1096.3120335566814</v>
      </c>
      <c r="BI258" s="74">
        <v>1090.8699730055905</v>
      </c>
      <c r="BJ258" s="74">
        <v>1222.3420596790534</v>
      </c>
      <c r="BK258" s="74">
        <v>1402.5029757053269</v>
      </c>
      <c r="BL258" s="74">
        <v>920.08141949544586</v>
      </c>
      <c r="BM258" s="74">
        <v>1249.7921902657031</v>
      </c>
      <c r="BN258" s="74">
        <v>1144.4772720278213</v>
      </c>
      <c r="BO258" s="74">
        <v>1263.786394307803</v>
      </c>
      <c r="BP258" s="74">
        <v>1253.5205859700557</v>
      </c>
      <c r="BQ258" s="74">
        <v>1216.3673177463711</v>
      </c>
      <c r="BR258" s="74">
        <v>1223.228028551842</v>
      </c>
      <c r="BS258" s="74">
        <v>1335.1939361263519</v>
      </c>
      <c r="BT258" s="74">
        <v>1395.4363821635104</v>
      </c>
      <c r="BU258" s="74">
        <v>1263.1445984779107</v>
      </c>
      <c r="BV258" s="74">
        <v>1007.5687605704759</v>
      </c>
      <c r="BW258" s="74">
        <v>898.05391490430179</v>
      </c>
      <c r="BX258" s="74">
        <v>1055.0703782950814</v>
      </c>
      <c r="BY258" s="74">
        <v>892.55533732626657</v>
      </c>
      <c r="BZ258" s="74">
        <v>895.5968933065144</v>
      </c>
      <c r="CA258" s="74">
        <v>929.25778006247776</v>
      </c>
      <c r="CB258" s="74">
        <v>963.84362478638616</v>
      </c>
      <c r="CC258" s="74">
        <v>1136.4396015776456</v>
      </c>
      <c r="CD258" s="74">
        <v>857.98722552353115</v>
      </c>
      <c r="CE258" s="74">
        <v>993.15344841498916</v>
      </c>
      <c r="CF258" s="74">
        <v>1099.4142368232838</v>
      </c>
      <c r="CG258" s="74">
        <v>867.51296534115227</v>
      </c>
      <c r="CH258" s="74">
        <v>825.48432443260913</v>
      </c>
      <c r="CI258" s="74">
        <v>587.79518563485908</v>
      </c>
      <c r="CJ258" s="74">
        <v>1114.8272017837235</v>
      </c>
      <c r="CK258" s="74">
        <v>896.91736030693426</v>
      </c>
      <c r="CL258" s="74">
        <v>842.3259228454915</v>
      </c>
      <c r="CM258" s="74">
        <v>856.68317348878998</v>
      </c>
      <c r="CN258" s="74">
        <v>1015.8216959853197</v>
      </c>
      <c r="CO258" s="74">
        <v>977.82336189852742</v>
      </c>
      <c r="CP258" s="74">
        <v>866.10329098823615</v>
      </c>
      <c r="CQ258" s="74">
        <v>915.60509554140128</v>
      </c>
      <c r="CR258" s="74">
        <v>793.41951046228917</v>
      </c>
      <c r="CS258" s="74">
        <v>827.25517943558771</v>
      </c>
      <c r="CT258" s="74" t="s">
        <v>1245</v>
      </c>
      <c r="CU258" s="74" t="s">
        <v>1245</v>
      </c>
      <c r="CV258" s="74" t="s">
        <v>1245</v>
      </c>
      <c r="CW258" s="74" t="s">
        <v>1245</v>
      </c>
      <c r="CX258" s="74" t="s">
        <v>1245</v>
      </c>
      <c r="CY258" s="74" t="s">
        <v>1245</v>
      </c>
      <c r="CZ258" s="74" t="s">
        <v>1245</v>
      </c>
      <c r="DA258" s="74" t="s">
        <v>1245</v>
      </c>
    </row>
    <row r="259" spans="1:136" x14ac:dyDescent="0.35">
      <c r="A259" t="s">
        <v>311</v>
      </c>
      <c r="B259" s="74" t="s">
        <v>1245</v>
      </c>
      <c r="C259" s="74">
        <v>0</v>
      </c>
      <c r="D259" s="74">
        <v>1703.7037037037037</v>
      </c>
      <c r="E259" s="74" t="s">
        <v>1245</v>
      </c>
      <c r="F259" s="74" t="s">
        <v>1245</v>
      </c>
      <c r="G259" s="74">
        <v>960.60700635135515</v>
      </c>
      <c r="H259" s="74" t="s">
        <v>1245</v>
      </c>
      <c r="I259" s="74">
        <v>1108.3465279348563</v>
      </c>
      <c r="J259" s="74">
        <v>2952.1441889372281</v>
      </c>
      <c r="K259" s="74" t="s">
        <v>1245</v>
      </c>
      <c r="L259" s="74" t="s">
        <v>1245</v>
      </c>
      <c r="M259" s="74" t="s">
        <v>1245</v>
      </c>
      <c r="N259" s="74">
        <v>680.47916234816296</v>
      </c>
      <c r="O259" s="74">
        <v>591.9832092035208</v>
      </c>
      <c r="P259" s="74" t="s">
        <v>1245</v>
      </c>
      <c r="Q259" s="74" t="s">
        <v>1245</v>
      </c>
      <c r="R259" s="74" t="s">
        <v>1245</v>
      </c>
      <c r="S259" s="74" t="s">
        <v>1245</v>
      </c>
      <c r="T259" s="74" t="s">
        <v>1245</v>
      </c>
      <c r="U259" s="74" t="s">
        <v>1245</v>
      </c>
      <c r="V259" s="74" t="s">
        <v>1245</v>
      </c>
      <c r="W259" s="74" t="s">
        <v>1245</v>
      </c>
      <c r="X259" s="74" t="s">
        <v>1245</v>
      </c>
      <c r="Y259" s="74" t="s">
        <v>1245</v>
      </c>
      <c r="Z259" s="74" t="s">
        <v>1245</v>
      </c>
      <c r="AA259" s="74" t="s">
        <v>1245</v>
      </c>
      <c r="AB259" s="74" t="s">
        <v>1245</v>
      </c>
      <c r="AC259" s="74" t="s">
        <v>1245</v>
      </c>
      <c r="AD259" s="74">
        <v>2597.0735415215054</v>
      </c>
      <c r="AE259" s="74">
        <v>771.49155033063926</v>
      </c>
      <c r="AF259" s="74">
        <v>748.0386790731618</v>
      </c>
      <c r="AG259" s="74">
        <v>640.84875517014154</v>
      </c>
      <c r="AH259" s="74">
        <v>651.0463893221139</v>
      </c>
      <c r="AI259" s="74">
        <v>1217.6223156962587</v>
      </c>
      <c r="AJ259" s="74">
        <v>2425.1974319990641</v>
      </c>
      <c r="AK259" s="74">
        <v>626.70500626705007</v>
      </c>
      <c r="AL259" s="74">
        <v>2700.7120058924629</v>
      </c>
      <c r="AM259" s="74">
        <v>1233.5136160926083</v>
      </c>
      <c r="AN259" s="74">
        <v>844.23305588585026</v>
      </c>
      <c r="AO259" s="74">
        <v>545.60102797352556</v>
      </c>
      <c r="AP259" s="74" t="s">
        <v>1245</v>
      </c>
      <c r="AQ259" s="74" t="s">
        <v>1245</v>
      </c>
      <c r="AR259" s="74">
        <v>851.29505524361525</v>
      </c>
      <c r="AS259" s="74" t="s">
        <v>1245</v>
      </c>
      <c r="AT259" s="74">
        <v>876.70210781570609</v>
      </c>
      <c r="AU259" s="74">
        <v>538.37313601074447</v>
      </c>
      <c r="AV259" s="74">
        <v>621.71318725989534</v>
      </c>
      <c r="AW259" s="74">
        <v>770.11294195065079</v>
      </c>
      <c r="AX259" s="74">
        <v>593.56780432899563</v>
      </c>
      <c r="AY259" s="74">
        <v>764.88095238095241</v>
      </c>
      <c r="AZ259" s="74">
        <v>803.18771644344304</v>
      </c>
      <c r="BA259" s="74">
        <v>1031.8099456412322</v>
      </c>
      <c r="BB259" s="74">
        <v>863.09523809523807</v>
      </c>
      <c r="BC259" s="74">
        <v>871.50017160540403</v>
      </c>
      <c r="BD259" s="74">
        <v>735.9305646722695</v>
      </c>
      <c r="BE259" s="74">
        <v>821.83788914661864</v>
      </c>
      <c r="BF259" s="74">
        <v>974.99571507646829</v>
      </c>
      <c r="BG259" s="74">
        <v>810.08130414770528</v>
      </c>
      <c r="BH259" s="74">
        <v>850.22183949145347</v>
      </c>
      <c r="BI259" s="74">
        <v>967.47138161623036</v>
      </c>
      <c r="BJ259" s="74">
        <v>1032.4450381506556</v>
      </c>
      <c r="BK259" s="74">
        <v>909.98135802079048</v>
      </c>
      <c r="BL259" s="74">
        <v>866.04371216271261</v>
      </c>
      <c r="BM259" s="74">
        <v>839.36973962127558</v>
      </c>
      <c r="BN259" s="74">
        <v>840.83747496150784</v>
      </c>
      <c r="BO259" s="74">
        <v>895.45710937347326</v>
      </c>
      <c r="BP259" s="74">
        <v>891.75509366916674</v>
      </c>
      <c r="BQ259" s="74">
        <v>1186.0587268506752</v>
      </c>
      <c r="BR259" s="74">
        <v>1056.5705907304573</v>
      </c>
      <c r="BS259" s="74">
        <v>1310.2160750119085</v>
      </c>
      <c r="BT259" s="74">
        <v>1162.5126460038628</v>
      </c>
      <c r="BU259" s="74">
        <v>1313.9097744360902</v>
      </c>
      <c r="BV259" s="74">
        <v>1314.2857142857142</v>
      </c>
      <c r="BW259" s="74">
        <v>880.12958963282938</v>
      </c>
      <c r="BX259" s="74">
        <v>758.24904100820618</v>
      </c>
      <c r="BY259" s="74">
        <v>827.78690755450043</v>
      </c>
      <c r="BZ259" s="74">
        <v>1264.9444080494447</v>
      </c>
      <c r="CA259" s="74" t="s">
        <v>1245</v>
      </c>
      <c r="CB259" s="74">
        <v>834.73631314982754</v>
      </c>
      <c r="CC259" s="74">
        <v>1313.9880952380952</v>
      </c>
      <c r="CD259" s="74">
        <v>1242.1371128274543</v>
      </c>
      <c r="CE259" s="74">
        <v>1049.383302559165</v>
      </c>
      <c r="CF259" s="74">
        <v>822.43283465183686</v>
      </c>
      <c r="CG259" s="74" t="s">
        <v>1245</v>
      </c>
      <c r="CH259" s="74" t="s">
        <v>1245</v>
      </c>
      <c r="CI259" s="74">
        <v>1232.1428571428571</v>
      </c>
      <c r="CJ259" s="74">
        <v>1232.1428571428571</v>
      </c>
      <c r="CK259" s="74">
        <v>1125</v>
      </c>
      <c r="CL259" s="74">
        <v>1130.952380952381</v>
      </c>
      <c r="CM259" s="74" t="s">
        <v>1245</v>
      </c>
      <c r="CN259" s="74">
        <v>1046.875</v>
      </c>
      <c r="CO259" s="74">
        <v>1049.1071428571429</v>
      </c>
      <c r="CP259" s="74">
        <v>1072.9166666666667</v>
      </c>
      <c r="CQ259" s="74">
        <v>1073.8636363636363</v>
      </c>
      <c r="CR259" s="74">
        <v>1062.5</v>
      </c>
      <c r="CS259" s="74">
        <v>1072.9166666666667</v>
      </c>
      <c r="CT259" s="74">
        <v>1010.843294793912</v>
      </c>
      <c r="CU259" s="74">
        <v>1014.7058823529412</v>
      </c>
      <c r="CV259" s="74">
        <v>1066.6629484515959</v>
      </c>
      <c r="CW259" s="74">
        <v>1013.1847924087018</v>
      </c>
      <c r="CX259" s="74">
        <v>964.49614252520587</v>
      </c>
      <c r="CY259" s="74">
        <v>935.06493506493507</v>
      </c>
      <c r="CZ259" s="74">
        <v>920.9677419354839</v>
      </c>
      <c r="DA259" s="74">
        <v>913.34616206143687</v>
      </c>
    </row>
    <row r="260" spans="1:136" x14ac:dyDescent="0.35">
      <c r="A260" t="s">
        <v>310</v>
      </c>
      <c r="B260" s="74">
        <v>444.5029798162721</v>
      </c>
      <c r="C260" s="74">
        <v>557.38008233498317</v>
      </c>
      <c r="D260" s="74">
        <v>489.09730675662507</v>
      </c>
      <c r="E260" s="74">
        <v>491.15070410983463</v>
      </c>
      <c r="F260" s="74">
        <v>476.29637866488747</v>
      </c>
      <c r="G260" s="74">
        <v>481.12511844291942</v>
      </c>
      <c r="H260" s="74">
        <v>502.18109305743417</v>
      </c>
      <c r="I260" s="74">
        <v>523.83745982961</v>
      </c>
      <c r="J260" s="74">
        <v>596.82359554693937</v>
      </c>
      <c r="K260" s="74">
        <v>606.37859340542218</v>
      </c>
      <c r="L260" s="74">
        <v>565.97981401222307</v>
      </c>
      <c r="M260" s="74">
        <v>584.93226829167861</v>
      </c>
      <c r="N260" s="74">
        <v>564.76691875220217</v>
      </c>
      <c r="O260" s="74">
        <v>571.39508307205438</v>
      </c>
      <c r="P260" s="74">
        <v>567.30370801742572</v>
      </c>
      <c r="Q260" s="74">
        <v>584.67637618402762</v>
      </c>
      <c r="R260" s="74">
        <v>539.18459012702158</v>
      </c>
      <c r="S260" s="74">
        <v>554.35594623382792</v>
      </c>
      <c r="T260" s="74">
        <v>574.31403670248199</v>
      </c>
      <c r="U260" s="74">
        <v>568.6097036641371</v>
      </c>
      <c r="V260" s="74">
        <v>572.29336233620916</v>
      </c>
      <c r="W260" s="74">
        <v>577.47611019056717</v>
      </c>
      <c r="X260" s="74">
        <v>549.0647550405788</v>
      </c>
      <c r="Y260" s="74">
        <v>518.38512065460702</v>
      </c>
      <c r="Z260" s="74">
        <v>505.02723603023782</v>
      </c>
      <c r="AA260" s="74">
        <v>492.81660929994467</v>
      </c>
      <c r="AB260" s="74">
        <v>514.42429822184204</v>
      </c>
      <c r="AC260" s="74">
        <v>554.95339692528796</v>
      </c>
      <c r="AD260" s="74">
        <v>530.90601858136529</v>
      </c>
      <c r="AE260" s="74">
        <v>501.04909979885724</v>
      </c>
      <c r="AF260" s="74">
        <v>501.24377705715528</v>
      </c>
      <c r="AG260" s="74">
        <v>476.2607392375179</v>
      </c>
      <c r="AH260" s="74">
        <v>475.74832683680222</v>
      </c>
      <c r="AI260" s="74">
        <v>465.68515501692525</v>
      </c>
      <c r="AJ260" s="74">
        <v>452.38487535347804</v>
      </c>
      <c r="AK260" s="74">
        <v>450.0910878849063</v>
      </c>
      <c r="AL260" s="74">
        <v>468.83952456635438</v>
      </c>
      <c r="AM260" s="74">
        <v>450.26629363770309</v>
      </c>
      <c r="AN260" s="74">
        <v>424.68990971054427</v>
      </c>
      <c r="AO260" s="74">
        <v>434.90609777865592</v>
      </c>
      <c r="AP260" s="74">
        <v>452.60370046327131</v>
      </c>
      <c r="AQ260" s="74">
        <v>440.68287735735157</v>
      </c>
      <c r="AR260" s="74">
        <v>439.21547264181299</v>
      </c>
      <c r="AS260" s="74">
        <v>456.28124610388397</v>
      </c>
      <c r="AT260" s="74">
        <v>452.73159169250346</v>
      </c>
      <c r="AU260" s="74">
        <v>454.68731741878423</v>
      </c>
      <c r="AV260" s="74">
        <v>473.17820857606915</v>
      </c>
      <c r="AW260" s="74">
        <v>482.76443269268538</v>
      </c>
      <c r="AX260" s="74">
        <v>473.10106920841639</v>
      </c>
      <c r="AY260" s="74">
        <v>539.99195239975995</v>
      </c>
      <c r="AZ260" s="74">
        <v>562.78194531430381</v>
      </c>
      <c r="BA260" s="74">
        <v>595.6243890458461</v>
      </c>
      <c r="BB260" s="74">
        <v>626.43615803860598</v>
      </c>
      <c r="BC260" s="74">
        <v>707.21812260360798</v>
      </c>
      <c r="BD260" s="74">
        <v>769.30549243925668</v>
      </c>
      <c r="BE260" s="74">
        <v>674.95787454814661</v>
      </c>
      <c r="BF260" s="74">
        <v>670.54747595506433</v>
      </c>
      <c r="BG260" s="74">
        <v>665.0883153374732</v>
      </c>
      <c r="BH260" s="74">
        <v>644.48740529684028</v>
      </c>
      <c r="BI260" s="74">
        <v>668.92147065802624</v>
      </c>
      <c r="BJ260" s="74">
        <v>650.65999781295125</v>
      </c>
      <c r="BK260" s="74">
        <v>604.42432490236718</v>
      </c>
      <c r="BL260" s="74">
        <v>640.68329180936485</v>
      </c>
      <c r="BM260" s="74">
        <v>766.14454301391379</v>
      </c>
      <c r="BN260" s="74">
        <v>756.20252724622355</v>
      </c>
      <c r="BO260" s="74">
        <v>775.38593612301338</v>
      </c>
      <c r="BP260" s="74">
        <v>671.11526917478341</v>
      </c>
      <c r="BQ260" s="74">
        <v>631.72359039345315</v>
      </c>
      <c r="BR260" s="74">
        <v>606.55824324665491</v>
      </c>
      <c r="BS260" s="74">
        <v>610.100829048695</v>
      </c>
      <c r="BT260" s="74">
        <v>591.38414165309996</v>
      </c>
      <c r="BU260" s="74">
        <v>577.28056458186529</v>
      </c>
      <c r="BV260" s="74">
        <v>578.00154448487388</v>
      </c>
      <c r="BW260" s="74">
        <v>556.25447420064347</v>
      </c>
      <c r="BX260" s="74">
        <v>618.54492644911647</v>
      </c>
      <c r="BY260" s="74">
        <v>595.94516937244077</v>
      </c>
      <c r="BZ260" s="74">
        <v>568.5530958367209</v>
      </c>
      <c r="CA260" s="74">
        <v>566.42027825405614</v>
      </c>
      <c r="CB260" s="74">
        <v>561.66416867995201</v>
      </c>
      <c r="CC260" s="74">
        <v>553.00576425081636</v>
      </c>
      <c r="CD260" s="74">
        <v>552.01583932737071</v>
      </c>
      <c r="CE260" s="74">
        <v>537.86637179430363</v>
      </c>
      <c r="CF260" s="74">
        <v>514.71225155836737</v>
      </c>
      <c r="CG260" s="74">
        <v>495.54579303370286</v>
      </c>
      <c r="CH260" s="74">
        <v>548.24008765200381</v>
      </c>
      <c r="CI260" s="74">
        <v>496.60014316103957</v>
      </c>
      <c r="CJ260" s="74">
        <v>500.26168058602809</v>
      </c>
      <c r="CK260" s="74">
        <v>499.490168650209</v>
      </c>
      <c r="CL260" s="74">
        <v>495.04265457554175</v>
      </c>
      <c r="CM260" s="74">
        <v>488.22513887846384</v>
      </c>
      <c r="CN260" s="74">
        <v>504.37303387757828</v>
      </c>
      <c r="CO260" s="74">
        <v>544.34861683137672</v>
      </c>
      <c r="CP260" s="74">
        <v>536.1667098546028</v>
      </c>
      <c r="CQ260" s="74">
        <v>516.95191848390425</v>
      </c>
      <c r="CR260" s="74">
        <v>504.32194050499146</v>
      </c>
      <c r="CS260" s="74">
        <v>479.91975693581907</v>
      </c>
      <c r="CT260" s="74">
        <v>465.15225018104093</v>
      </c>
      <c r="CU260" s="74">
        <v>447.17490077024854</v>
      </c>
      <c r="CV260" s="74">
        <v>443.93474159298586</v>
      </c>
      <c r="CW260" s="74">
        <v>438.32156607673022</v>
      </c>
      <c r="CX260" s="74">
        <v>457.47321342320737</v>
      </c>
      <c r="CY260" s="74">
        <v>488.98649692423095</v>
      </c>
      <c r="CZ260" s="74">
        <v>467.99515147513347</v>
      </c>
      <c r="DA260" s="74">
        <v>471.44277257168631</v>
      </c>
    </row>
    <row r="261" spans="1:136" x14ac:dyDescent="0.35">
      <c r="A261" t="s">
        <v>408</v>
      </c>
      <c r="B261" s="74">
        <v>701.2622720897615</v>
      </c>
      <c r="C261" s="74">
        <v>738.09338823712221</v>
      </c>
      <c r="D261" s="74">
        <v>431.38312213534641</v>
      </c>
      <c r="E261" s="74">
        <v>1280</v>
      </c>
      <c r="F261" s="74">
        <v>957.74647887323943</v>
      </c>
      <c r="G261" s="74">
        <v>886.74654964643821</v>
      </c>
      <c r="H261" s="74">
        <v>642.85714285714289</v>
      </c>
      <c r="I261" s="74">
        <v>1631.1883206916239</v>
      </c>
      <c r="J261" s="74">
        <v>983.31260664603644</v>
      </c>
      <c r="K261" s="74">
        <v>1006.5810011021424</v>
      </c>
      <c r="L261" s="74">
        <v>812.93318024488565</v>
      </c>
      <c r="M261" s="74">
        <v>1051.4541387024608</v>
      </c>
      <c r="N261" s="74">
        <v>1465.6041036914903</v>
      </c>
      <c r="O261" s="74">
        <v>941.17647058823525</v>
      </c>
      <c r="P261" s="74">
        <v>921.2552263517648</v>
      </c>
      <c r="Q261" s="74">
        <v>896.10389610389609</v>
      </c>
      <c r="R261" s="74">
        <v>898.30508474576266</v>
      </c>
      <c r="S261" s="74">
        <v>840</v>
      </c>
      <c r="T261" s="74" t="s">
        <v>1245</v>
      </c>
      <c r="U261" s="74">
        <v>1015.0566739976315</v>
      </c>
      <c r="V261" s="74" t="s">
        <v>1245</v>
      </c>
      <c r="W261" s="74">
        <v>1066.2177328843995</v>
      </c>
      <c r="X261" s="74">
        <v>785.00184706316952</v>
      </c>
      <c r="Y261" s="74" t="s">
        <v>1245</v>
      </c>
      <c r="Z261" s="74">
        <v>826.06802781839895</v>
      </c>
      <c r="AA261" s="74">
        <v>990.62444719617895</v>
      </c>
      <c r="AB261" s="74">
        <v>746.50077760497675</v>
      </c>
      <c r="AC261" s="74">
        <v>804.16410796268667</v>
      </c>
      <c r="AD261" s="74">
        <v>824.77845046942184</v>
      </c>
      <c r="AE261" s="74">
        <v>916.07281713695284</v>
      </c>
      <c r="AF261" s="74">
        <v>779.06411781459951</v>
      </c>
      <c r="AG261" s="74" t="s">
        <v>1245</v>
      </c>
      <c r="AH261" s="74">
        <v>829.72043653759908</v>
      </c>
      <c r="AI261" s="74">
        <v>1106.6627607980993</v>
      </c>
      <c r="AJ261" s="74">
        <v>708.68134649455828</v>
      </c>
      <c r="AK261" s="74">
        <v>1094.5709281961472</v>
      </c>
      <c r="AL261" s="74">
        <v>698.86085680341046</v>
      </c>
      <c r="AM261" s="74">
        <v>475.56142668428004</v>
      </c>
      <c r="AN261" s="74">
        <v>685.68786053427846</v>
      </c>
      <c r="AO261" s="74">
        <v>910.41370152742775</v>
      </c>
      <c r="AP261" s="74" t="s">
        <v>1245</v>
      </c>
      <c r="AQ261" s="74">
        <v>935.77063938949027</v>
      </c>
      <c r="AR261" s="74">
        <v>1986.3438857852266</v>
      </c>
      <c r="AS261" s="74">
        <v>1586.4892528147391</v>
      </c>
      <c r="AT261" s="74" t="s">
        <v>1245</v>
      </c>
      <c r="AU261" s="74">
        <v>602.18291305984189</v>
      </c>
      <c r="AV261" s="74">
        <v>2069.2249811888637</v>
      </c>
      <c r="AW261" s="74">
        <v>744.68085106382978</v>
      </c>
      <c r="AX261" s="74">
        <v>840.25979924603712</v>
      </c>
      <c r="AY261" s="74" t="s">
        <v>1245</v>
      </c>
      <c r="AZ261" s="74">
        <v>725.77256579701293</v>
      </c>
      <c r="BA261" s="74">
        <v>889.29542393983286</v>
      </c>
      <c r="BB261" s="74" t="s">
        <v>1245</v>
      </c>
      <c r="BC261" s="74">
        <v>1010.842617124738</v>
      </c>
      <c r="BD261" s="74">
        <v>1153.4181887263549</v>
      </c>
      <c r="BE261" s="74">
        <v>1311.2055434324873</v>
      </c>
      <c r="BF261" s="74">
        <v>1143.2261205997704</v>
      </c>
      <c r="BG261" s="74">
        <v>991.46298190319146</v>
      </c>
      <c r="BH261" s="74">
        <v>1109.9549080818592</v>
      </c>
      <c r="BI261" s="74">
        <v>856.08061833480087</v>
      </c>
      <c r="BJ261" s="74">
        <v>1098.3378487222669</v>
      </c>
      <c r="BK261" s="74">
        <v>1062.4875489740355</v>
      </c>
      <c r="BL261" s="74">
        <v>903.38531761125898</v>
      </c>
      <c r="BM261" s="74">
        <v>1172.9323308270677</v>
      </c>
      <c r="BN261" s="74">
        <v>1392.954476632684</v>
      </c>
      <c r="BO261" s="74">
        <v>2156.0064127370229</v>
      </c>
      <c r="BP261" s="74">
        <v>1052.0027014390359</v>
      </c>
      <c r="BQ261" s="74">
        <v>1553.8236328396536</v>
      </c>
      <c r="BR261" s="74">
        <v>1219.4697048883313</v>
      </c>
      <c r="BS261" s="74">
        <v>1029.214687751273</v>
      </c>
      <c r="BT261" s="74">
        <v>1775.4981258630892</v>
      </c>
      <c r="BU261" s="74">
        <v>1179.9213014754582</v>
      </c>
      <c r="BV261" s="74">
        <v>838.41735345534983</v>
      </c>
      <c r="BW261" s="74">
        <v>1260.5441060929177</v>
      </c>
      <c r="BX261" s="74">
        <v>1298.0319544925267</v>
      </c>
      <c r="BY261" s="74">
        <v>1388.5240364769018</v>
      </c>
      <c r="BZ261" s="74">
        <v>867.40864720902107</v>
      </c>
      <c r="CA261" s="74">
        <v>1405.0610019058749</v>
      </c>
      <c r="CB261" s="74">
        <v>846.08460846084608</v>
      </c>
      <c r="CC261" s="74">
        <v>958.46032932696914</v>
      </c>
      <c r="CD261" s="74">
        <v>1300</v>
      </c>
      <c r="CE261" s="74">
        <v>939.36047323457353</v>
      </c>
      <c r="CF261" s="74">
        <v>1074.5054396837884</v>
      </c>
      <c r="CG261" s="74">
        <v>1014.4981001217398</v>
      </c>
      <c r="CH261" s="74">
        <v>964.39211724252743</v>
      </c>
      <c r="CI261" s="74">
        <v>963.79166981631272</v>
      </c>
      <c r="CJ261" s="74">
        <v>894.9346697691069</v>
      </c>
      <c r="CK261" s="74">
        <v>903.17239303051974</v>
      </c>
      <c r="CL261" s="74">
        <v>984.47032723239045</v>
      </c>
      <c r="CM261" s="74">
        <v>954.53677693839143</v>
      </c>
      <c r="CN261" s="74">
        <v>858.67181869757883</v>
      </c>
      <c r="CO261" s="74" t="s">
        <v>1245</v>
      </c>
      <c r="CP261" s="74" t="s">
        <v>1245</v>
      </c>
      <c r="CQ261" s="74" t="s">
        <v>1245</v>
      </c>
      <c r="CR261" s="74" t="s">
        <v>1245</v>
      </c>
      <c r="CS261" s="74" t="s">
        <v>1245</v>
      </c>
      <c r="CT261" s="74" t="s">
        <v>1245</v>
      </c>
      <c r="CU261" s="74" t="s">
        <v>1245</v>
      </c>
      <c r="CV261" s="74" t="s">
        <v>1245</v>
      </c>
      <c r="CW261" s="74" t="s">
        <v>1245</v>
      </c>
      <c r="CX261" s="74" t="s">
        <v>1245</v>
      </c>
      <c r="CY261" s="74" t="s">
        <v>1245</v>
      </c>
      <c r="CZ261" s="74" t="s">
        <v>1245</v>
      </c>
      <c r="DA261" s="74" t="s">
        <v>1245</v>
      </c>
    </row>
    <row r="262" spans="1:136" x14ac:dyDescent="0.35">
      <c r="A262" t="s">
        <v>298</v>
      </c>
      <c r="B262" s="74">
        <v>437.58333333333331</v>
      </c>
      <c r="C262" s="74">
        <v>460.62605277933744</v>
      </c>
      <c r="D262" s="74">
        <v>465.84036884018923</v>
      </c>
      <c r="E262" s="74">
        <v>472.19829648770218</v>
      </c>
      <c r="F262" s="74">
        <v>484.36027080298226</v>
      </c>
      <c r="G262" s="74">
        <v>492.70913277052955</v>
      </c>
      <c r="H262" s="74">
        <v>485.40728909539712</v>
      </c>
      <c r="I262" s="74">
        <v>480.54732328646196</v>
      </c>
      <c r="J262" s="74">
        <v>494.72875027454427</v>
      </c>
      <c r="K262" s="74">
        <v>515.44895868897231</v>
      </c>
      <c r="L262" s="74">
        <v>582.52853380158035</v>
      </c>
      <c r="M262" s="74">
        <v>580.24235713846338</v>
      </c>
      <c r="N262" s="74">
        <v>614.23109880693426</v>
      </c>
      <c r="O262" s="74">
        <v>572.43630237944831</v>
      </c>
      <c r="P262" s="74">
        <v>588.96241154305676</v>
      </c>
      <c r="Q262" s="74">
        <v>610.04214041504338</v>
      </c>
      <c r="R262" s="74">
        <v>620.49433573635429</v>
      </c>
      <c r="S262" s="74">
        <v>613.88431453272949</v>
      </c>
      <c r="T262" s="74">
        <v>596.80964642341269</v>
      </c>
      <c r="U262" s="74">
        <v>580.05617977528095</v>
      </c>
      <c r="V262" s="74">
        <v>565.6686626746507</v>
      </c>
      <c r="W262" s="74">
        <v>574.88833746898263</v>
      </c>
      <c r="X262" s="74">
        <v>569.59090156241371</v>
      </c>
      <c r="Y262" s="74">
        <v>555.7054435803841</v>
      </c>
      <c r="Z262" s="74">
        <v>514.60985961475683</v>
      </c>
      <c r="AA262" s="74">
        <v>524.54824411864979</v>
      </c>
      <c r="AB262" s="74">
        <v>580.39594398841143</v>
      </c>
      <c r="AC262" s="74">
        <v>531.27068166776974</v>
      </c>
      <c r="AD262" s="74">
        <v>494.18918918918916</v>
      </c>
      <c r="AE262" s="74">
        <v>537.12846347607058</v>
      </c>
      <c r="AF262" s="74">
        <v>533.38522746929596</v>
      </c>
      <c r="AG262" s="74">
        <v>484.61322607800952</v>
      </c>
      <c r="AH262" s="74">
        <v>499.44097336402501</v>
      </c>
      <c r="AI262" s="74">
        <v>502.0012761761123</v>
      </c>
      <c r="AJ262" s="74">
        <v>479.97701809824764</v>
      </c>
      <c r="AK262" s="74">
        <v>486.52127279227744</v>
      </c>
      <c r="AL262" s="74">
        <v>462.11248285322358</v>
      </c>
      <c r="AM262" s="74">
        <v>453.78356387306752</v>
      </c>
      <c r="AN262" s="74">
        <v>453.4834195314877</v>
      </c>
      <c r="AO262" s="74">
        <v>483.54525056095736</v>
      </c>
      <c r="AP262" s="74">
        <v>484.77869737315581</v>
      </c>
      <c r="AQ262" s="74">
        <v>492.86362511343947</v>
      </c>
      <c r="AR262" s="74">
        <v>468.45878136200719</v>
      </c>
      <c r="AS262" s="74">
        <v>463.95220694855288</v>
      </c>
      <c r="AT262" s="74">
        <v>440.02979885771043</v>
      </c>
      <c r="AU262" s="74">
        <v>437.05967235379001</v>
      </c>
      <c r="AV262" s="74">
        <v>481.02320047590717</v>
      </c>
      <c r="AW262" s="74">
        <v>512.06860046580562</v>
      </c>
      <c r="AX262" s="74">
        <v>533.94846796657384</v>
      </c>
      <c r="AY262" s="74">
        <v>544.33915211970077</v>
      </c>
      <c r="AZ262" s="74">
        <v>616.14180797477604</v>
      </c>
      <c r="BA262" s="74">
        <v>616.58986175115206</v>
      </c>
      <c r="BB262" s="74">
        <v>601.384960499366</v>
      </c>
      <c r="BC262" s="74">
        <v>661.65838684922653</v>
      </c>
      <c r="BD262" s="74">
        <v>642.2704012927552</v>
      </c>
      <c r="BE262" s="74">
        <v>726.23724684026195</v>
      </c>
      <c r="BF262" s="74">
        <v>744.85555666367475</v>
      </c>
      <c r="BG262" s="74">
        <v>803.22083261949626</v>
      </c>
      <c r="BH262" s="74">
        <v>756.20401985286355</v>
      </c>
      <c r="BI262" s="74">
        <v>737.91083109274052</v>
      </c>
      <c r="BJ262" s="74">
        <v>756.73428065227608</v>
      </c>
      <c r="BK262" s="74">
        <v>772.36842105263156</v>
      </c>
      <c r="BL262" s="74">
        <v>783.99136463652587</v>
      </c>
      <c r="BM262" s="74">
        <v>763.53166986564304</v>
      </c>
      <c r="BN262" s="74">
        <v>772.18292878958368</v>
      </c>
      <c r="BO262" s="74">
        <v>841.3510411542876</v>
      </c>
      <c r="BP262" s="74">
        <v>864.08132530120486</v>
      </c>
      <c r="BQ262" s="74">
        <v>809.98497244949078</v>
      </c>
      <c r="BR262" s="74">
        <v>698.69681268645002</v>
      </c>
      <c r="BS262" s="74">
        <v>620.41432887354335</v>
      </c>
      <c r="BT262" s="74">
        <v>708.98504395478938</v>
      </c>
      <c r="BU262" s="74">
        <v>791.13652609006431</v>
      </c>
      <c r="BV262" s="74">
        <v>631.35823178252508</v>
      </c>
      <c r="BW262" s="74">
        <v>662.49775058484795</v>
      </c>
      <c r="BX262" s="74">
        <v>686.00173554615469</v>
      </c>
      <c r="BY262" s="74">
        <v>709.33842846907089</v>
      </c>
      <c r="BZ262" s="74">
        <v>715.19593553491859</v>
      </c>
      <c r="CA262" s="74">
        <v>713.0687512527561</v>
      </c>
      <c r="CB262" s="74">
        <v>645.75022293143104</v>
      </c>
      <c r="CC262" s="74">
        <v>608.98612091272639</v>
      </c>
      <c r="CD262" s="74">
        <v>627.35243200982859</v>
      </c>
      <c r="CE262" s="74">
        <v>620.73736832708448</v>
      </c>
      <c r="CF262" s="74">
        <v>597.63509780086201</v>
      </c>
      <c r="CG262" s="74">
        <v>661.95094124358241</v>
      </c>
      <c r="CH262" s="74">
        <v>629.73651191969884</v>
      </c>
      <c r="CI262" s="74">
        <v>588.04258804258802</v>
      </c>
      <c r="CJ262" s="74">
        <v>613.50319602272725</v>
      </c>
      <c r="CK262" s="74">
        <v>604.84077247729886</v>
      </c>
      <c r="CL262" s="74">
        <v>612.48542934853003</v>
      </c>
      <c r="CM262" s="74">
        <v>608.18791946308727</v>
      </c>
      <c r="CN262" s="74">
        <v>581.21986233297753</v>
      </c>
      <c r="CO262" s="74">
        <v>579.8137005322842</v>
      </c>
      <c r="CP262" s="74">
        <v>619.69766760185917</v>
      </c>
      <c r="CQ262" s="74">
        <v>594.11857210253186</v>
      </c>
      <c r="CR262" s="74">
        <v>537.39907232434291</v>
      </c>
      <c r="CS262" s="74">
        <v>567.82291807261436</v>
      </c>
      <c r="CT262" s="74">
        <v>604.37494659489016</v>
      </c>
      <c r="CU262" s="74">
        <v>551.05556223210351</v>
      </c>
      <c r="CV262" s="74">
        <v>573.35581787521085</v>
      </c>
      <c r="CW262" s="74">
        <v>545.60468433300798</v>
      </c>
      <c r="CX262" s="74">
        <v>539.36855170273839</v>
      </c>
      <c r="CY262" s="74">
        <v>568.55987339546334</v>
      </c>
      <c r="CZ262" s="74">
        <v>558.42925322852329</v>
      </c>
      <c r="DA262" s="74">
        <v>555.58442522549274</v>
      </c>
    </row>
    <row r="263" spans="1:136" x14ac:dyDescent="0.35">
      <c r="A263" t="s">
        <v>241</v>
      </c>
      <c r="B263" s="74">
        <v>419.53327413670939</v>
      </c>
      <c r="C263" s="74">
        <v>446.94174963367459</v>
      </c>
      <c r="D263" s="74">
        <v>462.91393888052357</v>
      </c>
      <c r="E263" s="74">
        <v>521.20639290658778</v>
      </c>
      <c r="F263" s="74">
        <v>517.45387563550901</v>
      </c>
      <c r="G263" s="74">
        <v>471.11238565035052</v>
      </c>
      <c r="H263" s="74">
        <v>523.28868892797027</v>
      </c>
      <c r="I263" s="74">
        <v>530.89708776482701</v>
      </c>
      <c r="J263" s="74">
        <v>574.72003983232673</v>
      </c>
      <c r="K263" s="74">
        <v>603.14243419635784</v>
      </c>
      <c r="L263" s="74">
        <v>616.22760180472198</v>
      </c>
      <c r="M263" s="74">
        <v>628.86423308206997</v>
      </c>
      <c r="N263" s="74">
        <v>671.38204583065863</v>
      </c>
      <c r="O263" s="74">
        <v>672.1063255407305</v>
      </c>
      <c r="P263" s="74">
        <v>687.69768249033666</v>
      </c>
      <c r="Q263" s="74">
        <v>649.69451728256718</v>
      </c>
      <c r="R263" s="74">
        <v>645.52037808138266</v>
      </c>
      <c r="S263" s="74">
        <v>640.6003825572152</v>
      </c>
      <c r="T263" s="74">
        <v>618.0402960908724</v>
      </c>
      <c r="U263" s="74">
        <v>617.11345691594613</v>
      </c>
      <c r="V263" s="74">
        <v>626.95058558982112</v>
      </c>
      <c r="W263" s="74">
        <v>635.88586113798874</v>
      </c>
      <c r="X263" s="74">
        <v>621.34674122575223</v>
      </c>
      <c r="Y263" s="74">
        <v>597.8445385683375</v>
      </c>
      <c r="Z263" s="74">
        <v>614.28223521515224</v>
      </c>
      <c r="AA263" s="74">
        <v>561.85414770844545</v>
      </c>
      <c r="AB263" s="74">
        <v>590.72946036897133</v>
      </c>
      <c r="AC263" s="74">
        <v>575.99416766428624</v>
      </c>
      <c r="AD263" s="74">
        <v>582.90888681850777</v>
      </c>
      <c r="AE263" s="74">
        <v>582.05324349600551</v>
      </c>
      <c r="AF263" s="74">
        <v>576.24801500401634</v>
      </c>
      <c r="AG263" s="74">
        <v>565.89824451626737</v>
      </c>
      <c r="AH263" s="74">
        <v>565.16062527778263</v>
      </c>
      <c r="AI263" s="74">
        <v>503.58446342906143</v>
      </c>
      <c r="AJ263" s="74">
        <v>498.26339540444485</v>
      </c>
      <c r="AK263" s="74">
        <v>486.47485001635624</v>
      </c>
      <c r="AL263" s="74">
        <v>539.76683366296857</v>
      </c>
      <c r="AM263" s="74">
        <v>525.4518989091747</v>
      </c>
      <c r="AN263" s="74">
        <v>524.17927516101463</v>
      </c>
      <c r="AO263" s="74">
        <v>512.99856507618927</v>
      </c>
      <c r="AP263" s="74">
        <v>530.88408240661067</v>
      </c>
      <c r="AQ263" s="74">
        <v>514.46423945408071</v>
      </c>
      <c r="AR263" s="74">
        <v>538.3926056759891</v>
      </c>
      <c r="AS263" s="74">
        <v>563.7694149357352</v>
      </c>
      <c r="AT263" s="74">
        <v>600.21181056811201</v>
      </c>
      <c r="AU263" s="74">
        <v>538.26023414929909</v>
      </c>
      <c r="AV263" s="74">
        <v>548.4619527006106</v>
      </c>
      <c r="AW263" s="74">
        <v>555.91737353924816</v>
      </c>
      <c r="AX263" s="74">
        <v>635.18036985788422</v>
      </c>
      <c r="AY263" s="74">
        <v>646.82347712579974</v>
      </c>
      <c r="AZ263" s="74">
        <v>679.19784124337298</v>
      </c>
      <c r="BA263" s="74">
        <v>704.29717524656303</v>
      </c>
      <c r="BB263" s="74">
        <v>1056.4554907052823</v>
      </c>
      <c r="BC263" s="74">
        <v>886.00453503572987</v>
      </c>
      <c r="BD263" s="74">
        <v>909.49507022499506</v>
      </c>
      <c r="BE263" s="74">
        <v>975.39533581907813</v>
      </c>
      <c r="BF263" s="74">
        <v>950.10650656282473</v>
      </c>
      <c r="BG263" s="74">
        <v>886.16994518084061</v>
      </c>
      <c r="BH263" s="74">
        <v>968.71186632821946</v>
      </c>
      <c r="BI263" s="74">
        <v>917.68390539338498</v>
      </c>
      <c r="BJ263" s="74">
        <v>878.99881239158867</v>
      </c>
      <c r="BK263" s="74">
        <v>898.66978000041286</v>
      </c>
      <c r="BL263" s="74">
        <v>975.4406103382621</v>
      </c>
      <c r="BM263" s="74">
        <v>1104.9674662136147</v>
      </c>
      <c r="BN263" s="74">
        <v>1144.8097099939107</v>
      </c>
      <c r="BO263" s="74">
        <v>955.8757797282384</v>
      </c>
      <c r="BP263" s="74">
        <v>727.06117713423805</v>
      </c>
      <c r="BQ263" s="74">
        <v>949.96794782473</v>
      </c>
      <c r="BR263" s="74">
        <v>946.30514206076498</v>
      </c>
      <c r="BS263" s="74">
        <v>818.10368975817028</v>
      </c>
      <c r="BT263" s="74">
        <v>872.54197725774554</v>
      </c>
      <c r="BU263" s="74">
        <v>934.30012473685201</v>
      </c>
      <c r="BV263" s="74">
        <v>818.01426082482294</v>
      </c>
      <c r="BW263" s="74">
        <v>815.50930561836412</v>
      </c>
      <c r="BX263" s="74">
        <v>792.32219434597107</v>
      </c>
      <c r="BY263" s="74">
        <v>842.46520317448926</v>
      </c>
      <c r="BZ263" s="74">
        <v>839.17133632699495</v>
      </c>
      <c r="CA263" s="74">
        <v>769.00692184423565</v>
      </c>
      <c r="CB263" s="74">
        <v>753.91043295404609</v>
      </c>
      <c r="CC263" s="74">
        <v>743.15328900529141</v>
      </c>
      <c r="CD263" s="74">
        <v>697.4237452044016</v>
      </c>
      <c r="CE263" s="74">
        <v>646.0846498407999</v>
      </c>
      <c r="CF263" s="74">
        <v>639.77005037364222</v>
      </c>
      <c r="CG263" s="74">
        <v>701.55752053503306</v>
      </c>
      <c r="CH263" s="74">
        <v>688.81997209646534</v>
      </c>
      <c r="CI263" s="74">
        <v>660.53253668563889</v>
      </c>
      <c r="CJ263" s="74">
        <v>745.61610709061756</v>
      </c>
      <c r="CK263" s="74">
        <v>746.32699456026387</v>
      </c>
      <c r="CL263" s="74">
        <v>676.72242213817128</v>
      </c>
      <c r="CM263" s="74">
        <v>705.05011685895954</v>
      </c>
      <c r="CN263" s="74">
        <v>744.90598424556208</v>
      </c>
      <c r="CO263" s="74">
        <v>701.28541830893244</v>
      </c>
      <c r="CP263" s="74">
        <v>711.40954205820117</v>
      </c>
      <c r="CQ263" s="74">
        <v>688.33649889468461</v>
      </c>
      <c r="CR263" s="74">
        <v>660.93347883934518</v>
      </c>
      <c r="CS263" s="74">
        <v>702.69924036053419</v>
      </c>
      <c r="CT263" s="74">
        <v>644.1358816921188</v>
      </c>
      <c r="CU263" s="74">
        <v>648.12766453675226</v>
      </c>
      <c r="CV263" s="74">
        <v>717.88077958492056</v>
      </c>
      <c r="CW263" s="74">
        <v>705.55201775222599</v>
      </c>
      <c r="CX263" s="74">
        <v>720.09087885649751</v>
      </c>
      <c r="CY263" s="74">
        <v>741.56610237420534</v>
      </c>
      <c r="CZ263" s="74">
        <v>737.99755025971967</v>
      </c>
      <c r="DA263" s="74" t="s">
        <v>1245</v>
      </c>
    </row>
    <row r="264" spans="1:136" x14ac:dyDescent="0.35">
      <c r="A264" t="s">
        <v>263</v>
      </c>
      <c r="B264" s="74">
        <v>519.03814232714194</v>
      </c>
      <c r="C264" s="74">
        <v>538.40283520755145</v>
      </c>
      <c r="D264" s="74">
        <v>522.87093180430793</v>
      </c>
      <c r="E264" s="74">
        <v>511.72763134882337</v>
      </c>
      <c r="F264" s="74">
        <v>519.71938281654855</v>
      </c>
      <c r="G264" s="74">
        <v>527.5476216163438</v>
      </c>
      <c r="H264" s="74">
        <v>527.27885260644064</v>
      </c>
      <c r="I264" s="74">
        <v>528.31337527907453</v>
      </c>
      <c r="J264" s="74">
        <v>531.22837682966508</v>
      </c>
      <c r="K264" s="74">
        <v>547.87153840407382</v>
      </c>
      <c r="L264" s="74">
        <v>545.0955994527435</v>
      </c>
      <c r="M264" s="74">
        <v>548.96102472159077</v>
      </c>
      <c r="N264" s="74">
        <v>564.43703047109489</v>
      </c>
      <c r="O264" s="74">
        <v>618.28541828541825</v>
      </c>
      <c r="P264" s="74">
        <v>629.50185122854259</v>
      </c>
      <c r="Q264" s="74">
        <v>649.54197356434781</v>
      </c>
      <c r="R264" s="74">
        <v>626.04553784649625</v>
      </c>
      <c r="S264" s="74">
        <v>661.71539806464182</v>
      </c>
      <c r="T264" s="74">
        <v>651.01694338700747</v>
      </c>
      <c r="U264" s="74">
        <v>623.79087977890379</v>
      </c>
      <c r="V264" s="74">
        <v>667.42458453624977</v>
      </c>
      <c r="W264" s="74">
        <v>639.38770666877622</v>
      </c>
      <c r="X264" s="74">
        <v>628.0350742679791</v>
      </c>
      <c r="Y264" s="74">
        <v>601.73301281975785</v>
      </c>
      <c r="Z264" s="74">
        <v>599.00107123239684</v>
      </c>
      <c r="AA264" s="74">
        <v>572.45832585021799</v>
      </c>
      <c r="AB264" s="74">
        <v>559.87052530633309</v>
      </c>
      <c r="AC264" s="74">
        <v>569.1695722634189</v>
      </c>
      <c r="AD264" s="74">
        <v>584.23022856079353</v>
      </c>
      <c r="AE264" s="74">
        <v>580.14027862025375</v>
      </c>
      <c r="AF264" s="74">
        <v>593.6205747843934</v>
      </c>
      <c r="AG264" s="74">
        <v>572.02921113515663</v>
      </c>
      <c r="AH264" s="74">
        <v>579.68398701740261</v>
      </c>
      <c r="AI264" s="74">
        <v>562.07027280798616</v>
      </c>
      <c r="AJ264" s="74">
        <v>544.33527498096214</v>
      </c>
      <c r="AK264" s="74">
        <v>534.19032315657921</v>
      </c>
      <c r="AL264" s="74">
        <v>545.400238948626</v>
      </c>
      <c r="AM264" s="74">
        <v>541.00247349895494</v>
      </c>
      <c r="AN264" s="74">
        <v>546.7996707733738</v>
      </c>
      <c r="AO264" s="74">
        <v>586.5585734895493</v>
      </c>
      <c r="AP264" s="74">
        <v>557.62159364578508</v>
      </c>
      <c r="AQ264" s="74">
        <v>494.10673484637806</v>
      </c>
      <c r="AR264" s="74">
        <v>533.40636696793047</v>
      </c>
      <c r="AS264" s="74">
        <v>528.99306019545486</v>
      </c>
      <c r="AT264" s="74">
        <v>546.69078737086204</v>
      </c>
      <c r="AU264" s="74">
        <v>559.97825439466533</v>
      </c>
      <c r="AV264" s="74">
        <v>526.04236046356732</v>
      </c>
      <c r="AW264" s="74">
        <v>521.23061276379349</v>
      </c>
      <c r="AX264" s="74">
        <v>592.33821082718316</v>
      </c>
      <c r="AY264" s="74">
        <v>688.62124571658933</v>
      </c>
      <c r="AZ264" s="74">
        <v>654.43102868394328</v>
      </c>
      <c r="BA264" s="74">
        <v>634.46761800219542</v>
      </c>
      <c r="BB264" s="74">
        <v>664.35536270446062</v>
      </c>
      <c r="BC264" s="74">
        <v>726.7178235088943</v>
      </c>
      <c r="BD264" s="74">
        <v>773.8412360149174</v>
      </c>
      <c r="BE264" s="74">
        <v>761.36219438978344</v>
      </c>
      <c r="BF264" s="74">
        <v>729.41672241896322</v>
      </c>
      <c r="BG264" s="74">
        <v>715.17544789568535</v>
      </c>
      <c r="BH264" s="74">
        <v>701.27706829539147</v>
      </c>
      <c r="BI264" s="74">
        <v>720.55290553950078</v>
      </c>
      <c r="BJ264" s="74">
        <v>711.85447216337946</v>
      </c>
      <c r="BK264" s="74">
        <v>709.58835341365466</v>
      </c>
      <c r="BL264" s="74">
        <v>711.68777233778155</v>
      </c>
      <c r="BM264" s="74">
        <v>795.2273765220807</v>
      </c>
      <c r="BN264" s="74">
        <v>919.50987588248347</v>
      </c>
      <c r="BO264" s="74">
        <v>820.47378386321259</v>
      </c>
      <c r="BP264" s="74">
        <v>720.07200720072001</v>
      </c>
      <c r="BQ264" s="74">
        <v>709.68907362853724</v>
      </c>
      <c r="BR264" s="74">
        <v>652.08198750754013</v>
      </c>
      <c r="BS264" s="74">
        <v>642.20659635592187</v>
      </c>
      <c r="BT264" s="74">
        <v>642.02898550724638</v>
      </c>
      <c r="BU264" s="74">
        <v>628.80457686018178</v>
      </c>
      <c r="BV264" s="74">
        <v>656.65966909184669</v>
      </c>
      <c r="BW264" s="74">
        <v>663.57577513764124</v>
      </c>
      <c r="BX264" s="74">
        <v>663.16982612889115</v>
      </c>
      <c r="BY264" s="74">
        <v>694.4370818799631</v>
      </c>
      <c r="BZ264" s="74">
        <v>681.02326470078106</v>
      </c>
      <c r="CA264" s="74">
        <v>669.93166166061644</v>
      </c>
      <c r="CB264" s="74">
        <v>625.73304676380451</v>
      </c>
      <c r="CC264" s="74">
        <v>691.66069246847144</v>
      </c>
      <c r="CD264" s="74">
        <v>613.52154531946508</v>
      </c>
      <c r="CE264" s="74">
        <v>617.99304373162624</v>
      </c>
      <c r="CF264" s="74">
        <v>615.8374682923303</v>
      </c>
      <c r="CG264" s="74">
        <v>626.7655694533438</v>
      </c>
      <c r="CH264" s="74">
        <v>609.88782773791684</v>
      </c>
      <c r="CI264" s="74">
        <v>638.14293879830768</v>
      </c>
      <c r="CJ264" s="74">
        <v>633.60139787719993</v>
      </c>
      <c r="CK264" s="74">
        <v>634.10522936148016</v>
      </c>
      <c r="CL264" s="74">
        <v>625.36726483749942</v>
      </c>
      <c r="CM264" s="74">
        <v>630.66143840396751</v>
      </c>
      <c r="CN264" s="74">
        <v>624.07769049281148</v>
      </c>
      <c r="CO264" s="74">
        <v>642.9560036091184</v>
      </c>
      <c r="CP264" s="74">
        <v>640.78534652069573</v>
      </c>
      <c r="CQ264" s="74">
        <v>629.93906394617136</v>
      </c>
      <c r="CR264" s="74">
        <v>630.12808826715104</v>
      </c>
      <c r="CS264" s="74">
        <v>631.42944879471827</v>
      </c>
      <c r="CT264" s="74">
        <v>635.7980337754301</v>
      </c>
      <c r="CU264" s="74">
        <v>631.03038401815979</v>
      </c>
      <c r="CV264" s="74">
        <v>637.01586233955504</v>
      </c>
      <c r="CW264" s="74">
        <v>695.9633220528334</v>
      </c>
      <c r="CX264" s="74">
        <v>621.17304214392311</v>
      </c>
      <c r="CY264" s="74">
        <v>608.00729170546595</v>
      </c>
      <c r="CZ264" s="74">
        <v>636.16756953969639</v>
      </c>
      <c r="DA264" s="74">
        <v>627.28126927718631</v>
      </c>
    </row>
    <row r="265" spans="1:136" x14ac:dyDescent="0.35">
      <c r="A265" t="s">
        <v>297</v>
      </c>
      <c r="B265" s="74">
        <v>941.54985453583697</v>
      </c>
      <c r="C265" s="74">
        <v>1298.2636961864744</v>
      </c>
      <c r="D265" s="74">
        <v>910.45415595544125</v>
      </c>
      <c r="E265" s="74">
        <v>800.46900719294695</v>
      </c>
      <c r="F265" s="74">
        <v>927.30491471604796</v>
      </c>
      <c r="G265" s="74">
        <v>671.53980720092136</v>
      </c>
      <c r="H265" s="74">
        <v>864.69222476110565</v>
      </c>
      <c r="I265" s="74">
        <v>1174.3455262909092</v>
      </c>
      <c r="J265" s="74">
        <v>929.494445703922</v>
      </c>
      <c r="K265" s="74">
        <v>899.28494694218818</v>
      </c>
      <c r="L265" s="74">
        <v>722.89156626506019</v>
      </c>
      <c r="M265" s="74">
        <v>678.26255951802557</v>
      </c>
      <c r="N265" s="74">
        <v>801.43101914892543</v>
      </c>
      <c r="O265" s="74">
        <v>827.94612967225635</v>
      </c>
      <c r="P265" s="74">
        <v>865.87500951510992</v>
      </c>
      <c r="Q265" s="74">
        <v>989.86464676895275</v>
      </c>
      <c r="R265" s="74">
        <v>680.4778466656586</v>
      </c>
      <c r="S265" s="74">
        <v>1107.4197120708748</v>
      </c>
      <c r="T265" s="74">
        <v>1028.1128049791614</v>
      </c>
      <c r="U265" s="74" t="s">
        <v>1245</v>
      </c>
      <c r="V265" s="74">
        <v>982.88378101349372</v>
      </c>
      <c r="W265" s="74">
        <v>1083.1985517783746</v>
      </c>
      <c r="X265" s="74">
        <v>759.78038046360928</v>
      </c>
      <c r="Y265" s="74">
        <v>788.84608328747026</v>
      </c>
      <c r="Z265" s="74">
        <v>1857.092324018394</v>
      </c>
      <c r="AA265" s="74" t="s">
        <v>1245</v>
      </c>
      <c r="AB265" s="74">
        <v>981.9283401232633</v>
      </c>
      <c r="AC265" s="74" t="s">
        <v>1245</v>
      </c>
      <c r="AD265" s="74">
        <v>846.3735405853505</v>
      </c>
      <c r="AE265" s="74">
        <v>637.89868667917449</v>
      </c>
      <c r="AF265" s="74" t="s">
        <v>1245</v>
      </c>
      <c r="AG265" s="74">
        <v>734.69087881273947</v>
      </c>
      <c r="AH265" s="74">
        <v>751.9713844402894</v>
      </c>
      <c r="AI265" s="74">
        <v>835.33955614373474</v>
      </c>
      <c r="AJ265" s="74">
        <v>1365.6961946737847</v>
      </c>
      <c r="AK265" s="74">
        <v>756.93351096039726</v>
      </c>
      <c r="AL265" s="74">
        <v>1310.064345730716</v>
      </c>
      <c r="AM265" s="74" t="s">
        <v>1245</v>
      </c>
      <c r="AN265" s="74">
        <v>5906.3136456211814</v>
      </c>
      <c r="AO265" s="74" t="s">
        <v>1245</v>
      </c>
      <c r="AP265" s="74">
        <v>585.79448376861114</v>
      </c>
      <c r="AQ265" s="74">
        <v>670.84078711985694</v>
      </c>
      <c r="AR265" s="74">
        <v>586.2428348097967</v>
      </c>
      <c r="AS265" s="74" t="s">
        <v>1245</v>
      </c>
      <c r="AT265" s="74">
        <v>752.16246709289203</v>
      </c>
      <c r="AU265" s="74">
        <v>742.14861073400311</v>
      </c>
      <c r="AV265" s="74">
        <v>660.76348216894246</v>
      </c>
      <c r="AW265" s="74">
        <v>825.50299673734582</v>
      </c>
      <c r="AX265" s="74">
        <v>751.19091242213267</v>
      </c>
      <c r="AY265" s="74">
        <v>896.85644216542698</v>
      </c>
      <c r="AZ265" s="74" t="s">
        <v>1245</v>
      </c>
      <c r="BA265" s="74">
        <v>841.29616971238192</v>
      </c>
      <c r="BB265" s="74">
        <v>554.73372781065086</v>
      </c>
      <c r="BC265" s="74">
        <v>1026.8346111719607</v>
      </c>
      <c r="BD265" s="74">
        <v>1399.8379135047521</v>
      </c>
      <c r="BE265" s="74">
        <v>964.447806354009</v>
      </c>
      <c r="BF265" s="74">
        <v>1462.8689441528268</v>
      </c>
      <c r="BG265" s="74">
        <v>2126.8111125880632</v>
      </c>
      <c r="BH265" s="74">
        <v>1136.3636363636363</v>
      </c>
      <c r="BI265" s="74">
        <v>1250.3005530175524</v>
      </c>
      <c r="BJ265" s="74">
        <v>1152.6370939573874</v>
      </c>
      <c r="BK265" s="74" t="s">
        <v>1245</v>
      </c>
      <c r="BL265" s="74">
        <v>1182.6257353138167</v>
      </c>
      <c r="BM265" s="74">
        <v>1256.5805137430227</v>
      </c>
      <c r="BN265" s="74" t="s">
        <v>1245</v>
      </c>
      <c r="BO265" s="74" t="s">
        <v>1245</v>
      </c>
      <c r="BP265" s="74" t="s">
        <v>1245</v>
      </c>
      <c r="BQ265" s="74">
        <v>1291.7013389817687</v>
      </c>
      <c r="BR265" s="74">
        <v>1256.0777957860616</v>
      </c>
      <c r="BS265" s="74">
        <v>6035.1205077288478</v>
      </c>
      <c r="BT265" s="74" t="s">
        <v>1245</v>
      </c>
      <c r="BU265" s="74" t="s">
        <v>1245</v>
      </c>
      <c r="BV265" s="74">
        <v>1080.9267417196932</v>
      </c>
      <c r="BW265" s="74">
        <v>1063.9968590498627</v>
      </c>
      <c r="BX265" s="74" t="s">
        <v>1245</v>
      </c>
      <c r="BY265" s="74">
        <v>985.59514783927216</v>
      </c>
      <c r="BZ265" s="74">
        <v>983.25178773052312</v>
      </c>
      <c r="CA265" s="74">
        <v>942.64117385504665</v>
      </c>
      <c r="CB265" s="74">
        <v>594.61870075813886</v>
      </c>
      <c r="CC265" s="74">
        <v>1004.8716176021351</v>
      </c>
      <c r="CD265" s="74">
        <v>880.12182003604312</v>
      </c>
      <c r="CE265" s="74">
        <v>805.67811241127947</v>
      </c>
      <c r="CF265" s="74">
        <v>857.45556451481718</v>
      </c>
      <c r="CG265" s="74">
        <v>936.07619926444818</v>
      </c>
      <c r="CH265" s="74">
        <v>847.45762711864404</v>
      </c>
      <c r="CI265" s="74">
        <v>864.33353105669005</v>
      </c>
      <c r="CJ265" s="74">
        <v>572.99218859628604</v>
      </c>
      <c r="CK265" s="74">
        <v>1679.5431642593217</v>
      </c>
      <c r="CL265" s="74">
        <v>845.32725234427357</v>
      </c>
      <c r="CM265" s="74">
        <v>988.29685878020007</v>
      </c>
      <c r="CN265" s="74">
        <v>1437.2978799856271</v>
      </c>
      <c r="CO265" s="74">
        <v>978.04780001409051</v>
      </c>
      <c r="CP265" s="74">
        <v>837.19823998097274</v>
      </c>
      <c r="CQ265" s="74">
        <v>864.44130039335187</v>
      </c>
      <c r="CR265" s="74">
        <v>806.95870886606588</v>
      </c>
      <c r="CS265" s="74" t="s">
        <v>1245</v>
      </c>
      <c r="CT265" s="74">
        <v>806.19816077504333</v>
      </c>
      <c r="CU265" s="74">
        <v>825.4378409417169</v>
      </c>
      <c r="CV265" s="74">
        <v>799.76469732871976</v>
      </c>
      <c r="CW265" s="74">
        <v>850.1416493239409</v>
      </c>
      <c r="CX265" s="74">
        <v>783.57179863235797</v>
      </c>
      <c r="CY265" s="74">
        <v>1003.5499975153654</v>
      </c>
      <c r="CZ265" s="74">
        <v>789.93142456702367</v>
      </c>
      <c r="DA265" s="74">
        <v>777.98898265569221</v>
      </c>
    </row>
    <row r="266" spans="1:136" x14ac:dyDescent="0.35">
      <c r="A266" t="s">
        <v>254</v>
      </c>
      <c r="B266" s="74">
        <v>442.67555295810109</v>
      </c>
      <c r="C266" s="74">
        <v>480.28776856503845</v>
      </c>
      <c r="D266" s="74">
        <v>478.72560686887522</v>
      </c>
      <c r="E266" s="74">
        <v>491.09018803490056</v>
      </c>
      <c r="F266" s="74">
        <v>509.93807885320473</v>
      </c>
      <c r="G266" s="74">
        <v>502.21994368066919</v>
      </c>
      <c r="H266" s="74">
        <v>505.54774095748718</v>
      </c>
      <c r="I266" s="74">
        <v>522.16755369637895</v>
      </c>
      <c r="J266" s="74">
        <v>580.49118134688342</v>
      </c>
      <c r="K266" s="74">
        <v>579.88987653548043</v>
      </c>
      <c r="L266" s="74">
        <v>608.80216829364178</v>
      </c>
      <c r="M266" s="74">
        <v>642.51582761600139</v>
      </c>
      <c r="N266" s="74">
        <v>578.00549156465593</v>
      </c>
      <c r="O266" s="74">
        <v>636.67587929398985</v>
      </c>
      <c r="P266" s="74">
        <v>650.27594739962728</v>
      </c>
      <c r="Q266" s="74">
        <v>641.43426279104142</v>
      </c>
      <c r="R266" s="74">
        <v>633.86277131757117</v>
      </c>
      <c r="S266" s="74">
        <v>648.2698944870283</v>
      </c>
      <c r="T266" s="74">
        <v>613.18528716008052</v>
      </c>
      <c r="U266" s="74">
        <v>581.41031632368504</v>
      </c>
      <c r="V266" s="74">
        <v>609.67839158318895</v>
      </c>
      <c r="W266" s="74">
        <v>592.4090004468444</v>
      </c>
      <c r="X266" s="74">
        <v>615.11238303670143</v>
      </c>
      <c r="Y266" s="74">
        <v>587.31283159290467</v>
      </c>
      <c r="Z266" s="74">
        <v>617.07170218949318</v>
      </c>
      <c r="AA266" s="74">
        <v>586.61716229379385</v>
      </c>
      <c r="AB266" s="74">
        <v>575.2296341884495</v>
      </c>
      <c r="AC266" s="74">
        <v>544.53793816969937</v>
      </c>
      <c r="AD266" s="74">
        <v>592.53722926561579</v>
      </c>
      <c r="AE266" s="74">
        <v>574.76909357105944</v>
      </c>
      <c r="AF266" s="74">
        <v>524.74071824078567</v>
      </c>
      <c r="AG266" s="74">
        <v>547.27891077531035</v>
      </c>
      <c r="AH266" s="74">
        <v>565.69742316274471</v>
      </c>
      <c r="AI266" s="74">
        <v>540.6437218239422</v>
      </c>
      <c r="AJ266" s="74">
        <v>524.49791834729365</v>
      </c>
      <c r="AK266" s="74">
        <v>506.31688035400276</v>
      </c>
      <c r="AL266" s="74">
        <v>518.15628807443102</v>
      </c>
      <c r="AM266" s="74">
        <v>506.67606385186428</v>
      </c>
      <c r="AN266" s="74">
        <v>512.95293476370284</v>
      </c>
      <c r="AO266" s="74">
        <v>486.43511503603287</v>
      </c>
      <c r="AP266" s="74">
        <v>472.61815403672034</v>
      </c>
      <c r="AQ266" s="74">
        <v>515.23451466864674</v>
      </c>
      <c r="AR266" s="74">
        <v>503.71811510289211</v>
      </c>
      <c r="AS266" s="74">
        <v>535.4569358828212</v>
      </c>
      <c r="AT266" s="74">
        <v>546.64988231767381</v>
      </c>
      <c r="AU266" s="74">
        <v>527.26955884198617</v>
      </c>
      <c r="AV266" s="74">
        <v>559.13992239020286</v>
      </c>
      <c r="AW266" s="74">
        <v>579.25913946947799</v>
      </c>
      <c r="AX266" s="74">
        <v>520.41755070750992</v>
      </c>
      <c r="AY266" s="74">
        <v>718.00363376577741</v>
      </c>
      <c r="AZ266" s="74">
        <v>820.26493685648586</v>
      </c>
      <c r="BA266" s="74">
        <v>647.66543290607717</v>
      </c>
      <c r="BB266" s="74">
        <v>783.62196430648714</v>
      </c>
      <c r="BC266" s="74">
        <v>790.59456158526643</v>
      </c>
      <c r="BD266" s="74">
        <v>757.04078577915504</v>
      </c>
      <c r="BE266" s="74">
        <v>854.50683707172448</v>
      </c>
      <c r="BF266" s="74">
        <v>937.57655098776593</v>
      </c>
      <c r="BG266" s="74">
        <v>836.68313359465174</v>
      </c>
      <c r="BH266" s="74">
        <v>897.39874166470872</v>
      </c>
      <c r="BI266" s="74">
        <v>882.51743107498783</v>
      </c>
      <c r="BJ266" s="74">
        <v>863.05972726263303</v>
      </c>
      <c r="BK266" s="74">
        <v>887.85737664533156</v>
      </c>
      <c r="BL266" s="74">
        <v>881.95082764542201</v>
      </c>
      <c r="BM266" s="74">
        <v>863.57897522432017</v>
      </c>
      <c r="BN266" s="74">
        <v>1016.3528128661487</v>
      </c>
      <c r="BO266" s="74">
        <v>1030.0141757217168</v>
      </c>
      <c r="BP266" s="74">
        <v>970.38864996399354</v>
      </c>
      <c r="BQ266" s="74">
        <v>981.17610385666615</v>
      </c>
      <c r="BR266" s="74">
        <v>879.2415786964292</v>
      </c>
      <c r="BS266" s="74">
        <v>772.44871850328627</v>
      </c>
      <c r="BT266" s="74">
        <v>790.54937183084132</v>
      </c>
      <c r="BU266" s="74">
        <v>881.54862661307368</v>
      </c>
      <c r="BV266" s="74">
        <v>750.7286426142947</v>
      </c>
      <c r="BW266" s="74">
        <v>805.48177222294692</v>
      </c>
      <c r="BX266" s="74">
        <v>914.25763509415867</v>
      </c>
      <c r="BY266" s="74">
        <v>740.74847831535874</v>
      </c>
      <c r="BZ266" s="74">
        <v>794.22734562948517</v>
      </c>
      <c r="CA266" s="74">
        <v>764.71599951840153</v>
      </c>
      <c r="CB266" s="74">
        <v>734.6872666420785</v>
      </c>
      <c r="CC266" s="74">
        <v>690.53858618605136</v>
      </c>
      <c r="CD266" s="74">
        <v>630.78872351055861</v>
      </c>
      <c r="CE266" s="74">
        <v>608.08477772564004</v>
      </c>
      <c r="CF266" s="74">
        <v>658.27320889179737</v>
      </c>
      <c r="CG266" s="74">
        <v>652.77412998183604</v>
      </c>
      <c r="CH266" s="74">
        <v>664.22218076950082</v>
      </c>
      <c r="CI266" s="74">
        <v>665.58395452695731</v>
      </c>
      <c r="CJ266" s="74">
        <v>667.41842512966025</v>
      </c>
      <c r="CK266" s="74">
        <v>665.80894440605448</v>
      </c>
      <c r="CL266" s="74">
        <v>683.64875134547606</v>
      </c>
      <c r="CM266" s="74">
        <v>649.91134844519604</v>
      </c>
      <c r="CN266" s="74">
        <v>641.06038285155262</v>
      </c>
      <c r="CO266" s="74">
        <v>702.50570853937006</v>
      </c>
      <c r="CP266" s="74">
        <v>763.6248635648235</v>
      </c>
      <c r="CQ266" s="74">
        <v>717.39855546334115</v>
      </c>
      <c r="CR266" s="74">
        <v>1517.2027226126231</v>
      </c>
      <c r="CS266" s="74">
        <v>618.87356967502581</v>
      </c>
      <c r="CT266" s="74">
        <v>612.23957000300948</v>
      </c>
      <c r="CU266" s="74">
        <v>636.10518020086386</v>
      </c>
      <c r="CV266" s="74">
        <v>649.07004338626064</v>
      </c>
      <c r="CW266" s="74">
        <v>663.44121002996235</v>
      </c>
      <c r="CX266" s="74">
        <v>685.02733854272878</v>
      </c>
      <c r="CY266" s="74">
        <v>712.13698592582091</v>
      </c>
      <c r="CZ266" s="74">
        <v>675.5128259787632</v>
      </c>
      <c r="DA266" s="74" t="s">
        <v>1245</v>
      </c>
    </row>
    <row r="267" spans="1:136" x14ac:dyDescent="0.35">
      <c r="A267" t="s">
        <v>427</v>
      </c>
      <c r="B267" s="74">
        <v>585.36530315911432</v>
      </c>
      <c r="C267" s="74">
        <v>594.89156927233216</v>
      </c>
      <c r="D267" s="74">
        <v>571.57554728678849</v>
      </c>
      <c r="E267" s="74">
        <v>582.02166887882663</v>
      </c>
      <c r="F267" s="74">
        <v>575.43715974533859</v>
      </c>
      <c r="G267" s="74">
        <v>587.99641192120873</v>
      </c>
      <c r="H267" s="74">
        <v>592.19667935551843</v>
      </c>
      <c r="I267" s="74">
        <v>581.92078040159481</v>
      </c>
      <c r="J267" s="74">
        <v>584.49633457431605</v>
      </c>
      <c r="K267" s="74">
        <v>605.83254756279905</v>
      </c>
      <c r="L267" s="74">
        <v>623.88489354029286</v>
      </c>
      <c r="M267" s="74">
        <v>622.55711778314571</v>
      </c>
      <c r="N267" s="74">
        <v>618.24283052866258</v>
      </c>
      <c r="O267" s="74">
        <v>726.84142928999427</v>
      </c>
      <c r="P267" s="74">
        <v>654.10601436552486</v>
      </c>
      <c r="Q267" s="74">
        <v>669.53221550883825</v>
      </c>
      <c r="R267" s="74">
        <v>739.82200575230138</v>
      </c>
      <c r="S267" s="74">
        <v>732.24112729629803</v>
      </c>
      <c r="T267" s="74">
        <v>717.94003868471964</v>
      </c>
      <c r="U267" s="74">
        <v>770.35009752758936</v>
      </c>
      <c r="V267" s="74">
        <v>689.1898451944885</v>
      </c>
      <c r="W267" s="74">
        <v>716.72600547584705</v>
      </c>
      <c r="X267" s="74">
        <v>715.97649052492852</v>
      </c>
      <c r="Y267" s="74">
        <v>698.12058443972967</v>
      </c>
      <c r="Z267" s="74">
        <v>669.40114250533327</v>
      </c>
      <c r="AA267" s="74">
        <v>620.38623165383274</v>
      </c>
      <c r="AB267" s="74">
        <v>693.69558941592504</v>
      </c>
      <c r="AC267" s="74">
        <v>630.03645780587669</v>
      </c>
      <c r="AD267" s="74">
        <v>699.2197547800738</v>
      </c>
      <c r="AE267" s="74">
        <v>692.47413133513476</v>
      </c>
      <c r="AF267" s="74">
        <v>606.14275051208676</v>
      </c>
      <c r="AG267" s="74">
        <v>645.66682591124481</v>
      </c>
      <c r="AH267" s="74">
        <v>641.23479296104779</v>
      </c>
      <c r="AI267" s="74">
        <v>659.72853575488466</v>
      </c>
      <c r="AJ267" s="74">
        <v>651.02279425264032</v>
      </c>
      <c r="AK267" s="74">
        <v>652.69319553375169</v>
      </c>
      <c r="AL267" s="74">
        <v>647.77896037859193</v>
      </c>
      <c r="AM267" s="74">
        <v>699.25414538546215</v>
      </c>
      <c r="AN267" s="74">
        <v>657.53837559555268</v>
      </c>
      <c r="AO267" s="74">
        <v>618.84987685434453</v>
      </c>
      <c r="AP267" s="74">
        <v>618.58325693086317</v>
      </c>
      <c r="AQ267" s="74">
        <v>613.48926805176438</v>
      </c>
      <c r="AR267" s="74">
        <v>619.93856464674673</v>
      </c>
      <c r="AS267" s="74">
        <v>617.39261967443144</v>
      </c>
      <c r="AT267" s="74">
        <v>623.72519201749583</v>
      </c>
      <c r="AU267" s="74">
        <v>637.38514885356346</v>
      </c>
      <c r="AV267" s="74">
        <v>655.78501376574957</v>
      </c>
      <c r="AW267" s="74">
        <v>671.36606866938826</v>
      </c>
      <c r="AX267" s="74">
        <v>705.17753199042204</v>
      </c>
      <c r="AY267" s="74">
        <v>796.59799518530917</v>
      </c>
      <c r="AZ267" s="74">
        <v>823.80890940811503</v>
      </c>
      <c r="BA267" s="74">
        <v>823.54776535540043</v>
      </c>
      <c r="BB267" s="74">
        <v>857.73361338276482</v>
      </c>
      <c r="BC267" s="74">
        <v>958.24586206939921</v>
      </c>
      <c r="BD267" s="74">
        <v>1019.3715448467509</v>
      </c>
      <c r="BE267" s="74">
        <v>1011.8542712228583</v>
      </c>
      <c r="BF267" s="74">
        <v>1057.3419472346495</v>
      </c>
      <c r="BG267" s="74">
        <v>1008.2893085432415</v>
      </c>
      <c r="BH267" s="74">
        <v>1009.4231832973956</v>
      </c>
      <c r="BI267" s="74">
        <v>1025.5769511326689</v>
      </c>
      <c r="BJ267" s="74">
        <v>1017.2133740668514</v>
      </c>
      <c r="BK267" s="74">
        <v>1005.874715190358</v>
      </c>
      <c r="BL267" s="74">
        <v>1006.9458185955627</v>
      </c>
      <c r="BM267" s="74">
        <v>1057.7485705906117</v>
      </c>
      <c r="BN267" s="74">
        <v>1211.968030531666</v>
      </c>
      <c r="BO267" s="74">
        <v>1158.1446272272426</v>
      </c>
      <c r="BP267" s="74">
        <v>1133.8986854161603</v>
      </c>
      <c r="BQ267" s="74">
        <v>1074.514617571899</v>
      </c>
      <c r="BR267" s="74">
        <v>1079.4825276320196</v>
      </c>
      <c r="BS267" s="74">
        <v>1082.9766633480108</v>
      </c>
      <c r="BT267" s="74">
        <v>1077.8226160987426</v>
      </c>
      <c r="BU267" s="74">
        <v>1065.0437338995657</v>
      </c>
      <c r="BV267" s="74">
        <v>1070.383384019558</v>
      </c>
      <c r="BW267" s="74">
        <v>976.06044852558932</v>
      </c>
      <c r="BX267" s="74">
        <v>993.28281808815029</v>
      </c>
      <c r="BY267" s="74">
        <v>1011.5377405956808</v>
      </c>
      <c r="BZ267" s="74">
        <v>1005.4036206388485</v>
      </c>
      <c r="CA267" s="74">
        <v>1123.5295841969314</v>
      </c>
      <c r="CB267" s="74">
        <v>923.14894801818514</v>
      </c>
      <c r="CC267" s="74">
        <v>984.9216673479483</v>
      </c>
      <c r="CD267" s="74">
        <v>1006.5702809510441</v>
      </c>
      <c r="CE267" s="74">
        <v>904.43661430930524</v>
      </c>
      <c r="CF267" s="74">
        <v>879.09947727739973</v>
      </c>
      <c r="CG267" s="74">
        <v>944.02825544700397</v>
      </c>
      <c r="CH267" s="74">
        <v>882.19762582741885</v>
      </c>
      <c r="CI267" s="74">
        <v>924.36486169016018</v>
      </c>
      <c r="CJ267" s="74">
        <v>913.33356202525715</v>
      </c>
      <c r="CK267" s="74">
        <v>874.01754425702234</v>
      </c>
      <c r="CL267" s="74">
        <v>873.37593850269934</v>
      </c>
      <c r="CM267" s="74">
        <v>899.27662913469783</v>
      </c>
      <c r="CN267" s="74">
        <v>860.89951383178015</v>
      </c>
      <c r="CO267" s="74">
        <v>833.71098838187652</v>
      </c>
      <c r="CP267" s="74">
        <v>835.46532652447377</v>
      </c>
      <c r="CQ267" s="74">
        <v>830.5418927647105</v>
      </c>
      <c r="CR267" s="74">
        <v>866.06242549389367</v>
      </c>
      <c r="CS267" s="74">
        <v>824.47185193158577</v>
      </c>
      <c r="CT267" s="74">
        <v>831.07146603971034</v>
      </c>
      <c r="CU267" s="74">
        <v>828.28424368255276</v>
      </c>
      <c r="CV267" s="74">
        <v>780.98777767859747</v>
      </c>
      <c r="CW267" s="74">
        <v>820.16237709418203</v>
      </c>
      <c r="CX267" s="74">
        <v>827.27726675933764</v>
      </c>
      <c r="CY267" s="74">
        <v>837.10354146598115</v>
      </c>
      <c r="CZ267" s="74">
        <v>817.80604408866236</v>
      </c>
      <c r="DA267" s="74">
        <v>814.36288102881167</v>
      </c>
    </row>
    <row r="268" spans="1:136" x14ac:dyDescent="0.35">
      <c r="A268" t="s">
        <v>266</v>
      </c>
      <c r="B268" s="74">
        <v>390.48811013767209</v>
      </c>
      <c r="C268" s="74">
        <v>421.66666666666669</v>
      </c>
      <c r="D268" s="74">
        <v>397.26132904182998</v>
      </c>
      <c r="E268" s="74">
        <v>425.18518518518516</v>
      </c>
      <c r="F268" s="74">
        <v>438.54166666666669</v>
      </c>
      <c r="G268" s="74" t="s">
        <v>1245</v>
      </c>
      <c r="H268" s="74">
        <v>488.56233903953944</v>
      </c>
      <c r="I268" s="74">
        <v>451.42857142857144</v>
      </c>
      <c r="J268" s="74">
        <v>425.52848758852872</v>
      </c>
      <c r="K268" s="74">
        <v>586.14546645916948</v>
      </c>
      <c r="L268" s="74">
        <v>425.531914893617</v>
      </c>
      <c r="M268" s="74">
        <v>615.38461538461536</v>
      </c>
      <c r="N268" s="74">
        <v>572.49079110928642</v>
      </c>
      <c r="O268" s="74">
        <v>569.03991370010783</v>
      </c>
      <c r="P268" s="74">
        <v>608.33333333333337</v>
      </c>
      <c r="Q268" s="74">
        <v>890.32258064516134</v>
      </c>
      <c r="R268" s="74">
        <v>411.62668987457147</v>
      </c>
      <c r="S268" s="74">
        <v>569.82603546329096</v>
      </c>
      <c r="T268" s="74">
        <v>600</v>
      </c>
      <c r="U268" s="74" t="s">
        <v>1245</v>
      </c>
      <c r="V268" s="74">
        <v>3236.3636363636365</v>
      </c>
      <c r="W268" s="74">
        <v>621.42730740897741</v>
      </c>
      <c r="X268" s="74">
        <v>583.78813635143604</v>
      </c>
      <c r="Y268" s="74">
        <v>110.44842058758559</v>
      </c>
      <c r="Z268" s="74">
        <v>565.48047831724534</v>
      </c>
      <c r="AA268" s="74">
        <v>555.55555555555554</v>
      </c>
      <c r="AB268" s="74">
        <v>469.89686641183044</v>
      </c>
      <c r="AC268" s="74">
        <v>698.63604140977657</v>
      </c>
      <c r="AD268" s="74">
        <v>519.62347667181575</v>
      </c>
      <c r="AE268" s="74">
        <v>740.0402910825145</v>
      </c>
      <c r="AF268" s="74">
        <v>559.61637891706118</v>
      </c>
      <c r="AG268" s="74">
        <v>539.74208265832499</v>
      </c>
      <c r="AH268" s="74" t="s">
        <v>1245</v>
      </c>
      <c r="AI268" s="74">
        <v>594.44876308930452</v>
      </c>
      <c r="AJ268" s="74">
        <v>624.33542420665503</v>
      </c>
      <c r="AK268" s="74">
        <v>676.95695614052977</v>
      </c>
      <c r="AL268" s="74">
        <v>466.53864181725328</v>
      </c>
      <c r="AM268" s="74">
        <v>563.65807321754005</v>
      </c>
      <c r="AN268" s="74">
        <v>523.11575083170817</v>
      </c>
      <c r="AO268" s="74">
        <v>0</v>
      </c>
      <c r="AP268" s="74">
        <v>884.12286455808112</v>
      </c>
      <c r="AQ268" s="74">
        <v>472.01731358668212</v>
      </c>
      <c r="AR268" s="74">
        <v>540.80929494168856</v>
      </c>
      <c r="AS268" s="74">
        <v>493.11968566434649</v>
      </c>
      <c r="AT268" s="74">
        <v>592.96300213013467</v>
      </c>
      <c r="AU268" s="74">
        <v>517.98071978472524</v>
      </c>
      <c r="AV268" s="74">
        <v>505.64022122074914</v>
      </c>
      <c r="AW268" s="74">
        <v>13245.033112582782</v>
      </c>
      <c r="AX268" s="74">
        <v>580.55478564419104</v>
      </c>
      <c r="AY268" s="74">
        <v>836.44273984549602</v>
      </c>
      <c r="AZ268" s="74">
        <v>698.91280663191458</v>
      </c>
      <c r="BA268" s="74">
        <v>1445.7316689164952</v>
      </c>
      <c r="BB268" s="74">
        <v>1321.3656763051754</v>
      </c>
      <c r="BC268" s="74">
        <v>1596.3036782025729</v>
      </c>
      <c r="BD268" s="74">
        <v>1189.2151017273513</v>
      </c>
      <c r="BE268" s="74" t="s">
        <v>1245</v>
      </c>
      <c r="BF268" s="74">
        <v>732.12718633781537</v>
      </c>
      <c r="BG268" s="74">
        <v>862.94019826722888</v>
      </c>
      <c r="BH268" s="74">
        <v>845.87647541609874</v>
      </c>
      <c r="BI268" s="74">
        <v>777.77777777777783</v>
      </c>
      <c r="BJ268" s="74">
        <v>820.1237672780054</v>
      </c>
      <c r="BK268" s="74">
        <v>875.5533694048205</v>
      </c>
      <c r="BL268" s="74">
        <v>832.53896857633003</v>
      </c>
      <c r="BM268" s="74">
        <v>908.57142857142856</v>
      </c>
      <c r="BN268" s="74">
        <v>958.03875780010355</v>
      </c>
      <c r="BO268" s="74">
        <v>696.45211448301143</v>
      </c>
      <c r="BP268" s="74">
        <v>1166.6666666666667</v>
      </c>
      <c r="BQ268" s="74">
        <v>870.68965517241384</v>
      </c>
      <c r="BR268" s="74">
        <v>821.01078576439068</v>
      </c>
      <c r="BS268" s="74">
        <v>737.60739214721571</v>
      </c>
      <c r="BT268" s="74">
        <v>904.98917664241185</v>
      </c>
      <c r="BU268" s="74">
        <v>851.18254140598879</v>
      </c>
      <c r="BV268" s="74">
        <v>760.84133700911855</v>
      </c>
      <c r="BW268" s="74">
        <v>804.91322756246223</v>
      </c>
      <c r="BX268" s="74">
        <v>431.07168884788825</v>
      </c>
      <c r="BY268" s="74">
        <v>612.48895403290237</v>
      </c>
      <c r="BZ268" s="74">
        <v>0</v>
      </c>
      <c r="CA268" s="74">
        <v>960.57386823970648</v>
      </c>
      <c r="CB268" s="74">
        <v>920.14800127006345</v>
      </c>
      <c r="CC268" s="74">
        <v>643.64473726692609</v>
      </c>
      <c r="CD268" s="74">
        <v>703.8265512498989</v>
      </c>
      <c r="CE268" s="74">
        <v>743.05184941910591</v>
      </c>
      <c r="CF268" s="74">
        <v>629.34279696854117</v>
      </c>
      <c r="CG268" s="74">
        <v>1098.1034450669099</v>
      </c>
      <c r="CH268" s="74">
        <v>638.7602273858015</v>
      </c>
      <c r="CI268" s="74">
        <v>619.80872155067823</v>
      </c>
      <c r="CJ268" s="74">
        <v>641.8317894607693</v>
      </c>
      <c r="CK268" s="74">
        <v>671.94244604316543</v>
      </c>
      <c r="CL268" s="74" t="s">
        <v>1245</v>
      </c>
      <c r="CM268" s="74">
        <v>656.68062985090933</v>
      </c>
      <c r="CN268" s="74">
        <v>639.44420201252103</v>
      </c>
      <c r="CO268" s="74">
        <v>734.84384568279233</v>
      </c>
      <c r="CP268" s="74">
        <v>616.25892157267219</v>
      </c>
      <c r="CQ268" s="74">
        <v>669.6536907440958</v>
      </c>
      <c r="CR268" s="74">
        <v>900.64908848100879</v>
      </c>
      <c r="CS268" s="74">
        <v>586.14851694679271</v>
      </c>
      <c r="CT268" s="74" t="s">
        <v>1245</v>
      </c>
      <c r="CU268" s="74" t="s">
        <v>1245</v>
      </c>
      <c r="CV268" s="74" t="s">
        <v>1245</v>
      </c>
      <c r="CW268" s="74" t="s">
        <v>1245</v>
      </c>
      <c r="CX268" s="74" t="s">
        <v>1245</v>
      </c>
      <c r="CY268" s="74" t="s">
        <v>1245</v>
      </c>
      <c r="CZ268" s="74" t="s">
        <v>1245</v>
      </c>
      <c r="DA268" s="74" t="s">
        <v>1245</v>
      </c>
    </row>
    <row r="269" spans="1:136" x14ac:dyDescent="0.35">
      <c r="A269" t="s">
        <v>428</v>
      </c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/>
      <c r="CP269" s="74"/>
      <c r="CQ269" s="74"/>
      <c r="CR269" s="74"/>
      <c r="CS269" s="74"/>
      <c r="CT269" s="74"/>
      <c r="CU269" s="74"/>
      <c r="CV269" s="74"/>
      <c r="CW269" s="74"/>
      <c r="CX269" s="74"/>
      <c r="CY269" s="74"/>
      <c r="CZ269" s="74"/>
      <c r="DA269" s="74"/>
    </row>
    <row r="270" spans="1:136" x14ac:dyDescent="0.35">
      <c r="A270" t="s">
        <v>1128</v>
      </c>
      <c r="B270" s="74">
        <v>553.76484562134931</v>
      </c>
      <c r="C270" s="74">
        <v>578.66829513250241</v>
      </c>
      <c r="D270" s="74">
        <v>590.30663237699889</v>
      </c>
      <c r="E270" s="74">
        <v>604.67901388859252</v>
      </c>
      <c r="F270" s="74">
        <v>598.59900185907816</v>
      </c>
      <c r="G270" s="74">
        <v>601.53563484715653</v>
      </c>
      <c r="H270" s="74">
        <v>582.41555108459488</v>
      </c>
      <c r="I270" s="74">
        <v>578.50654363819285</v>
      </c>
      <c r="J270" s="74">
        <v>582.78895733533182</v>
      </c>
      <c r="K270" s="74">
        <v>586.59908709996012</v>
      </c>
      <c r="L270" s="74">
        <v>601.61002246779083</v>
      </c>
      <c r="M270" s="74">
        <v>603.46974701180284</v>
      </c>
      <c r="N270" s="74">
        <v>610.75422224537442</v>
      </c>
      <c r="O270" s="74">
        <v>602.78802099044731</v>
      </c>
      <c r="P270" s="74">
        <v>603.78506515196398</v>
      </c>
      <c r="Q270" s="74">
        <v>591.80762742873969</v>
      </c>
      <c r="R270" s="74">
        <v>607.23693764250561</v>
      </c>
      <c r="S270" s="74">
        <v>621.32108944110553</v>
      </c>
      <c r="T270" s="74">
        <v>625.34931022805301</v>
      </c>
      <c r="U270" s="74">
        <v>628.04855147905403</v>
      </c>
      <c r="V270" s="74">
        <v>637.42192233794481</v>
      </c>
      <c r="W270" s="74">
        <v>632.94579485763825</v>
      </c>
      <c r="X270" s="74">
        <v>629.09317877950696</v>
      </c>
      <c r="Y270" s="74">
        <v>638.18278790065199</v>
      </c>
      <c r="Z270" s="74">
        <v>639.20047413564623</v>
      </c>
      <c r="AA270" s="74">
        <v>631.17396224633353</v>
      </c>
      <c r="AB270" s="74">
        <v>644.63645043061229</v>
      </c>
      <c r="AC270" s="74">
        <v>636.58312874575404</v>
      </c>
      <c r="AD270" s="74">
        <v>645.62152749364975</v>
      </c>
      <c r="AE270" s="74">
        <v>641.7651439323779</v>
      </c>
      <c r="AF270" s="74">
        <v>636.83709218159663</v>
      </c>
      <c r="AG270" s="74">
        <v>634.01248126484404</v>
      </c>
      <c r="AH270" s="74">
        <v>643.19083595733366</v>
      </c>
      <c r="AI270" s="74">
        <v>639.94000851111184</v>
      </c>
      <c r="AJ270" s="74">
        <v>647.67474994663689</v>
      </c>
      <c r="AK270" s="74">
        <v>648.66547150483757</v>
      </c>
      <c r="AL270" s="74">
        <v>639.96164390927424</v>
      </c>
      <c r="AM270" s="74">
        <v>625.43846014452311</v>
      </c>
      <c r="AN270" s="74">
        <v>598.98459998481621</v>
      </c>
      <c r="AO270" s="74">
        <v>633.30883436639203</v>
      </c>
      <c r="AP270" s="74">
        <v>609.53360056551514</v>
      </c>
      <c r="AQ270" s="74">
        <v>638.1896386795479</v>
      </c>
      <c r="AR270" s="74">
        <v>589.96642289122622</v>
      </c>
      <c r="AS270" s="74">
        <v>594.68207834076964</v>
      </c>
      <c r="AT270" s="74">
        <v>593.09092664449827</v>
      </c>
      <c r="AU270" s="74">
        <v>597.2623774980508</v>
      </c>
      <c r="AV270" s="74">
        <v>592.8160447716831</v>
      </c>
      <c r="AW270" s="74">
        <v>572.74822948018618</v>
      </c>
      <c r="AX270" s="74">
        <v>662.12990803558057</v>
      </c>
      <c r="AY270" s="74">
        <v>726.00023597253028</v>
      </c>
      <c r="AZ270" s="74">
        <v>736.74268767982676</v>
      </c>
      <c r="BA270" s="74">
        <v>788.98333087743481</v>
      </c>
      <c r="BB270" s="74">
        <v>796.09127848072717</v>
      </c>
      <c r="BC270" s="74">
        <v>774.02423243543262</v>
      </c>
      <c r="BD270" s="74">
        <v>765.40191102834092</v>
      </c>
      <c r="BE270" s="74">
        <v>799.62347186569036</v>
      </c>
      <c r="BF270" s="74">
        <v>795.1757289687248</v>
      </c>
      <c r="BG270" s="74">
        <v>770.27735427746995</v>
      </c>
      <c r="BH270" s="74">
        <v>790.26048666023667</v>
      </c>
      <c r="BI270" s="74">
        <v>779.13712944898145</v>
      </c>
      <c r="BJ270" s="74">
        <v>777.35886149639998</v>
      </c>
      <c r="BK270" s="74">
        <v>782.05193569219273</v>
      </c>
      <c r="BL270" s="74">
        <v>790.27755366124495</v>
      </c>
      <c r="BM270" s="74">
        <v>857.71054773808851</v>
      </c>
      <c r="BN270" s="74">
        <v>886.25344102907945</v>
      </c>
      <c r="BO270" s="74">
        <v>854.64306275163995</v>
      </c>
      <c r="BP270" s="74">
        <v>819.30064813752733</v>
      </c>
      <c r="BQ270" s="74">
        <v>810.61605805026363</v>
      </c>
      <c r="BR270" s="74">
        <v>852.28382221495758</v>
      </c>
      <c r="BS270" s="74">
        <v>812.36979888982989</v>
      </c>
      <c r="BT270" s="74">
        <v>755.75248114285648</v>
      </c>
      <c r="BU270" s="74">
        <v>765.8513846406629</v>
      </c>
      <c r="BV270" s="74">
        <v>765.12734457771512</v>
      </c>
      <c r="BW270" s="74">
        <v>767.97590889831747</v>
      </c>
      <c r="BX270" s="74">
        <v>758.05906409639931</v>
      </c>
      <c r="BY270" s="74">
        <v>752.73690361079503</v>
      </c>
      <c r="BZ270" s="74">
        <v>743.32746291266301</v>
      </c>
      <c r="CA270" s="74">
        <v>742.48718953159869</v>
      </c>
      <c r="CB270" s="74">
        <v>753.05453915011265</v>
      </c>
      <c r="CC270" s="74">
        <v>746.77806742911639</v>
      </c>
      <c r="CD270" s="74">
        <v>722.0159181037634</v>
      </c>
      <c r="CE270" s="74">
        <v>689.20654018113726</v>
      </c>
      <c r="CF270" s="74">
        <v>693.1171099364883</v>
      </c>
      <c r="CG270" s="74">
        <v>688.22058147018583</v>
      </c>
      <c r="CH270" s="74">
        <v>706.70849036293305</v>
      </c>
      <c r="CI270" s="74">
        <v>710.29080373430622</v>
      </c>
      <c r="CJ270" s="74">
        <v>716.1944176460795</v>
      </c>
      <c r="CK270" s="74">
        <v>710.8948708973827</v>
      </c>
      <c r="CL270" s="74">
        <v>721.69102094223854</v>
      </c>
      <c r="CM270" s="74">
        <v>726.62121945124932</v>
      </c>
      <c r="CN270" s="74">
        <v>724.28710310881422</v>
      </c>
      <c r="CO270" s="74">
        <v>715.60210761334588</v>
      </c>
      <c r="CP270" s="74">
        <v>709.2971269855783</v>
      </c>
      <c r="CQ270" s="74">
        <v>714.83861365331279</v>
      </c>
      <c r="CR270" s="74">
        <v>715.14744628540154</v>
      </c>
      <c r="CS270" s="74">
        <v>711.45756798169487</v>
      </c>
      <c r="CT270" s="74">
        <v>724.44457374489673</v>
      </c>
      <c r="CU270" s="74">
        <v>724.01061162637529</v>
      </c>
      <c r="CV270" s="74">
        <v>724.4351020559692</v>
      </c>
      <c r="CW270" s="74">
        <v>716.1539807213984</v>
      </c>
      <c r="CX270" s="74">
        <v>731.40453641126692</v>
      </c>
      <c r="CY270" s="74">
        <v>727.25240651984416</v>
      </c>
      <c r="CZ270" s="74">
        <v>721.90836081002396</v>
      </c>
      <c r="DA270" s="74">
        <v>712.49423349997119</v>
      </c>
    </row>
    <row r="271" spans="1:136" x14ac:dyDescent="0.35">
      <c r="A271" t="s">
        <v>247</v>
      </c>
      <c r="B271" s="74">
        <v>537.15308863025962</v>
      </c>
      <c r="C271" s="74">
        <v>503.28610024869494</v>
      </c>
      <c r="D271" s="74">
        <v>490.736185716048</v>
      </c>
      <c r="E271" s="74">
        <v>488.79175207203753</v>
      </c>
      <c r="F271" s="74">
        <v>491.48930616779677</v>
      </c>
      <c r="G271" s="74">
        <v>480.91770073199143</v>
      </c>
      <c r="H271" s="74">
        <v>493.59960667312509</v>
      </c>
      <c r="I271" s="74">
        <v>538.47016977265866</v>
      </c>
      <c r="J271" s="74">
        <v>577.38826689560767</v>
      </c>
      <c r="K271" s="74">
        <v>581.12061409046146</v>
      </c>
      <c r="L271" s="74">
        <v>597.8632387041755</v>
      </c>
      <c r="M271" s="74">
        <v>575.48505052687369</v>
      </c>
      <c r="N271" s="74">
        <v>636.89360281465883</v>
      </c>
      <c r="O271" s="74">
        <v>666.55423583170705</v>
      </c>
      <c r="P271" s="74">
        <v>645.49663991683337</v>
      </c>
      <c r="Q271" s="74">
        <v>633.79580084547763</v>
      </c>
      <c r="R271" s="74">
        <v>600.94822959503256</v>
      </c>
      <c r="S271" s="74">
        <v>575.85966560014981</v>
      </c>
      <c r="T271" s="74">
        <v>613.19715502125518</v>
      </c>
      <c r="U271" s="74">
        <v>595.68614464802556</v>
      </c>
      <c r="V271" s="74">
        <v>582.76513553218285</v>
      </c>
      <c r="W271" s="74">
        <v>576.20042745755427</v>
      </c>
      <c r="X271" s="74">
        <v>566.49891784181079</v>
      </c>
      <c r="Y271" s="74">
        <v>540.67520657526063</v>
      </c>
      <c r="Z271" s="74">
        <v>614.00597411218052</v>
      </c>
      <c r="AA271" s="74">
        <v>508.18192617215783</v>
      </c>
      <c r="AB271" s="74">
        <v>505.28240731910819</v>
      </c>
      <c r="AC271" s="74">
        <v>575.97459631106005</v>
      </c>
      <c r="AD271" s="74">
        <v>568.15051512313369</v>
      </c>
      <c r="AE271" s="74">
        <v>548.28719846913009</v>
      </c>
      <c r="AF271" s="74">
        <v>542.91808352069245</v>
      </c>
      <c r="AG271" s="74">
        <v>530.95312361730953</v>
      </c>
      <c r="AH271" s="74">
        <v>516.92055286975346</v>
      </c>
      <c r="AI271" s="74">
        <v>487.97588767291933</v>
      </c>
      <c r="AJ271" s="74">
        <v>489.19433816763234</v>
      </c>
      <c r="AK271" s="74">
        <v>514.30830380945122</v>
      </c>
      <c r="AL271" s="74">
        <v>507.73721528916258</v>
      </c>
      <c r="AM271" s="74">
        <v>506.06534196621266</v>
      </c>
      <c r="AN271" s="74">
        <v>499.57120138547754</v>
      </c>
      <c r="AO271" s="74">
        <v>492.31689513131903</v>
      </c>
      <c r="AP271" s="74">
        <v>449.29051391256962</v>
      </c>
      <c r="AQ271" s="74">
        <v>462.62067055709167</v>
      </c>
      <c r="AR271" s="74">
        <v>489.11111312262955</v>
      </c>
      <c r="AS271" s="74">
        <v>506.17752472947723</v>
      </c>
      <c r="AT271" s="74">
        <v>503.79247241767388</v>
      </c>
      <c r="AU271" s="74">
        <v>514.69042699049885</v>
      </c>
      <c r="AV271" s="74">
        <v>493.65976096577566</v>
      </c>
      <c r="AW271" s="74">
        <v>562.45521237710796</v>
      </c>
      <c r="AX271" s="74">
        <v>739.89102076930681</v>
      </c>
      <c r="AY271" s="74">
        <v>733.54592799456566</v>
      </c>
      <c r="AZ271" s="74">
        <v>684.09865892398489</v>
      </c>
      <c r="BA271" s="74">
        <v>695.02755309015481</v>
      </c>
      <c r="BB271" s="74">
        <v>792.3995520341125</v>
      </c>
      <c r="BC271" s="74">
        <v>900.36182690143357</v>
      </c>
      <c r="BD271" s="74">
        <v>876.30169421392611</v>
      </c>
      <c r="BE271" s="74">
        <v>807.46428477258644</v>
      </c>
      <c r="BF271" s="74">
        <v>787.98686455908671</v>
      </c>
      <c r="BG271" s="74">
        <v>738.46596688497016</v>
      </c>
      <c r="BH271" s="74">
        <v>799.75090473817056</v>
      </c>
      <c r="BI271" s="74">
        <v>799.30785508419558</v>
      </c>
      <c r="BJ271" s="74">
        <v>814.22109932553587</v>
      </c>
      <c r="BK271" s="74">
        <v>828.05664852305495</v>
      </c>
      <c r="BL271" s="74">
        <v>853.17736242832245</v>
      </c>
      <c r="BM271" s="74">
        <v>1054.7406836888995</v>
      </c>
      <c r="BN271" s="74">
        <v>1035.8581466554874</v>
      </c>
      <c r="BO271" s="74">
        <v>873.72192644400559</v>
      </c>
      <c r="BP271" s="74">
        <v>734.17435430145804</v>
      </c>
      <c r="BQ271" s="74">
        <v>725.00786405130145</v>
      </c>
      <c r="BR271" s="74">
        <v>734.45162027034564</v>
      </c>
      <c r="BS271" s="74">
        <v>723.9454727874604</v>
      </c>
      <c r="BT271" s="74">
        <v>711.65711247114484</v>
      </c>
      <c r="BU271" s="74">
        <v>705.31374979051623</v>
      </c>
      <c r="BV271" s="74">
        <v>738.27246453694954</v>
      </c>
      <c r="BW271" s="74">
        <v>736.86533735281375</v>
      </c>
      <c r="BX271" s="74">
        <v>728.08575797489709</v>
      </c>
      <c r="BY271" s="74">
        <v>748.87748944360692</v>
      </c>
      <c r="BZ271" s="74">
        <v>719.10736003526154</v>
      </c>
      <c r="CA271" s="74">
        <v>646.39793264652531</v>
      </c>
      <c r="CB271" s="74">
        <v>662.74994954211422</v>
      </c>
      <c r="CC271" s="74">
        <v>652.52748893787361</v>
      </c>
      <c r="CD271" s="74">
        <v>630.12673378159559</v>
      </c>
      <c r="CE271" s="74">
        <v>610.58167946827859</v>
      </c>
      <c r="CF271" s="74">
        <v>641.83402557749912</v>
      </c>
      <c r="CG271" s="74">
        <v>674.79884161114001</v>
      </c>
      <c r="CH271" s="74">
        <v>629.76894228768663</v>
      </c>
      <c r="CI271" s="74">
        <v>647.72601438034576</v>
      </c>
      <c r="CJ271" s="74">
        <v>658.38270386679255</v>
      </c>
      <c r="CK271" s="74">
        <v>645.20244482704607</v>
      </c>
      <c r="CL271" s="74">
        <v>675.7067937937004</v>
      </c>
      <c r="CM271" s="74">
        <v>650.72551756108908</v>
      </c>
      <c r="CN271" s="74">
        <v>645.70551407147616</v>
      </c>
      <c r="CO271" s="74">
        <v>647.27674355944794</v>
      </c>
      <c r="CP271" s="74">
        <v>653.04989661367415</v>
      </c>
      <c r="CQ271" s="74">
        <v>653.85321489599073</v>
      </c>
      <c r="CR271" s="74">
        <v>641.45775172140213</v>
      </c>
      <c r="CS271" s="74">
        <v>644.35454706663495</v>
      </c>
      <c r="CT271" s="74">
        <v>635.16815736645901</v>
      </c>
      <c r="CU271" s="74">
        <v>640.48546785977464</v>
      </c>
      <c r="CV271" s="74">
        <v>664.39885900427089</v>
      </c>
      <c r="CW271" s="74">
        <v>657.01421747994846</v>
      </c>
      <c r="CX271" s="74">
        <v>639.76586152143136</v>
      </c>
      <c r="CY271" s="74">
        <v>626.92599910424144</v>
      </c>
      <c r="CZ271" s="74">
        <v>630.6696885976063</v>
      </c>
      <c r="DA271" s="74">
        <v>608.13934324349088</v>
      </c>
    </row>
    <row r="272" spans="1:136" x14ac:dyDescent="0.35">
      <c r="A272" t="s">
        <v>275</v>
      </c>
      <c r="B272" s="74">
        <v>647.91608895243928</v>
      </c>
      <c r="C272" s="74">
        <v>720.75528178479931</v>
      </c>
      <c r="D272" s="74">
        <v>784.24621505561458</v>
      </c>
      <c r="E272" s="74">
        <v>727.63086330829503</v>
      </c>
      <c r="F272" s="74">
        <v>723.45075822224715</v>
      </c>
      <c r="G272" s="74">
        <v>729.11647007060697</v>
      </c>
      <c r="H272" s="74">
        <v>707.36561786999732</v>
      </c>
      <c r="I272" s="74">
        <v>730.02292271977342</v>
      </c>
      <c r="J272" s="74">
        <v>1152.4819522042112</v>
      </c>
      <c r="K272" s="74">
        <v>696.79458900810437</v>
      </c>
      <c r="L272" s="74">
        <v>604.01260264133077</v>
      </c>
      <c r="M272" s="74">
        <v>1194.471304248905</v>
      </c>
      <c r="N272" s="74">
        <v>882.19888071016999</v>
      </c>
      <c r="O272" s="74">
        <v>1007.3100918993115</v>
      </c>
      <c r="P272" s="74">
        <v>873.95524639327095</v>
      </c>
      <c r="Q272" s="74">
        <v>907.15775059370549</v>
      </c>
      <c r="R272" s="74">
        <v>1489.3617021276596</v>
      </c>
      <c r="S272" s="74">
        <v>851.9338899301415</v>
      </c>
      <c r="T272" s="74">
        <v>1997.6996186209822</v>
      </c>
      <c r="U272" s="74">
        <v>632.64445381695487</v>
      </c>
      <c r="V272" s="74">
        <v>1333.3333333333333</v>
      </c>
      <c r="W272" s="74">
        <v>699.14098877179572</v>
      </c>
      <c r="X272" s="74">
        <v>896.31466736283335</v>
      </c>
      <c r="Y272" s="74">
        <v>1075.3868100515747</v>
      </c>
      <c r="Z272" s="74">
        <v>2198.8761299780112</v>
      </c>
      <c r="AA272" s="74">
        <v>919.64377879751885</v>
      </c>
      <c r="AB272" s="74">
        <v>506.07779972944297</v>
      </c>
      <c r="AC272" s="74">
        <v>850.60950570788305</v>
      </c>
      <c r="AD272" s="74">
        <v>766.84021471526012</v>
      </c>
      <c r="AE272" s="74">
        <v>3846.1538461538462</v>
      </c>
      <c r="AF272" s="74">
        <v>655.30799475753599</v>
      </c>
      <c r="AG272" s="74">
        <v>619.17808219178085</v>
      </c>
      <c r="AH272" s="74">
        <v>593.56632017835943</v>
      </c>
      <c r="AI272" s="74">
        <v>838.42569452282294</v>
      </c>
      <c r="AJ272" s="74">
        <v>1008.1881224539844</v>
      </c>
      <c r="AK272" s="74">
        <v>586.72329012069736</v>
      </c>
      <c r="AL272" s="74">
        <v>1666.4021583875574</v>
      </c>
      <c r="AM272" s="74">
        <v>802.90736984448949</v>
      </c>
      <c r="AN272" s="74">
        <v>442.14980035235942</v>
      </c>
      <c r="AO272" s="74" t="s">
        <v>1245</v>
      </c>
      <c r="AP272" s="74">
        <v>526.31578947368416</v>
      </c>
      <c r="AQ272" s="74">
        <v>455.51169146674761</v>
      </c>
      <c r="AR272" s="74">
        <v>1108.4170419120194</v>
      </c>
      <c r="AS272" s="74">
        <v>1691.0935738444193</v>
      </c>
      <c r="AT272" s="74">
        <v>564.72632493483934</v>
      </c>
      <c r="AU272" s="74">
        <v>681.81818181818176</v>
      </c>
      <c r="AV272" s="74">
        <v>663.82171645329538</v>
      </c>
      <c r="AW272" s="74">
        <v>814.62413242529897</v>
      </c>
      <c r="AX272" s="74">
        <v>755.95313090588377</v>
      </c>
      <c r="AY272" s="74">
        <v>973.9205713667352</v>
      </c>
      <c r="AZ272" s="74">
        <v>730.40049442495012</v>
      </c>
      <c r="BA272" s="74">
        <v>783.68647402111458</v>
      </c>
      <c r="BB272" s="74">
        <v>964.73168921182537</v>
      </c>
      <c r="BC272" s="74">
        <v>987.17328486813722</v>
      </c>
      <c r="BD272" s="74">
        <v>794.4824563205874</v>
      </c>
      <c r="BE272" s="74">
        <v>783.22799220414936</v>
      </c>
      <c r="BF272" s="74">
        <v>904.6564678749229</v>
      </c>
      <c r="BG272" s="74">
        <v>688.88888888888891</v>
      </c>
      <c r="BH272" s="74">
        <v>997.30727037000099</v>
      </c>
      <c r="BI272" s="74">
        <v>886.53837335493631</v>
      </c>
      <c r="BJ272" s="74">
        <v>1020.423821141954</v>
      </c>
      <c r="BK272" s="74">
        <v>959.83018389054234</v>
      </c>
      <c r="BL272" s="74">
        <v>949.88594240091243</v>
      </c>
      <c r="BM272" s="74">
        <v>974.65025956320358</v>
      </c>
      <c r="BN272" s="74">
        <v>1089.8422569548466</v>
      </c>
      <c r="BO272" s="74">
        <v>864.84786539822312</v>
      </c>
      <c r="BP272" s="74">
        <v>993.69221463751842</v>
      </c>
      <c r="BQ272" s="74">
        <v>898.80124996080804</v>
      </c>
      <c r="BR272" s="74">
        <v>859.78879386727749</v>
      </c>
      <c r="BS272" s="74">
        <v>2532.2928207063637</v>
      </c>
      <c r="BT272" s="74">
        <v>781.68162879290503</v>
      </c>
      <c r="BU272" s="74">
        <v>693.54592131609661</v>
      </c>
      <c r="BV272" s="74" t="s">
        <v>1245</v>
      </c>
      <c r="BW272" s="74">
        <v>828.15734989648035</v>
      </c>
      <c r="BX272" s="74">
        <v>672.17662150775845</v>
      </c>
      <c r="BY272" s="74">
        <v>689.58624825104937</v>
      </c>
      <c r="BZ272" s="74">
        <v>770.45401314086371</v>
      </c>
      <c r="CA272" s="74">
        <v>688.08800730562575</v>
      </c>
      <c r="CB272" s="74">
        <v>889.62575062172698</v>
      </c>
      <c r="CC272" s="74">
        <v>689.46634806849863</v>
      </c>
      <c r="CD272" s="74">
        <v>613.14705969612953</v>
      </c>
      <c r="CE272" s="74">
        <v>617.85688039433967</v>
      </c>
      <c r="CF272" s="74">
        <v>707.52694319773593</v>
      </c>
      <c r="CG272" s="74">
        <v>626.74481279132442</v>
      </c>
      <c r="CH272" s="74">
        <v>619.4787246348576</v>
      </c>
      <c r="CI272" s="74">
        <v>791.49346375644996</v>
      </c>
      <c r="CJ272" s="74">
        <v>657.81399572911801</v>
      </c>
      <c r="CK272" s="74">
        <v>694.17768753772702</v>
      </c>
      <c r="CL272" s="74">
        <v>770.11519187799638</v>
      </c>
      <c r="CM272" s="74">
        <v>687.19091624348914</v>
      </c>
      <c r="CN272" s="74">
        <v>692.17960891164034</v>
      </c>
      <c r="CO272" s="74">
        <v>735.7018540784785</v>
      </c>
      <c r="CP272" s="74">
        <v>672.97585519627341</v>
      </c>
      <c r="CQ272" s="74">
        <v>670.68022755785603</v>
      </c>
      <c r="CR272" s="74">
        <v>718.51389218975396</v>
      </c>
      <c r="CS272" s="74">
        <v>790.68617742383697</v>
      </c>
      <c r="CT272" s="74">
        <v>720.77222236658292</v>
      </c>
      <c r="CU272" s="74" t="s">
        <v>1245</v>
      </c>
      <c r="CV272" s="74" t="s">
        <v>1245</v>
      </c>
      <c r="CW272" s="74" t="s">
        <v>1245</v>
      </c>
      <c r="CX272" s="74" t="s">
        <v>1245</v>
      </c>
      <c r="CY272" s="74" t="s">
        <v>1245</v>
      </c>
      <c r="CZ272" s="74" t="s">
        <v>1245</v>
      </c>
      <c r="DA272" s="74" t="s">
        <v>1245</v>
      </c>
    </row>
    <row r="273" spans="1:105" x14ac:dyDescent="0.35">
      <c r="A273" t="s">
        <v>238</v>
      </c>
      <c r="B273" s="74">
        <v>414.09684170340046</v>
      </c>
      <c r="C273" s="74">
        <v>414.61132845722062</v>
      </c>
      <c r="D273" s="74">
        <v>413.78016121531385</v>
      </c>
      <c r="E273" s="74">
        <v>426.43364782473822</v>
      </c>
      <c r="F273" s="74" t="s">
        <v>1245</v>
      </c>
      <c r="G273" s="74" t="s">
        <v>1245</v>
      </c>
      <c r="H273" s="74">
        <v>457.71812080536915</v>
      </c>
      <c r="I273" s="74">
        <v>4464.2857142857138</v>
      </c>
      <c r="J273" s="74">
        <v>1252.2275201078842</v>
      </c>
      <c r="K273" s="74" t="s">
        <v>1245</v>
      </c>
      <c r="L273" s="74" t="s">
        <v>1245</v>
      </c>
      <c r="M273" s="74">
        <v>592.59259259259261</v>
      </c>
      <c r="N273" s="74" t="s">
        <v>1245</v>
      </c>
      <c r="O273" s="74">
        <v>547.03947463955228</v>
      </c>
      <c r="P273" s="74">
        <v>556.98174161354518</v>
      </c>
      <c r="Q273" s="74">
        <v>642.85714285714289</v>
      </c>
      <c r="R273" s="74" t="s">
        <v>1245</v>
      </c>
      <c r="S273" s="74">
        <v>585.52256593605887</v>
      </c>
      <c r="T273" s="74">
        <v>607.45010728085595</v>
      </c>
      <c r="U273" s="74">
        <v>642.85714285714289</v>
      </c>
      <c r="V273" s="74" t="s">
        <v>1245</v>
      </c>
      <c r="W273" s="74">
        <v>946.49099220220501</v>
      </c>
      <c r="X273" s="74" t="s">
        <v>1245</v>
      </c>
      <c r="Y273" s="74" t="s">
        <v>1245</v>
      </c>
      <c r="Z273" s="74">
        <v>478.91446055607287</v>
      </c>
      <c r="AA273" s="74">
        <v>528.27859792657057</v>
      </c>
      <c r="AB273" s="74">
        <v>523.96595219513972</v>
      </c>
      <c r="AC273" s="74">
        <v>1151.6982116082488</v>
      </c>
      <c r="AD273" s="74">
        <v>523.17280975115511</v>
      </c>
      <c r="AE273" s="74">
        <v>498.30643029659495</v>
      </c>
      <c r="AF273" s="74">
        <v>488.33245368888271</v>
      </c>
      <c r="AG273" s="74" t="s">
        <v>1245</v>
      </c>
      <c r="AH273" s="74">
        <v>488.032650802435</v>
      </c>
      <c r="AI273" s="74" t="s">
        <v>1245</v>
      </c>
      <c r="AJ273" s="74" t="s">
        <v>1245</v>
      </c>
      <c r="AK273" s="74" t="s">
        <v>1245</v>
      </c>
      <c r="AL273" s="74" t="s">
        <v>1245</v>
      </c>
      <c r="AM273" s="74" t="s">
        <v>1245</v>
      </c>
      <c r="AN273" s="74" t="s">
        <v>1245</v>
      </c>
      <c r="AO273" s="74" t="s">
        <v>1245</v>
      </c>
      <c r="AP273" s="74" t="s">
        <v>1245</v>
      </c>
      <c r="AQ273" s="74" t="s">
        <v>1245</v>
      </c>
      <c r="AR273" s="74">
        <v>493.64791288566244</v>
      </c>
      <c r="AS273" s="74">
        <v>736.68216768727837</v>
      </c>
      <c r="AT273" s="74" t="s">
        <v>1245</v>
      </c>
      <c r="AU273" s="74" t="s">
        <v>1245</v>
      </c>
      <c r="AV273" s="74">
        <v>467.30006865546034</v>
      </c>
      <c r="AW273" s="74">
        <v>474.80762796922045</v>
      </c>
      <c r="AX273" s="74">
        <v>0</v>
      </c>
      <c r="AY273" s="74">
        <v>504.59567342107454</v>
      </c>
      <c r="AZ273" s="74">
        <v>472.42211721804603</v>
      </c>
      <c r="BA273" s="74">
        <v>496.17842168753776</v>
      </c>
      <c r="BB273" s="74">
        <v>479.64883055297918</v>
      </c>
      <c r="BC273" s="74">
        <v>624.47897984875397</v>
      </c>
      <c r="BD273" s="74">
        <v>669.9713383297219</v>
      </c>
      <c r="BE273" s="74">
        <v>663.83684816683433</v>
      </c>
      <c r="BF273" s="74">
        <v>657.12482534947344</v>
      </c>
      <c r="BG273" s="74">
        <v>774.05022442747543</v>
      </c>
      <c r="BH273" s="74">
        <v>799.49901459149407</v>
      </c>
      <c r="BI273" s="74">
        <v>806.41791021674226</v>
      </c>
      <c r="BJ273" s="74">
        <v>823.16008385943348</v>
      </c>
      <c r="BK273" s="74">
        <v>790.73203535702976</v>
      </c>
      <c r="BL273" s="74">
        <v>797.50330596253252</v>
      </c>
      <c r="BM273" s="74">
        <v>811.74020438804666</v>
      </c>
      <c r="BN273" s="74">
        <v>792.43689604339716</v>
      </c>
      <c r="BO273" s="74">
        <v>0</v>
      </c>
      <c r="BP273" s="74">
        <v>829.23357777158947</v>
      </c>
      <c r="BQ273" s="74">
        <v>815.78083685714091</v>
      </c>
      <c r="BR273" s="74">
        <v>789.20594799019216</v>
      </c>
      <c r="BS273" s="74">
        <v>976.75901558371652</v>
      </c>
      <c r="BT273" s="74">
        <v>1847.5411694868903</v>
      </c>
      <c r="BU273" s="74">
        <v>700.94635249531643</v>
      </c>
      <c r="BV273" s="74">
        <v>666.42041719736937</v>
      </c>
      <c r="BW273" s="74">
        <v>686.97103745687809</v>
      </c>
      <c r="BX273" s="74">
        <v>656.61046328085308</v>
      </c>
      <c r="BY273" s="74">
        <v>689.69715855914797</v>
      </c>
      <c r="BZ273" s="74">
        <v>1890.3209502148093</v>
      </c>
      <c r="CA273" s="74">
        <v>1951.3961535366541</v>
      </c>
      <c r="CB273" s="74">
        <v>1913.1212850721149</v>
      </c>
      <c r="CC273" s="74">
        <v>717.19053226673043</v>
      </c>
      <c r="CD273" s="74">
        <v>639.58152048242766</v>
      </c>
      <c r="CE273" s="74">
        <v>707.54704443618709</v>
      </c>
      <c r="CF273" s="74">
        <v>559.42480617244553</v>
      </c>
      <c r="CG273" s="74">
        <v>546.43683480934476</v>
      </c>
      <c r="CH273" s="74">
        <v>594.49735990171621</v>
      </c>
      <c r="CI273" s="74">
        <v>607.9425086009777</v>
      </c>
      <c r="CJ273" s="74">
        <v>667.52142138331442</v>
      </c>
      <c r="CK273" s="74">
        <v>642.58909441342655</v>
      </c>
      <c r="CL273" s="74">
        <v>645.35450503671962</v>
      </c>
      <c r="CM273" s="74">
        <v>644.08502435025923</v>
      </c>
      <c r="CN273" s="74">
        <v>695.26592727827403</v>
      </c>
      <c r="CO273" s="74">
        <v>619.72801347859195</v>
      </c>
      <c r="CP273" s="74">
        <v>624.0193111866289</v>
      </c>
      <c r="CQ273" s="74">
        <v>617.48282617830068</v>
      </c>
      <c r="CR273" s="74">
        <v>618.10813739911828</v>
      </c>
      <c r="CS273" s="74">
        <v>590.83708308959319</v>
      </c>
      <c r="CT273" s="74">
        <v>571.72142928165044</v>
      </c>
      <c r="CU273" s="74">
        <v>627.15663622904742</v>
      </c>
      <c r="CV273" s="74">
        <v>591.82764115928353</v>
      </c>
      <c r="CW273" s="74">
        <v>571.48043410380512</v>
      </c>
      <c r="CX273" s="74">
        <v>588.57386661119733</v>
      </c>
      <c r="CY273" s="74">
        <v>568.6246166885976</v>
      </c>
      <c r="CZ273" s="74">
        <v>647.37341912094905</v>
      </c>
      <c r="DA273" s="74">
        <v>618.02773053529734</v>
      </c>
    </row>
    <row r="274" spans="1:105" x14ac:dyDescent="0.35">
      <c r="A274" t="s">
        <v>314</v>
      </c>
      <c r="B274" s="74" t="s">
        <v>1245</v>
      </c>
      <c r="C274" s="74">
        <v>3607.3951600781606</v>
      </c>
      <c r="D274" s="74">
        <v>485.04721348775871</v>
      </c>
      <c r="E274" s="74" t="s">
        <v>1245</v>
      </c>
      <c r="F274" s="74">
        <v>3179.5242163485673</v>
      </c>
      <c r="G274" s="74">
        <v>3215.5493701938958</v>
      </c>
      <c r="H274" s="74">
        <v>2691.2725874663593</v>
      </c>
      <c r="I274" s="74">
        <v>1787.3100983020554</v>
      </c>
      <c r="J274" s="74" t="s">
        <v>1245</v>
      </c>
      <c r="K274" s="74" t="s">
        <v>1245</v>
      </c>
      <c r="L274" s="74">
        <v>33333.333333333336</v>
      </c>
      <c r="M274" s="74" t="s">
        <v>1245</v>
      </c>
      <c r="N274" s="74">
        <v>707.78463409528172</v>
      </c>
      <c r="O274" s="74">
        <v>538.74472479123642</v>
      </c>
      <c r="P274" s="74">
        <v>644.8925704678353</v>
      </c>
      <c r="Q274" s="74">
        <v>836.46093815006373</v>
      </c>
      <c r="R274" s="74">
        <v>765.90730557737629</v>
      </c>
      <c r="S274" s="74">
        <v>684.29738759409088</v>
      </c>
      <c r="T274" s="74">
        <v>678.19599864360805</v>
      </c>
      <c r="U274" s="74">
        <v>788.58699548354718</v>
      </c>
      <c r="V274" s="74">
        <v>4444.4444444444443</v>
      </c>
      <c r="W274" s="74" t="s">
        <v>1245</v>
      </c>
      <c r="X274" s="74">
        <v>476.1904761904762</v>
      </c>
      <c r="Y274" s="74">
        <v>1639.344262295082</v>
      </c>
      <c r="Z274" s="74" t="s">
        <v>1245</v>
      </c>
      <c r="AA274" s="74" t="s">
        <v>1245</v>
      </c>
      <c r="AB274" s="74">
        <v>585.31141296601254</v>
      </c>
      <c r="AC274" s="74">
        <v>833.33333333333337</v>
      </c>
      <c r="AD274" s="74" t="s">
        <v>1245</v>
      </c>
      <c r="AE274" s="74" t="s">
        <v>1245</v>
      </c>
      <c r="AF274" s="74" t="s">
        <v>1245</v>
      </c>
      <c r="AG274" s="74" t="s">
        <v>1245</v>
      </c>
      <c r="AH274" s="74" t="s">
        <v>1245</v>
      </c>
      <c r="AI274" s="74" t="s">
        <v>1245</v>
      </c>
      <c r="AJ274" s="74" t="s">
        <v>1245</v>
      </c>
      <c r="AK274" s="74" t="s">
        <v>1245</v>
      </c>
      <c r="AL274" s="74" t="s">
        <v>1245</v>
      </c>
      <c r="AM274" s="74" t="s">
        <v>1245</v>
      </c>
      <c r="AN274" s="74" t="s">
        <v>1245</v>
      </c>
      <c r="AO274" s="74" t="s">
        <v>1245</v>
      </c>
      <c r="AP274" s="74" t="s">
        <v>1245</v>
      </c>
      <c r="AQ274" s="74" t="s">
        <v>1245</v>
      </c>
      <c r="AR274" s="74" t="s">
        <v>1245</v>
      </c>
      <c r="AS274" s="74" t="s">
        <v>1245</v>
      </c>
      <c r="AT274" s="74" t="s">
        <v>1245</v>
      </c>
      <c r="AU274" s="74" t="s">
        <v>1245</v>
      </c>
      <c r="AV274" s="74" t="s">
        <v>1245</v>
      </c>
      <c r="AW274" s="74" t="s">
        <v>1245</v>
      </c>
      <c r="AX274" s="74">
        <v>653.83943500286989</v>
      </c>
      <c r="AY274" s="74">
        <v>713.73537439750578</v>
      </c>
      <c r="AZ274" s="74">
        <v>765.01514919954036</v>
      </c>
      <c r="BA274" s="74">
        <v>741.73257169278781</v>
      </c>
      <c r="BB274" s="74">
        <v>760.34284550124426</v>
      </c>
      <c r="BC274" s="74">
        <v>765.50978231200372</v>
      </c>
      <c r="BD274" s="74" t="s">
        <v>1245</v>
      </c>
      <c r="BE274" s="74">
        <v>770.90331001292827</v>
      </c>
      <c r="BF274" s="74">
        <v>797.65219354353223</v>
      </c>
      <c r="BG274" s="74">
        <v>932.72355277410043</v>
      </c>
      <c r="BH274" s="74">
        <v>787.24858295255069</v>
      </c>
      <c r="BI274" s="74">
        <v>968.14715836807204</v>
      </c>
      <c r="BJ274" s="74">
        <v>845.38702111024247</v>
      </c>
      <c r="BK274" s="74" t="s">
        <v>1245</v>
      </c>
      <c r="BL274" s="74">
        <v>814.53170123205041</v>
      </c>
      <c r="BM274" s="74">
        <v>670.78435279272105</v>
      </c>
      <c r="BN274" s="74">
        <v>880.35698388417222</v>
      </c>
      <c r="BO274" s="74" t="s">
        <v>1245</v>
      </c>
      <c r="BP274" s="74" t="s">
        <v>1245</v>
      </c>
      <c r="BQ274" s="74">
        <v>862.48703200103125</v>
      </c>
      <c r="BR274" s="74">
        <v>1236.610350762855</v>
      </c>
      <c r="BS274" s="74">
        <v>6172.8395061728397</v>
      </c>
      <c r="BT274" s="74">
        <v>716.60007145467762</v>
      </c>
      <c r="BU274" s="74">
        <v>728.87202912175064</v>
      </c>
      <c r="BV274" s="74" t="s">
        <v>1245</v>
      </c>
      <c r="BW274" s="74">
        <v>1759.5563521073821</v>
      </c>
      <c r="BX274" s="74">
        <v>742.59938793566073</v>
      </c>
      <c r="BY274" s="74">
        <v>742.47895355734306</v>
      </c>
      <c r="BZ274" s="74">
        <v>739.11119153881202</v>
      </c>
      <c r="CA274" s="74">
        <v>689.31657501963866</v>
      </c>
      <c r="CB274" s="74">
        <v>696.56747029913709</v>
      </c>
      <c r="CC274" s="74">
        <v>676.16501172133769</v>
      </c>
      <c r="CD274" s="74">
        <v>678.26120658941943</v>
      </c>
      <c r="CE274" s="74">
        <v>663.26510226668859</v>
      </c>
      <c r="CF274" s="74">
        <v>675.30424721076702</v>
      </c>
      <c r="CG274" s="74">
        <v>660.07472045835584</v>
      </c>
      <c r="CH274" s="74">
        <v>213.47844286312264</v>
      </c>
      <c r="CI274" s="74">
        <v>698.31008958320865</v>
      </c>
      <c r="CJ274" s="74">
        <v>658.42082439856938</v>
      </c>
      <c r="CK274" s="74">
        <v>674.38257541237579</v>
      </c>
      <c r="CL274" s="74" t="s">
        <v>1245</v>
      </c>
      <c r="CM274" s="74">
        <v>703.02173052798196</v>
      </c>
      <c r="CN274" s="74">
        <v>634.85356011325712</v>
      </c>
      <c r="CO274" s="74">
        <v>681.59688412852972</v>
      </c>
      <c r="CP274" s="74">
        <v>644.57343412526996</v>
      </c>
      <c r="CQ274" s="74">
        <v>623.7551615253825</v>
      </c>
      <c r="CR274" s="74">
        <v>658.23034771018115</v>
      </c>
      <c r="CS274" s="74" t="s">
        <v>1245</v>
      </c>
      <c r="CT274" s="74">
        <v>686.77030654929138</v>
      </c>
      <c r="CU274" s="74" t="s">
        <v>1245</v>
      </c>
      <c r="CV274" s="74">
        <v>587.94708476237133</v>
      </c>
      <c r="CW274" s="74">
        <v>620.73246430788333</v>
      </c>
      <c r="CX274" s="74" t="s">
        <v>1245</v>
      </c>
      <c r="CY274" s="74" t="s">
        <v>1245</v>
      </c>
      <c r="CZ274" s="74" t="s">
        <v>1245</v>
      </c>
      <c r="DA274" s="74" t="s">
        <v>1245</v>
      </c>
    </row>
    <row r="275" spans="1:105" x14ac:dyDescent="0.35">
      <c r="A275" t="s">
        <v>251</v>
      </c>
      <c r="B275" s="74">
        <v>426.83888687841585</v>
      </c>
      <c r="C275" s="74">
        <v>410.5619593287206</v>
      </c>
      <c r="D275" s="74">
        <v>443.85277345279684</v>
      </c>
      <c r="E275" s="74">
        <v>439.66261805662714</v>
      </c>
      <c r="F275" s="74">
        <v>454.02624155283655</v>
      </c>
      <c r="G275" s="74">
        <v>441.38353507008389</v>
      </c>
      <c r="H275" s="74">
        <v>459.04097118034809</v>
      </c>
      <c r="I275" s="74">
        <v>476.75795877285458</v>
      </c>
      <c r="J275" s="74">
        <v>463.29126765619651</v>
      </c>
      <c r="K275" s="74">
        <v>490.6935955801743</v>
      </c>
      <c r="L275" s="74">
        <v>514.109370174623</v>
      </c>
      <c r="M275" s="74">
        <v>487.98701103701495</v>
      </c>
      <c r="N275" s="74">
        <v>530.41636323737612</v>
      </c>
      <c r="O275" s="74">
        <v>547.52599053328129</v>
      </c>
      <c r="P275" s="74">
        <v>525.92715953239542</v>
      </c>
      <c r="Q275" s="74">
        <v>563.76268943816228</v>
      </c>
      <c r="R275" s="74">
        <v>542.12311116057208</v>
      </c>
      <c r="S275" s="74">
        <v>565.26259806486848</v>
      </c>
      <c r="T275" s="74">
        <v>593.97220768689942</v>
      </c>
      <c r="U275" s="74">
        <v>544.89933244911379</v>
      </c>
      <c r="V275" s="74">
        <v>551.52370808873923</v>
      </c>
      <c r="W275" s="74">
        <v>540.17197059626437</v>
      </c>
      <c r="X275" s="74">
        <v>530.97141874076908</v>
      </c>
      <c r="Y275" s="74">
        <v>527.72347598318379</v>
      </c>
      <c r="Z275" s="74">
        <v>534.97127006142262</v>
      </c>
      <c r="AA275" s="74">
        <v>511.52645209624126</v>
      </c>
      <c r="AB275" s="74">
        <v>491.39270508882259</v>
      </c>
      <c r="AC275" s="74">
        <v>509.10689032017842</v>
      </c>
      <c r="AD275" s="74">
        <v>548.54635216675808</v>
      </c>
      <c r="AE275" s="74">
        <v>560.08898166598135</v>
      </c>
      <c r="AF275" s="74">
        <v>496.8158567545812</v>
      </c>
      <c r="AG275" s="74">
        <v>494.82448115351644</v>
      </c>
      <c r="AH275" s="74">
        <v>467.50231870114612</v>
      </c>
      <c r="AI275" s="74">
        <v>471.43242145380162</v>
      </c>
      <c r="AJ275" s="74">
        <v>434.24946122283808</v>
      </c>
      <c r="AK275" s="74">
        <v>458.6688617827769</v>
      </c>
      <c r="AL275" s="74">
        <v>546.08808050039704</v>
      </c>
      <c r="AM275" s="74">
        <v>491.77200894175479</v>
      </c>
      <c r="AN275" s="74">
        <v>514.75754224142122</v>
      </c>
      <c r="AO275" s="74">
        <v>444.46872819840456</v>
      </c>
      <c r="AP275" s="74">
        <v>418.13249638005664</v>
      </c>
      <c r="AQ275" s="74">
        <v>411.8268785062026</v>
      </c>
      <c r="AR275" s="74">
        <v>434.98006020075837</v>
      </c>
      <c r="AS275" s="74">
        <v>1736.1111111111111</v>
      </c>
      <c r="AT275" s="74">
        <v>457.12425216718896</v>
      </c>
      <c r="AU275" s="74">
        <v>429.91616605920029</v>
      </c>
      <c r="AV275" s="74">
        <v>479.13411159113889</v>
      </c>
      <c r="AW275" s="74">
        <v>521.46941940486579</v>
      </c>
      <c r="AX275" s="74">
        <v>515.56197335938884</v>
      </c>
      <c r="AY275" s="74">
        <v>701.13935144609991</v>
      </c>
      <c r="AZ275" s="74">
        <v>719.53830861517315</v>
      </c>
      <c r="BA275" s="74">
        <v>629.86475416037126</v>
      </c>
      <c r="BB275" s="74">
        <v>778.66951522903287</v>
      </c>
      <c r="BC275" s="74">
        <v>684.60697134011548</v>
      </c>
      <c r="BD275" s="74">
        <v>679.56367210075643</v>
      </c>
      <c r="BE275" s="74">
        <v>849.26151932341895</v>
      </c>
      <c r="BF275" s="74">
        <v>827.38023166646485</v>
      </c>
      <c r="BG275" s="74">
        <v>743.24517983205294</v>
      </c>
      <c r="BH275" s="74">
        <v>850.23202593604981</v>
      </c>
      <c r="BI275" s="74">
        <v>849.03760245002093</v>
      </c>
      <c r="BJ275" s="74">
        <v>781.78737349495043</v>
      </c>
      <c r="BK275" s="74">
        <v>858.37020170414746</v>
      </c>
      <c r="BL275" s="74">
        <v>958.29647153828626</v>
      </c>
      <c r="BM275" s="74">
        <v>790.24308154679954</v>
      </c>
      <c r="BN275" s="74">
        <v>925.24462544622577</v>
      </c>
      <c r="BO275" s="74">
        <v>875.69261460392192</v>
      </c>
      <c r="BP275" s="74">
        <v>882.33311472868604</v>
      </c>
      <c r="BQ275" s="74">
        <v>745.53110003216693</v>
      </c>
      <c r="BR275" s="74">
        <v>713.7231129221019</v>
      </c>
      <c r="BS275" s="74">
        <v>708.58309436483944</v>
      </c>
      <c r="BT275" s="74">
        <v>755.73113867955544</v>
      </c>
      <c r="BU275" s="74">
        <v>777.09649304490665</v>
      </c>
      <c r="BV275" s="74">
        <v>722.1505432109858</v>
      </c>
      <c r="BW275" s="74">
        <v>714.09087267745542</v>
      </c>
      <c r="BX275" s="74">
        <v>720.32722292744404</v>
      </c>
      <c r="BY275" s="74">
        <v>724.22587315569001</v>
      </c>
      <c r="BZ275" s="74">
        <v>642.18980753034054</v>
      </c>
      <c r="CA275" s="74">
        <v>624.02173515705226</v>
      </c>
      <c r="CB275" s="74">
        <v>587.46163385636487</v>
      </c>
      <c r="CC275" s="74">
        <v>617.92138325688916</v>
      </c>
      <c r="CD275" s="74">
        <v>576.96844567436801</v>
      </c>
      <c r="CE275" s="74">
        <v>598.15105558524851</v>
      </c>
      <c r="CF275" s="74">
        <v>602.185792229257</v>
      </c>
      <c r="CG275" s="74">
        <v>624.62371751904652</v>
      </c>
      <c r="CH275" s="74">
        <v>560.09432245904839</v>
      </c>
      <c r="CI275" s="74">
        <v>608.87728779692259</v>
      </c>
      <c r="CJ275" s="74">
        <v>638.02738833421313</v>
      </c>
      <c r="CK275" s="74">
        <v>573.27110937365012</v>
      </c>
      <c r="CL275" s="74">
        <v>603.04772860679907</v>
      </c>
      <c r="CM275" s="74">
        <v>592.22770117249286</v>
      </c>
      <c r="CN275" s="74">
        <v>640.46653738060468</v>
      </c>
      <c r="CO275" s="74">
        <v>603.81455174395023</v>
      </c>
      <c r="CP275" s="74">
        <v>570.1522862261113</v>
      </c>
      <c r="CQ275" s="74">
        <v>598.11696130767746</v>
      </c>
      <c r="CR275" s="74">
        <v>616.27386669048485</v>
      </c>
      <c r="CS275" s="74">
        <v>607.70103273110226</v>
      </c>
      <c r="CT275" s="74">
        <v>600.32324650781777</v>
      </c>
      <c r="CU275" s="74">
        <v>639.90546236741841</v>
      </c>
      <c r="CV275" s="74">
        <v>631.61072414513933</v>
      </c>
      <c r="CW275" s="74">
        <v>607.62438018831131</v>
      </c>
      <c r="CX275" s="74">
        <v>606.4009453349297</v>
      </c>
      <c r="CY275" s="74">
        <v>498.5275320888054</v>
      </c>
      <c r="CZ275" s="74">
        <v>596.88699284809945</v>
      </c>
      <c r="DA275" s="74" t="s">
        <v>1245</v>
      </c>
    </row>
    <row r="276" spans="1:105" x14ac:dyDescent="0.35">
      <c r="A276" t="s">
        <v>282</v>
      </c>
      <c r="B276" s="74">
        <v>494.88284763661585</v>
      </c>
      <c r="C276" s="74">
        <v>488.52459016393442</v>
      </c>
      <c r="D276" s="74">
        <v>552.202895120893</v>
      </c>
      <c r="E276" s="74">
        <v>530.14184397163126</v>
      </c>
      <c r="F276" s="74">
        <v>656.18924173687628</v>
      </c>
      <c r="G276" s="74">
        <v>541.58285027317208</v>
      </c>
      <c r="H276" s="74">
        <v>538.86010362694299</v>
      </c>
      <c r="I276" s="74">
        <v>547.14516252977796</v>
      </c>
      <c r="J276" s="74">
        <v>422.64752791068582</v>
      </c>
      <c r="K276" s="74">
        <v>376.18228718830613</v>
      </c>
      <c r="L276" s="74">
        <v>538.46429981692211</v>
      </c>
      <c r="M276" s="74">
        <v>458.10698824201444</v>
      </c>
      <c r="N276" s="74">
        <v>538.461410818677</v>
      </c>
      <c r="O276" s="74">
        <v>550.67098565478943</v>
      </c>
      <c r="P276" s="74">
        <v>515.01668520578426</v>
      </c>
      <c r="Q276" s="74">
        <v>508.1521739130435</v>
      </c>
      <c r="R276" s="74">
        <v>394.23805913570885</v>
      </c>
      <c r="S276" s="74">
        <v>519.16067756929431</v>
      </c>
      <c r="T276" s="74">
        <v>534.87376979032945</v>
      </c>
      <c r="U276" s="74">
        <v>474.9488940300883</v>
      </c>
      <c r="V276" s="74">
        <v>662.28646517739821</v>
      </c>
      <c r="W276" s="74">
        <v>650.77926545814319</v>
      </c>
      <c r="X276" s="74">
        <v>618.95745474366697</v>
      </c>
      <c r="Y276" s="74">
        <v>727.51509224050153</v>
      </c>
      <c r="Z276" s="74">
        <v>612.79038257827699</v>
      </c>
      <c r="AA276" s="74">
        <v>691.8428303503207</v>
      </c>
      <c r="AB276" s="74">
        <v>626.9854892812117</v>
      </c>
      <c r="AC276" s="74">
        <v>642.5680848736738</v>
      </c>
      <c r="AD276" s="74">
        <v>624.63444688619734</v>
      </c>
      <c r="AE276" s="74">
        <v>641.50282436397072</v>
      </c>
      <c r="AF276" s="74">
        <v>622.4362839229517</v>
      </c>
      <c r="AG276" s="74">
        <v>615.40138112737054</v>
      </c>
      <c r="AH276" s="74">
        <v>557.97123242786336</v>
      </c>
      <c r="AI276" s="74">
        <v>601.21214602035934</v>
      </c>
      <c r="AJ276" s="74">
        <v>627.26928770087557</v>
      </c>
      <c r="AK276" s="74">
        <v>602.64902166039565</v>
      </c>
      <c r="AL276" s="74">
        <v>528.97346115593871</v>
      </c>
      <c r="AM276" s="74">
        <v>440.35949747727494</v>
      </c>
      <c r="AN276" s="74">
        <v>600.5968124217718</v>
      </c>
      <c r="AO276" s="74">
        <v>529.91326862578057</v>
      </c>
      <c r="AP276" s="74">
        <v>585.78142785853834</v>
      </c>
      <c r="AQ276" s="74">
        <v>571.68105430869366</v>
      </c>
      <c r="AR276" s="74">
        <v>564.59189201108723</v>
      </c>
      <c r="AS276" s="74">
        <v>545.21222890836395</v>
      </c>
      <c r="AT276" s="74">
        <v>523.61365874220758</v>
      </c>
      <c r="AU276" s="74">
        <v>527.45167137687918</v>
      </c>
      <c r="AV276" s="74">
        <v>482.44195686041945</v>
      </c>
      <c r="AW276" s="74">
        <v>577.14166181514827</v>
      </c>
      <c r="AX276" s="74">
        <v>587.22429103408763</v>
      </c>
      <c r="AY276" s="74">
        <v>553.57663319777555</v>
      </c>
      <c r="AZ276" s="74">
        <v>548.16130328450311</v>
      </c>
      <c r="BA276" s="74">
        <v>389.47975318637373</v>
      </c>
      <c r="BB276" s="74">
        <v>466.44468683621335</v>
      </c>
      <c r="BC276" s="74">
        <v>555.36645228327279</v>
      </c>
      <c r="BD276" s="74">
        <v>611.14066615630145</v>
      </c>
      <c r="BE276" s="74">
        <v>610.40051360561017</v>
      </c>
      <c r="BF276" s="74">
        <v>611.83550651955863</v>
      </c>
      <c r="BG276" s="74">
        <v>702.40295748613676</v>
      </c>
      <c r="BH276" s="74">
        <v>667.34688841466493</v>
      </c>
      <c r="BI276" s="74">
        <v>531.31863625178858</v>
      </c>
      <c r="BJ276" s="74">
        <v>763.18720809324225</v>
      </c>
      <c r="BK276" s="74">
        <v>579.16249305717088</v>
      </c>
      <c r="BL276" s="74">
        <v>558.35576877661049</v>
      </c>
      <c r="BM276" s="74">
        <v>667.34274291738211</v>
      </c>
      <c r="BN276" s="74">
        <v>774.8071295557329</v>
      </c>
      <c r="BO276" s="74">
        <v>613.03577990846225</v>
      </c>
      <c r="BP276" s="74">
        <v>684.35333132348512</v>
      </c>
      <c r="BQ276" s="74">
        <v>576.08079558922032</v>
      </c>
      <c r="BR276" s="74">
        <v>573.06827202963746</v>
      </c>
      <c r="BS276" s="74">
        <v>360.3735199459536</v>
      </c>
      <c r="BT276" s="74">
        <v>639.47594166731665</v>
      </c>
      <c r="BU276" s="74">
        <v>231.35819592281092</v>
      </c>
      <c r="BV276" s="74">
        <v>700</v>
      </c>
      <c r="BW276" s="74">
        <v>111.75107120210112</v>
      </c>
      <c r="BX276" s="74">
        <v>93.598786833875522</v>
      </c>
      <c r="BY276" s="74">
        <v>248.16541852137323</v>
      </c>
      <c r="BZ276" s="74">
        <v>221.82377104749631</v>
      </c>
      <c r="CA276" s="74">
        <v>739.23018098394084</v>
      </c>
      <c r="CB276" s="74">
        <v>155.31723399250822</v>
      </c>
      <c r="CC276" s="74">
        <v>126.47012640618085</v>
      </c>
      <c r="CD276" s="74">
        <v>110.82504206314097</v>
      </c>
      <c r="CE276" s="74">
        <v>405.88235294117646</v>
      </c>
      <c r="CF276" s="74">
        <v>496.55531002209801</v>
      </c>
      <c r="CG276" s="74">
        <v>450</v>
      </c>
      <c r="CH276" s="74">
        <v>429.27108468998176</v>
      </c>
      <c r="CI276" s="74">
        <v>445.83333333333331</v>
      </c>
      <c r="CJ276" s="74">
        <v>224.25271081953375</v>
      </c>
      <c r="CK276" s="74">
        <v>526.13240418118471</v>
      </c>
      <c r="CL276" s="74">
        <v>429.55846230170732</v>
      </c>
      <c r="CM276" s="74">
        <v>438.86513895291199</v>
      </c>
      <c r="CN276" s="74">
        <v>172.72727272727272</v>
      </c>
      <c r="CO276" s="74">
        <v>253.19271278244594</v>
      </c>
      <c r="CP276" s="74">
        <v>795.98042440571407</v>
      </c>
      <c r="CQ276" s="74">
        <v>210</v>
      </c>
      <c r="CR276" s="74">
        <v>224</v>
      </c>
      <c r="CS276" s="74">
        <v>497.10695313899919</v>
      </c>
      <c r="CT276" s="74">
        <v>220.53253813774651</v>
      </c>
      <c r="CU276" s="74">
        <v>397.5609756097561</v>
      </c>
      <c r="CV276" s="74">
        <v>472.75019394879757</v>
      </c>
      <c r="CW276" s="74">
        <v>767.29559748427675</v>
      </c>
      <c r="CX276" s="74">
        <v>633.33333333333337</v>
      </c>
      <c r="CY276" s="74">
        <v>527.93834296724469</v>
      </c>
      <c r="CZ276" s="74" t="s">
        <v>1245</v>
      </c>
      <c r="DA276" s="74" t="s">
        <v>1245</v>
      </c>
    </row>
    <row r="277" spans="1:105" x14ac:dyDescent="0.35">
      <c r="A277" t="s">
        <v>313</v>
      </c>
      <c r="B277" s="74">
        <v>594.30068066377817</v>
      </c>
      <c r="C277" s="74">
        <v>577.72365551811049</v>
      </c>
      <c r="D277" s="74">
        <v>606.45557112140557</v>
      </c>
      <c r="E277" s="74">
        <v>676.41108576277645</v>
      </c>
      <c r="F277" s="74">
        <v>741.61784001369142</v>
      </c>
      <c r="G277" s="74">
        <v>668.94213536375162</v>
      </c>
      <c r="H277" s="74">
        <v>642.68950016906342</v>
      </c>
      <c r="I277" s="74">
        <v>635.69692626879646</v>
      </c>
      <c r="J277" s="74">
        <v>695.190675011689</v>
      </c>
      <c r="K277" s="74">
        <v>648.96298856519957</v>
      </c>
      <c r="L277" s="74">
        <v>665.46088874119664</v>
      </c>
      <c r="M277" s="74">
        <v>642.31168192550933</v>
      </c>
      <c r="N277" s="74">
        <v>611.50782156285732</v>
      </c>
      <c r="O277" s="74">
        <v>773.32830014575268</v>
      </c>
      <c r="P277" s="74">
        <v>658.8377459393098</v>
      </c>
      <c r="Q277" s="74">
        <v>700.93878698802723</v>
      </c>
      <c r="R277" s="74">
        <v>773.09480681966727</v>
      </c>
      <c r="S277" s="74">
        <v>804.90456842435265</v>
      </c>
      <c r="T277" s="74">
        <v>751.64072432395278</v>
      </c>
      <c r="U277" s="74">
        <v>730.72607351049567</v>
      </c>
      <c r="V277" s="74">
        <v>684.132953825968</v>
      </c>
      <c r="W277" s="74">
        <v>658.46421884956214</v>
      </c>
      <c r="X277" s="74">
        <v>663.6161391445039</v>
      </c>
      <c r="Y277" s="74">
        <v>603.62988170474796</v>
      </c>
      <c r="Z277" s="74">
        <v>660.86225349906647</v>
      </c>
      <c r="AA277" s="74">
        <v>613.88437099784437</v>
      </c>
      <c r="AB277" s="74">
        <v>689.37652264541975</v>
      </c>
      <c r="AC277" s="74">
        <v>652.43477130055442</v>
      </c>
      <c r="AD277" s="74">
        <v>630.40139376017237</v>
      </c>
      <c r="AE277" s="74">
        <v>590.33885450248442</v>
      </c>
      <c r="AF277" s="74">
        <v>710.35622633315791</v>
      </c>
      <c r="AG277" s="74">
        <v>715.91885343891045</v>
      </c>
      <c r="AH277" s="74">
        <v>569.2179467629777</v>
      </c>
      <c r="AI277" s="74">
        <v>648.0962233403867</v>
      </c>
      <c r="AJ277" s="74">
        <v>700.44361428904972</v>
      </c>
      <c r="AK277" s="74">
        <v>620.20253253552357</v>
      </c>
      <c r="AL277" s="74">
        <v>576.4426747976878</v>
      </c>
      <c r="AM277" s="74">
        <v>623.87213973134976</v>
      </c>
      <c r="AN277" s="74">
        <v>591.98748126831731</v>
      </c>
      <c r="AO277" s="74">
        <v>621.45746844454004</v>
      </c>
      <c r="AP277" s="74">
        <v>604.43042866638848</v>
      </c>
      <c r="AQ277" s="74">
        <v>539.96531609648434</v>
      </c>
      <c r="AR277" s="74">
        <v>594.82753683307931</v>
      </c>
      <c r="AS277" s="74">
        <v>691.10740411029474</v>
      </c>
      <c r="AT277" s="74">
        <v>555.26588432863616</v>
      </c>
      <c r="AU277" s="74">
        <v>554.17741919926618</v>
      </c>
      <c r="AV277" s="74">
        <v>520.90297832764202</v>
      </c>
      <c r="AW277" s="74">
        <v>529.7479151059199</v>
      </c>
      <c r="AX277" s="74">
        <v>673.96035244161953</v>
      </c>
      <c r="AY277" s="74">
        <v>317.88612603195452</v>
      </c>
      <c r="AZ277" s="74">
        <v>748.38345676220399</v>
      </c>
      <c r="BA277" s="74">
        <v>668.64629086779451</v>
      </c>
      <c r="BB277" s="74">
        <v>594.12349654750244</v>
      </c>
      <c r="BC277" s="74">
        <v>722.71794190828007</v>
      </c>
      <c r="BD277" s="74">
        <v>693.22964044022831</v>
      </c>
      <c r="BE277" s="74">
        <v>782.18842466962644</v>
      </c>
      <c r="BF277" s="74">
        <v>869.94345367551102</v>
      </c>
      <c r="BG277" s="74">
        <v>829.28591693076919</v>
      </c>
      <c r="BH277" s="74">
        <v>913.13282435547353</v>
      </c>
      <c r="BI277" s="74">
        <v>901.86170022403394</v>
      </c>
      <c r="BJ277" s="74">
        <v>825.25393436030311</v>
      </c>
      <c r="BK277" s="74">
        <v>950.97335416578699</v>
      </c>
      <c r="BL277" s="74">
        <v>904.42025901380191</v>
      </c>
      <c r="BM277" s="74">
        <v>950.41463450336221</v>
      </c>
      <c r="BN277" s="74">
        <v>994.71526584817116</v>
      </c>
      <c r="BO277" s="74">
        <v>970.92531926326569</v>
      </c>
      <c r="BP277" s="74">
        <v>985.70724494825038</v>
      </c>
      <c r="BQ277" s="74">
        <v>998.90263702125185</v>
      </c>
      <c r="BR277" s="74">
        <v>1026.0360442999718</v>
      </c>
      <c r="BS277" s="74">
        <v>1009.5681361206225</v>
      </c>
      <c r="BT277" s="74">
        <v>939.31979374809987</v>
      </c>
      <c r="BU277" s="74">
        <v>958.30258145419839</v>
      </c>
      <c r="BV277" s="74">
        <v>958.60209265222625</v>
      </c>
      <c r="BW277" s="74">
        <v>888.98651851207535</v>
      </c>
      <c r="BX277" s="74">
        <v>1038.8873806654206</v>
      </c>
      <c r="BY277" s="74">
        <v>930.50912032686654</v>
      </c>
      <c r="BZ277" s="74">
        <v>845.67513064596574</v>
      </c>
      <c r="CA277" s="74">
        <v>853.66326864339601</v>
      </c>
      <c r="CB277" s="74">
        <v>752.70946706160589</v>
      </c>
      <c r="CC277" s="74">
        <v>832.3921752471872</v>
      </c>
      <c r="CD277" s="74">
        <v>885.13278986673993</v>
      </c>
      <c r="CE277" s="74">
        <v>823.23956876774355</v>
      </c>
      <c r="CF277" s="74">
        <v>847.22739583304156</v>
      </c>
      <c r="CG277" s="74">
        <v>847.33405984274839</v>
      </c>
      <c r="CH277" s="74">
        <v>810.92026017107935</v>
      </c>
      <c r="CI277" s="74">
        <v>798.98821139976314</v>
      </c>
      <c r="CJ277" s="74">
        <v>775.31935202852867</v>
      </c>
      <c r="CK277" s="74">
        <v>753.44659961177967</v>
      </c>
      <c r="CL277" s="74">
        <v>796.21854451250067</v>
      </c>
      <c r="CM277" s="74">
        <v>722.92320661594329</v>
      </c>
      <c r="CN277" s="74">
        <v>786.70213786588147</v>
      </c>
      <c r="CO277" s="74">
        <v>756.37099266668542</v>
      </c>
      <c r="CP277" s="74">
        <v>711.40587075789972</v>
      </c>
      <c r="CQ277" s="74">
        <v>750.18227743538807</v>
      </c>
      <c r="CR277" s="74">
        <v>816.27790157008724</v>
      </c>
      <c r="CS277" s="74">
        <v>809.63694971170878</v>
      </c>
      <c r="CT277" s="74" t="s">
        <v>1245</v>
      </c>
      <c r="CU277" s="74" t="s">
        <v>1245</v>
      </c>
      <c r="CV277" s="74" t="s">
        <v>1245</v>
      </c>
      <c r="CW277" s="74" t="s">
        <v>1245</v>
      </c>
      <c r="CX277" s="74" t="s">
        <v>1245</v>
      </c>
      <c r="CY277" s="74" t="s">
        <v>1245</v>
      </c>
      <c r="CZ277" s="74" t="s">
        <v>1245</v>
      </c>
      <c r="DA277" s="74" t="s">
        <v>1245</v>
      </c>
    </row>
    <row r="278" spans="1:105" x14ac:dyDescent="0.35">
      <c r="A278" t="s">
        <v>442</v>
      </c>
      <c r="B278" s="74">
        <v>659.72905856425177</v>
      </c>
      <c r="C278" s="74">
        <v>554.90861371858227</v>
      </c>
      <c r="D278" s="74">
        <v>752.55466017008609</v>
      </c>
      <c r="E278" s="74">
        <v>566.99628050439992</v>
      </c>
      <c r="F278" s="74">
        <v>736.49168797010759</v>
      </c>
      <c r="G278" s="74">
        <v>585.99777390194765</v>
      </c>
      <c r="H278" s="74">
        <v>583.13917266965575</v>
      </c>
      <c r="I278" s="74">
        <v>577.64071092297911</v>
      </c>
      <c r="J278" s="74">
        <v>634.66666327499445</v>
      </c>
      <c r="K278" s="74">
        <v>646.71814671814673</v>
      </c>
      <c r="L278" s="74">
        <v>726.72266917161687</v>
      </c>
      <c r="M278" s="74">
        <v>682.80195719763969</v>
      </c>
      <c r="N278" s="74">
        <v>709.18754745634021</v>
      </c>
      <c r="O278" s="74">
        <v>793.44088865379535</v>
      </c>
      <c r="P278" s="74">
        <v>744.94587730246064</v>
      </c>
      <c r="Q278" s="74">
        <v>738.62810157706178</v>
      </c>
      <c r="R278" s="74">
        <v>698.92987229751463</v>
      </c>
      <c r="S278" s="74">
        <v>669.96610979232923</v>
      </c>
      <c r="T278" s="74">
        <v>671.0634106423073</v>
      </c>
      <c r="U278" s="74">
        <v>674.94704803903778</v>
      </c>
      <c r="V278" s="74">
        <v>692.81287411446488</v>
      </c>
      <c r="W278" s="74">
        <v>691.40471572434512</v>
      </c>
      <c r="X278" s="74">
        <v>681.28350974554769</v>
      </c>
      <c r="Y278" s="74">
        <v>668.93138048174853</v>
      </c>
      <c r="Z278" s="74">
        <v>676.74659036550929</v>
      </c>
      <c r="AA278" s="74">
        <v>649.22877523581758</v>
      </c>
      <c r="AB278" s="74">
        <v>693.51495359669298</v>
      </c>
      <c r="AC278" s="74">
        <v>660.55394742449516</v>
      </c>
      <c r="AD278" s="74">
        <v>659.83250034259368</v>
      </c>
      <c r="AE278" s="74">
        <v>649.45664442769669</v>
      </c>
      <c r="AF278" s="74">
        <v>629.56852995132238</v>
      </c>
      <c r="AG278" s="74">
        <v>630.81100353802697</v>
      </c>
      <c r="AH278" s="74">
        <v>705.39494540197666</v>
      </c>
      <c r="AI278" s="74">
        <v>670.52404817175204</v>
      </c>
      <c r="AJ278" s="74">
        <v>641.37561818538404</v>
      </c>
      <c r="AK278" s="74">
        <v>596.46045250169141</v>
      </c>
      <c r="AL278" s="74">
        <v>648.01866293749265</v>
      </c>
      <c r="AM278" s="74">
        <v>605.60985975350616</v>
      </c>
      <c r="AN278" s="74">
        <v>693.68124115582077</v>
      </c>
      <c r="AO278" s="74">
        <v>687.68705345414651</v>
      </c>
      <c r="AP278" s="74">
        <v>705.05287896592245</v>
      </c>
      <c r="AQ278" s="74">
        <v>602.50617915544353</v>
      </c>
      <c r="AR278" s="74">
        <v>594.21976181460889</v>
      </c>
      <c r="AS278" s="74">
        <v>609.06277872164696</v>
      </c>
      <c r="AT278" s="74">
        <v>603.82930675160583</v>
      </c>
      <c r="AU278" s="74">
        <v>1058.7961463401136</v>
      </c>
      <c r="AV278" s="74">
        <v>633.9280390843378</v>
      </c>
      <c r="AW278" s="74">
        <v>646.2142365504784</v>
      </c>
      <c r="AX278" s="74">
        <v>725.31637298250962</v>
      </c>
      <c r="AY278" s="74">
        <v>864.47872450564239</v>
      </c>
      <c r="AZ278" s="74">
        <v>835.12031892141999</v>
      </c>
      <c r="BA278" s="74">
        <v>794.31928830172922</v>
      </c>
      <c r="BB278" s="74">
        <v>857.52993962289202</v>
      </c>
      <c r="BC278" s="74">
        <v>859.26285356139181</v>
      </c>
      <c r="BD278" s="74">
        <v>921.08085238908109</v>
      </c>
      <c r="BE278" s="74">
        <v>968.18030596076528</v>
      </c>
      <c r="BF278" s="74">
        <v>819.92906046358166</v>
      </c>
      <c r="BG278" s="74">
        <v>971.0316945519603</v>
      </c>
      <c r="BH278" s="74">
        <v>895.30664421745598</v>
      </c>
      <c r="BI278" s="74">
        <v>1057.832648196998</v>
      </c>
      <c r="BJ278" s="74" t="s">
        <v>1245</v>
      </c>
      <c r="BK278" s="74">
        <v>879.8004522188902</v>
      </c>
      <c r="BL278" s="74">
        <v>977.65030420551625</v>
      </c>
      <c r="BM278" s="74">
        <v>1131.8036104037831</v>
      </c>
      <c r="BN278" s="74">
        <v>1205.4478633710455</v>
      </c>
      <c r="BO278" s="74">
        <v>1538.8034372222073</v>
      </c>
      <c r="BP278" s="74">
        <v>1092.3963000626129</v>
      </c>
      <c r="BQ278" s="74">
        <v>965.60788146949039</v>
      </c>
      <c r="BR278" s="74">
        <v>932.20167145307141</v>
      </c>
      <c r="BS278" s="74">
        <v>941.88988995913098</v>
      </c>
      <c r="BT278" s="74">
        <v>1012.4248560150643</v>
      </c>
      <c r="BU278" s="74">
        <v>901.01032027212921</v>
      </c>
      <c r="BV278" s="74">
        <v>1058.1037592389575</v>
      </c>
      <c r="BW278" s="74">
        <v>891.8733807807987</v>
      </c>
      <c r="BX278" s="74">
        <v>911.63137024212494</v>
      </c>
      <c r="BY278" s="74">
        <v>913.8303260708376</v>
      </c>
      <c r="BZ278" s="74">
        <v>907.50990933728826</v>
      </c>
      <c r="CA278" s="74">
        <v>850.46408648239787</v>
      </c>
      <c r="CB278" s="74">
        <v>828.81014604692837</v>
      </c>
      <c r="CC278" s="74">
        <v>759.60023416975366</v>
      </c>
      <c r="CD278" s="74">
        <v>833.6958097723649</v>
      </c>
      <c r="CE278" s="74">
        <v>922.76051091792499</v>
      </c>
      <c r="CF278" s="74">
        <v>812.61862627336984</v>
      </c>
      <c r="CG278" s="74">
        <v>767.43179765332115</v>
      </c>
      <c r="CH278" s="74">
        <v>868.36851388808122</v>
      </c>
      <c r="CI278" s="74">
        <v>806.65340117006451</v>
      </c>
      <c r="CJ278" s="74">
        <v>783.30515046886035</v>
      </c>
      <c r="CK278" s="74">
        <v>738.9629527494593</v>
      </c>
      <c r="CL278" s="74">
        <v>925.61116958752962</v>
      </c>
      <c r="CM278" s="74">
        <v>741.5980835397711</v>
      </c>
      <c r="CN278" s="74">
        <v>807.14483823991281</v>
      </c>
      <c r="CO278" s="74">
        <v>851.64332330757225</v>
      </c>
      <c r="CP278" s="74">
        <v>1001.0043484609836</v>
      </c>
      <c r="CQ278" s="74">
        <v>777.46280766294444</v>
      </c>
      <c r="CR278" s="74">
        <v>630.05051964717177</v>
      </c>
      <c r="CS278" s="74">
        <v>756.24321961598014</v>
      </c>
      <c r="CT278" s="74" t="s">
        <v>1245</v>
      </c>
      <c r="CU278" s="74" t="s">
        <v>1245</v>
      </c>
      <c r="CV278" s="74" t="s">
        <v>1245</v>
      </c>
      <c r="CW278" s="74" t="s">
        <v>1245</v>
      </c>
      <c r="CX278" s="74" t="s">
        <v>1245</v>
      </c>
      <c r="CY278" s="74" t="s">
        <v>1245</v>
      </c>
      <c r="CZ278" s="74" t="s">
        <v>1245</v>
      </c>
      <c r="DA278" s="74" t="s">
        <v>1245</v>
      </c>
    </row>
    <row r="279" spans="1:105" x14ac:dyDescent="0.35">
      <c r="A279" t="s">
        <v>510</v>
      </c>
      <c r="B279" s="74">
        <v>462.38984601684177</v>
      </c>
      <c r="C279" s="74">
        <v>511.40268166781198</v>
      </c>
      <c r="D279" s="74">
        <v>485.18443350753466</v>
      </c>
      <c r="E279" s="74">
        <v>487.79762347377346</v>
      </c>
      <c r="F279" s="74">
        <v>479.30926393687048</v>
      </c>
      <c r="G279" s="74">
        <v>535.45822518287252</v>
      </c>
      <c r="H279" s="74">
        <v>488.53594428654668</v>
      </c>
      <c r="I279" s="74">
        <v>484.82467092129366</v>
      </c>
      <c r="J279" s="74">
        <v>464.10252884311268</v>
      </c>
      <c r="K279" s="74">
        <v>532.26015837985199</v>
      </c>
      <c r="L279" s="74">
        <v>548.66437877206761</v>
      </c>
      <c r="M279" s="74">
        <v>580.37765718672222</v>
      </c>
      <c r="N279" s="74">
        <v>573.30798708548332</v>
      </c>
      <c r="O279" s="74">
        <v>565.04552415094793</v>
      </c>
      <c r="P279" s="74">
        <v>811.53373383424798</v>
      </c>
      <c r="Q279" s="74">
        <v>611.42175280810227</v>
      </c>
      <c r="R279" s="74">
        <v>903.71491380639702</v>
      </c>
      <c r="S279" s="74">
        <v>904.79625406011689</v>
      </c>
      <c r="T279" s="74">
        <v>575.36631973220699</v>
      </c>
      <c r="U279" s="74">
        <v>603.69508051698074</v>
      </c>
      <c r="V279" s="74">
        <v>551.42857142857144</v>
      </c>
      <c r="W279" s="74">
        <v>855.90465872156005</v>
      </c>
      <c r="X279" s="74">
        <v>613.88512366229645</v>
      </c>
      <c r="Y279" s="74">
        <v>640.66162873658618</v>
      </c>
      <c r="Z279" s="74">
        <v>568.21859872977961</v>
      </c>
      <c r="AA279" s="74">
        <v>552.90816027272876</v>
      </c>
      <c r="AB279" s="74">
        <v>573.53945684517964</v>
      </c>
      <c r="AC279" s="74">
        <v>557.27122855086259</v>
      </c>
      <c r="AD279" s="74">
        <v>611.12464925751897</v>
      </c>
      <c r="AE279" s="74">
        <v>571.29579692566119</v>
      </c>
      <c r="AF279" s="74">
        <v>674.58692955889069</v>
      </c>
      <c r="AG279" s="74">
        <v>561.22352440519046</v>
      </c>
      <c r="AH279" s="74">
        <v>562.54675500910423</v>
      </c>
      <c r="AI279" s="74">
        <v>927.43528810921407</v>
      </c>
      <c r="AJ279" s="74">
        <v>583.30662174149643</v>
      </c>
      <c r="AK279" s="74">
        <v>572.06367885979535</v>
      </c>
      <c r="AL279" s="74">
        <v>557.90148862816363</v>
      </c>
      <c r="AM279" s="74">
        <v>556.9193169898241</v>
      </c>
      <c r="AN279" s="74">
        <v>619.03238112272629</v>
      </c>
      <c r="AO279" s="74">
        <v>584.89327027120441</v>
      </c>
      <c r="AP279" s="74">
        <v>593.68082109076272</v>
      </c>
      <c r="AQ279" s="74">
        <v>745.20431900833557</v>
      </c>
      <c r="AR279" s="74">
        <v>732.45526948617828</v>
      </c>
      <c r="AS279" s="74">
        <v>883.88209080124079</v>
      </c>
      <c r="AT279" s="74">
        <v>911.16081367382344</v>
      </c>
      <c r="AU279" s="74">
        <v>567.39262661933856</v>
      </c>
      <c r="AV279" s="74">
        <v>949.6357932562164</v>
      </c>
      <c r="AW279" s="74">
        <v>393.62226030963774</v>
      </c>
      <c r="AX279" s="74">
        <v>691.68513684763229</v>
      </c>
      <c r="AY279" s="74">
        <v>561.65988806750954</v>
      </c>
      <c r="AZ279" s="74">
        <v>968.12596430612552</v>
      </c>
      <c r="BA279" s="74">
        <v>672.66984550386314</v>
      </c>
      <c r="BB279" s="74">
        <v>619.41891956422376</v>
      </c>
      <c r="BC279" s="74">
        <v>782.4596557177515</v>
      </c>
      <c r="BD279" s="74">
        <v>735.96798461469041</v>
      </c>
      <c r="BE279" s="74">
        <v>933.73567113079139</v>
      </c>
      <c r="BF279" s="74">
        <v>755.56313826805422</v>
      </c>
      <c r="BG279" s="74">
        <v>775.57081436374415</v>
      </c>
      <c r="BH279" s="74">
        <v>817.91342442423945</v>
      </c>
      <c r="BI279" s="74">
        <v>1194.7431302270013</v>
      </c>
      <c r="BJ279" s="74">
        <v>725.33849129593807</v>
      </c>
      <c r="BK279" s="74">
        <v>790.52803679548674</v>
      </c>
      <c r="BL279" s="74">
        <v>746.72648952074917</v>
      </c>
      <c r="BM279" s="74">
        <v>660.68546116595962</v>
      </c>
      <c r="BN279" s="74">
        <v>779.72709551656919</v>
      </c>
      <c r="BO279" s="74">
        <v>943.74141485233042</v>
      </c>
      <c r="BP279" s="74">
        <v>738.52906111855498</v>
      </c>
      <c r="BQ279" s="74">
        <v>669.68267568934914</v>
      </c>
      <c r="BR279" s="74">
        <v>618.68537427775209</v>
      </c>
      <c r="BS279" s="74">
        <v>631.58784794045641</v>
      </c>
      <c r="BT279" s="74">
        <v>612.44373465384297</v>
      </c>
      <c r="BU279" s="74">
        <v>618.01504964602157</v>
      </c>
      <c r="BV279" s="74">
        <v>616.04565313601415</v>
      </c>
      <c r="BW279" s="74">
        <v>567.50999986312377</v>
      </c>
      <c r="BX279" s="74">
        <v>654.6652525271486</v>
      </c>
      <c r="BY279" s="74">
        <v>617.32218878097024</v>
      </c>
      <c r="BZ279" s="74">
        <v>714.97150327865495</v>
      </c>
      <c r="CA279" s="74">
        <v>687.51911372118002</v>
      </c>
      <c r="CB279" s="74">
        <v>646.93991215890208</v>
      </c>
      <c r="CC279" s="74">
        <v>680.65238067470045</v>
      </c>
      <c r="CD279" s="74">
        <v>678.85200707535898</v>
      </c>
      <c r="CE279" s="74">
        <v>725.66953283312341</v>
      </c>
      <c r="CF279" s="74">
        <v>635.57154641957743</v>
      </c>
      <c r="CG279" s="74">
        <v>774.47471361937846</v>
      </c>
      <c r="CH279" s="74">
        <v>613.78253532366978</v>
      </c>
      <c r="CI279" s="74">
        <v>632.27597992096548</v>
      </c>
      <c r="CJ279" s="74">
        <v>610.72167845773856</v>
      </c>
      <c r="CK279" s="74">
        <v>642.02063035506717</v>
      </c>
      <c r="CL279" s="74">
        <v>569.19879513341277</v>
      </c>
      <c r="CM279" s="74">
        <v>579.26615376788789</v>
      </c>
      <c r="CN279" s="74">
        <v>583.77686601999858</v>
      </c>
      <c r="CO279" s="74">
        <v>614.4422282511083</v>
      </c>
      <c r="CP279" s="74">
        <v>567.87757156341399</v>
      </c>
      <c r="CQ279" s="74">
        <v>567.20196535922059</v>
      </c>
      <c r="CR279" s="74">
        <v>727.08519155735723</v>
      </c>
      <c r="CS279" s="74">
        <v>628.59938241493228</v>
      </c>
      <c r="CT279" s="74">
        <v>789.0781727245211</v>
      </c>
      <c r="CU279" s="74">
        <v>656.46740857404063</v>
      </c>
      <c r="CV279" s="74">
        <v>544.12629978495295</v>
      </c>
      <c r="CW279" s="74">
        <v>700.83091236833309</v>
      </c>
      <c r="CX279" s="74">
        <v>544.58484035450715</v>
      </c>
      <c r="CY279" s="74">
        <v>652.16464432939426</v>
      </c>
      <c r="CZ279" s="74" t="s">
        <v>1245</v>
      </c>
      <c r="DA279" s="74" t="s">
        <v>1245</v>
      </c>
    </row>
    <row r="280" spans="1:105" x14ac:dyDescent="0.35">
      <c r="A280" t="s">
        <v>252</v>
      </c>
      <c r="B280" s="74">
        <v>498.49831472726919</v>
      </c>
      <c r="C280" s="74">
        <v>510.26280901671026</v>
      </c>
      <c r="D280" s="74">
        <v>526.47742185946367</v>
      </c>
      <c r="E280" s="74">
        <v>741.84002040990902</v>
      </c>
      <c r="F280" s="74">
        <v>569.81984610760799</v>
      </c>
      <c r="G280" s="74">
        <v>952.593864441596</v>
      </c>
      <c r="H280" s="74">
        <v>620.61147275513667</v>
      </c>
      <c r="I280" s="74">
        <v>622.36227800132156</v>
      </c>
      <c r="J280" s="74">
        <v>633.23824418052686</v>
      </c>
      <c r="K280" s="74">
        <v>594.52328402478975</v>
      </c>
      <c r="L280" s="74">
        <v>715.48257033713969</v>
      </c>
      <c r="M280" s="74">
        <v>577.85932931482421</v>
      </c>
      <c r="N280" s="74">
        <v>622.44509399151787</v>
      </c>
      <c r="O280" s="74">
        <v>579.66705247837751</v>
      </c>
      <c r="P280" s="74">
        <v>569.50668975401788</v>
      </c>
      <c r="Q280" s="74">
        <v>574.71434409920107</v>
      </c>
      <c r="R280" s="74">
        <v>657.12419019964125</v>
      </c>
      <c r="S280" s="74">
        <v>632.35241854176513</v>
      </c>
      <c r="T280" s="74">
        <v>630.6011361758699</v>
      </c>
      <c r="U280" s="74">
        <v>605.56684663731198</v>
      </c>
      <c r="V280" s="74">
        <v>606.78965040774801</v>
      </c>
      <c r="W280" s="74">
        <v>724.12874776752403</v>
      </c>
      <c r="X280" s="74">
        <v>560.83880939486744</v>
      </c>
      <c r="Y280" s="74">
        <v>611.48378938255416</v>
      </c>
      <c r="Z280" s="74">
        <v>653.10959990587219</v>
      </c>
      <c r="AA280" s="74">
        <v>645.73170035127578</v>
      </c>
      <c r="AB280" s="74">
        <v>683.46608638974806</v>
      </c>
      <c r="AC280" s="74">
        <v>810.95004612717321</v>
      </c>
      <c r="AD280" s="74">
        <v>1158.3252801226081</v>
      </c>
      <c r="AE280" s="74">
        <v>601.59164618819602</v>
      </c>
      <c r="AF280" s="74">
        <v>613.9702527073257</v>
      </c>
      <c r="AG280" s="74">
        <v>546.11535970237867</v>
      </c>
      <c r="AH280" s="74">
        <v>568.27677067923594</v>
      </c>
      <c r="AI280" s="74">
        <v>653.47113287658294</v>
      </c>
      <c r="AJ280" s="74">
        <v>671.69485466843355</v>
      </c>
      <c r="AK280" s="74">
        <v>691.78627221979684</v>
      </c>
      <c r="AL280" s="74">
        <v>612.28109741843934</v>
      </c>
      <c r="AM280" s="74">
        <v>523.83672070993362</v>
      </c>
      <c r="AN280" s="74">
        <v>540.21808410926349</v>
      </c>
      <c r="AO280" s="74">
        <v>512.34671440041586</v>
      </c>
      <c r="AP280" s="74">
        <v>496.52991564749783</v>
      </c>
      <c r="AQ280" s="74">
        <v>656.15475782543297</v>
      </c>
      <c r="AR280" s="74">
        <v>523.34528720064895</v>
      </c>
      <c r="AS280" s="74">
        <v>632.84423319736231</v>
      </c>
      <c r="AT280" s="74">
        <v>536.87306885397447</v>
      </c>
      <c r="AU280" s="74">
        <v>794.84368448899716</v>
      </c>
      <c r="AV280" s="74">
        <v>482.03407192344008</v>
      </c>
      <c r="AW280" s="74">
        <v>517.81261482393381</v>
      </c>
      <c r="AX280" s="74">
        <v>601.85063604182903</v>
      </c>
      <c r="AY280" s="74">
        <v>780.10319787615026</v>
      </c>
      <c r="AZ280" s="74">
        <v>830.28620866112567</v>
      </c>
      <c r="BA280" s="74">
        <v>741.61146409898845</v>
      </c>
      <c r="BB280" s="74">
        <v>735.64214037732859</v>
      </c>
      <c r="BC280" s="74">
        <v>728.94257125498643</v>
      </c>
      <c r="BD280" s="74">
        <v>801.80610738911105</v>
      </c>
      <c r="BE280" s="74">
        <v>735.92736193940993</v>
      </c>
      <c r="BF280" s="74">
        <v>774.99664975847907</v>
      </c>
      <c r="BG280" s="74">
        <v>786.10355599533705</v>
      </c>
      <c r="BH280" s="74">
        <v>808.51422787553872</v>
      </c>
      <c r="BI280" s="74">
        <v>771.09477735926373</v>
      </c>
      <c r="BJ280" s="74">
        <v>776.9800869502609</v>
      </c>
      <c r="BK280" s="74">
        <v>998.55321238308738</v>
      </c>
      <c r="BL280" s="74">
        <v>1002.0953448826261</v>
      </c>
      <c r="BM280" s="74">
        <v>859.87529802901759</v>
      </c>
      <c r="BN280" s="74">
        <v>794.96470894188656</v>
      </c>
      <c r="BO280" s="74">
        <v>951.49946707698518</v>
      </c>
      <c r="BP280" s="74">
        <v>945.27573661308008</v>
      </c>
      <c r="BQ280" s="74">
        <v>1800.7469790649018</v>
      </c>
      <c r="BR280" s="74">
        <v>860.21113296050316</v>
      </c>
      <c r="BS280" s="74">
        <v>816.42580256202996</v>
      </c>
      <c r="BT280" s="74">
        <v>799.25504923760843</v>
      </c>
      <c r="BU280" s="74">
        <v>808.67168472207379</v>
      </c>
      <c r="BV280" s="74">
        <v>899.55663987641549</v>
      </c>
      <c r="BW280" s="74">
        <v>776.40296963445837</v>
      </c>
      <c r="BX280" s="74">
        <v>824.89380808190856</v>
      </c>
      <c r="BY280" s="74">
        <v>802.11174753748776</v>
      </c>
      <c r="BZ280" s="74">
        <v>783.41290211870341</v>
      </c>
      <c r="CA280" s="74">
        <v>858.94433087693756</v>
      </c>
      <c r="CB280" s="74">
        <v>804.46113865786936</v>
      </c>
      <c r="CC280" s="74">
        <v>725.36421456689163</v>
      </c>
      <c r="CD280" s="74">
        <v>707.7488528331487</v>
      </c>
      <c r="CE280" s="74">
        <v>666.48310056661603</v>
      </c>
      <c r="CF280" s="74">
        <v>700.37872429558206</v>
      </c>
      <c r="CG280" s="74">
        <v>663.96269402714324</v>
      </c>
      <c r="CH280" s="74">
        <v>797.15702717603278</v>
      </c>
      <c r="CI280" s="74">
        <v>747.77239113201722</v>
      </c>
      <c r="CJ280" s="74">
        <v>672.88978424893435</v>
      </c>
      <c r="CK280" s="74">
        <v>676.86842381294002</v>
      </c>
      <c r="CL280" s="74">
        <v>708.30634057608154</v>
      </c>
      <c r="CM280" s="74">
        <v>664.51666813726729</v>
      </c>
      <c r="CN280" s="74">
        <v>652.66188853580638</v>
      </c>
      <c r="CO280" s="74">
        <v>850.56556196139798</v>
      </c>
      <c r="CP280" s="74">
        <v>802.45926664047431</v>
      </c>
      <c r="CQ280" s="74">
        <v>683.93965900635089</v>
      </c>
      <c r="CR280" s="74">
        <v>693.54537503324684</v>
      </c>
      <c r="CS280" s="74">
        <v>817.15038172497589</v>
      </c>
      <c r="CT280" s="74">
        <v>768.51035327210548</v>
      </c>
      <c r="CU280" s="74">
        <v>632.72182865385753</v>
      </c>
      <c r="CV280" s="74">
        <v>856.45718411588962</v>
      </c>
      <c r="CW280" s="74">
        <v>650.33875256445685</v>
      </c>
      <c r="CX280" s="74">
        <v>655.08958964846227</v>
      </c>
      <c r="CY280" s="74">
        <v>670.24741195692764</v>
      </c>
      <c r="CZ280" s="74">
        <v>681.20225415548884</v>
      </c>
      <c r="DA280" s="74">
        <v>606.03799539263753</v>
      </c>
    </row>
    <row r="281" spans="1:105" x14ac:dyDescent="0.35">
      <c r="A281" t="s">
        <v>431</v>
      </c>
      <c r="B281" s="74">
        <v>583.33333333333337</v>
      </c>
      <c r="C281" s="74">
        <v>482.51748251748251</v>
      </c>
      <c r="D281" s="74">
        <v>377.02793195489926</v>
      </c>
      <c r="E281" s="74" t="s">
        <v>1245</v>
      </c>
      <c r="F281" s="74">
        <v>976.60818713450294</v>
      </c>
      <c r="G281" s="74">
        <v>802.51930109711498</v>
      </c>
      <c r="H281" s="74" t="s">
        <v>1245</v>
      </c>
      <c r="I281" s="74">
        <v>587.19689191884117</v>
      </c>
      <c r="J281" s="74">
        <v>240.74965739471833</v>
      </c>
      <c r="K281" s="74" t="s">
        <v>1245</v>
      </c>
      <c r="L281" s="74">
        <v>499.53705324046825</v>
      </c>
      <c r="M281" s="74">
        <v>445378.15126050421</v>
      </c>
      <c r="N281" s="74" t="s">
        <v>1245</v>
      </c>
      <c r="O281" s="74" t="s">
        <v>1245</v>
      </c>
      <c r="P281" s="74" t="s">
        <v>1245</v>
      </c>
      <c r="Q281" s="74" t="s">
        <v>1245</v>
      </c>
      <c r="R281" s="74" t="s">
        <v>1245</v>
      </c>
      <c r="S281" s="74" t="s">
        <v>1245</v>
      </c>
      <c r="T281" s="74" t="s">
        <v>1245</v>
      </c>
      <c r="U281" s="74" t="s">
        <v>1245</v>
      </c>
      <c r="V281" s="74" t="s">
        <v>1245</v>
      </c>
      <c r="W281" s="74" t="s">
        <v>1245</v>
      </c>
      <c r="X281" s="74" t="s">
        <v>1245</v>
      </c>
      <c r="Y281" s="74" t="s">
        <v>1245</v>
      </c>
      <c r="Z281" s="74" t="s">
        <v>1245</v>
      </c>
      <c r="AA281" s="74" t="s">
        <v>1245</v>
      </c>
      <c r="AB281" s="74">
        <v>388.65137971239801</v>
      </c>
      <c r="AC281" s="74" t="s">
        <v>1245</v>
      </c>
      <c r="AD281" s="74">
        <v>693.14079422382667</v>
      </c>
      <c r="AE281" s="74" t="s">
        <v>1245</v>
      </c>
      <c r="AF281" s="74">
        <v>401.9308813309155</v>
      </c>
      <c r="AG281" s="74" t="s">
        <v>1245</v>
      </c>
      <c r="AH281" s="74">
        <v>430.76923076923077</v>
      </c>
      <c r="AI281" s="74" t="s">
        <v>1245</v>
      </c>
      <c r="AJ281" s="74">
        <v>709.09090909090912</v>
      </c>
      <c r="AK281" s="74" t="s">
        <v>1245</v>
      </c>
      <c r="AL281" s="74">
        <v>965.51724137931035</v>
      </c>
      <c r="AM281" s="74" t="s">
        <v>1245</v>
      </c>
      <c r="AN281" s="74">
        <v>685.95041322314046</v>
      </c>
      <c r="AO281" s="74">
        <v>905.29996548543886</v>
      </c>
      <c r="AP281" s="74" t="s">
        <v>1245</v>
      </c>
      <c r="AQ281" s="74">
        <v>793.37401918047078</v>
      </c>
      <c r="AR281" s="74">
        <v>405.37116797567774</v>
      </c>
      <c r="AS281" s="74">
        <v>851.85185185185185</v>
      </c>
      <c r="AT281" s="74">
        <v>242.53312373680663</v>
      </c>
      <c r="AU281" s="74">
        <v>2369.3360251233735</v>
      </c>
      <c r="AV281" s="74">
        <v>788.30708734442533</v>
      </c>
      <c r="AW281" s="74">
        <v>346.03631134280062</v>
      </c>
      <c r="AX281" s="74" t="s">
        <v>1245</v>
      </c>
      <c r="AY281" s="74" t="s">
        <v>1245</v>
      </c>
      <c r="AZ281" s="74" t="s">
        <v>1245</v>
      </c>
      <c r="BA281" s="74">
        <v>822.82282282282279</v>
      </c>
      <c r="BB281" s="74">
        <v>177.39932588256164</v>
      </c>
      <c r="BC281" s="74">
        <v>741.49235092101162</v>
      </c>
      <c r="BD281" s="74">
        <v>845.83466326204916</v>
      </c>
      <c r="BE281" s="74">
        <v>1055.740991543408</v>
      </c>
      <c r="BF281" s="74">
        <v>709.39804619954782</v>
      </c>
      <c r="BG281" s="74">
        <v>830.24462564862858</v>
      </c>
      <c r="BH281" s="74">
        <v>972.22222222222217</v>
      </c>
      <c r="BI281" s="74">
        <v>821.58679017317752</v>
      </c>
      <c r="BJ281" s="74">
        <v>886.42588618674245</v>
      </c>
      <c r="BK281" s="74">
        <v>719.68772871432054</v>
      </c>
      <c r="BL281" s="74">
        <v>428.57142857142856</v>
      </c>
      <c r="BM281" s="74">
        <v>1033.3333333333333</v>
      </c>
      <c r="BN281" s="74" t="s">
        <v>1245</v>
      </c>
      <c r="BO281" s="74" t="s">
        <v>1245</v>
      </c>
      <c r="BP281" s="74">
        <v>1250</v>
      </c>
      <c r="BQ281" s="74">
        <v>461.20455778621812</v>
      </c>
      <c r="BR281" s="74" t="s">
        <v>1245</v>
      </c>
      <c r="BS281" s="74" t="s">
        <v>1245</v>
      </c>
      <c r="BT281" s="74" t="s">
        <v>1245</v>
      </c>
      <c r="BU281" s="74">
        <v>669.17607695524885</v>
      </c>
      <c r="BV281" s="74" t="s">
        <v>1245</v>
      </c>
      <c r="BW281" s="74">
        <v>820.3125</v>
      </c>
      <c r="BX281" s="74">
        <v>852.53456221198155</v>
      </c>
      <c r="BY281" s="74">
        <v>285.59771521827827</v>
      </c>
      <c r="BZ281" s="74" t="s">
        <v>1245</v>
      </c>
      <c r="CA281" s="74" t="s">
        <v>1245</v>
      </c>
      <c r="CB281" s="74" t="s">
        <v>1245</v>
      </c>
      <c r="CC281" s="74" t="s">
        <v>1245</v>
      </c>
      <c r="CD281" s="74" t="s">
        <v>1245</v>
      </c>
      <c r="CE281" s="74" t="s">
        <v>1245</v>
      </c>
      <c r="CF281" s="74" t="s">
        <v>1245</v>
      </c>
      <c r="CG281" s="74">
        <v>957.77100565955595</v>
      </c>
      <c r="CH281" s="74" t="s">
        <v>1245</v>
      </c>
      <c r="CI281" s="74" t="s">
        <v>1245</v>
      </c>
      <c r="CJ281" s="74" t="s">
        <v>1245</v>
      </c>
      <c r="CK281" s="74" t="s">
        <v>1245</v>
      </c>
      <c r="CL281" s="74" t="s">
        <v>1245</v>
      </c>
      <c r="CM281" s="74" t="s">
        <v>1245</v>
      </c>
      <c r="CN281" s="74" t="s">
        <v>1245</v>
      </c>
      <c r="CO281" s="74" t="s">
        <v>1245</v>
      </c>
      <c r="CP281" s="74" t="s">
        <v>1245</v>
      </c>
      <c r="CQ281" s="74" t="s">
        <v>1245</v>
      </c>
      <c r="CR281" s="74" t="s">
        <v>1245</v>
      </c>
      <c r="CS281" s="74" t="s">
        <v>1245</v>
      </c>
      <c r="CT281" s="74" t="s">
        <v>1245</v>
      </c>
      <c r="CU281" s="74" t="s">
        <v>1245</v>
      </c>
      <c r="CV281" s="74" t="s">
        <v>1245</v>
      </c>
      <c r="CW281" s="74" t="s">
        <v>1245</v>
      </c>
      <c r="CX281" s="74" t="s">
        <v>1245</v>
      </c>
      <c r="CY281" s="74" t="s">
        <v>1245</v>
      </c>
      <c r="CZ281" s="74" t="s">
        <v>1245</v>
      </c>
      <c r="DA281" s="74" t="s">
        <v>1245</v>
      </c>
    </row>
    <row r="282" spans="1:105" x14ac:dyDescent="0.35">
      <c r="A282" t="s">
        <v>277</v>
      </c>
      <c r="B282" s="74">
        <v>479.96636732024621</v>
      </c>
      <c r="C282" s="74">
        <v>1740.4374826945138</v>
      </c>
      <c r="D282" s="74">
        <v>482.46130067994392</v>
      </c>
      <c r="E282" s="74">
        <v>484.3760775113484</v>
      </c>
      <c r="F282" s="74">
        <v>476.85432678741222</v>
      </c>
      <c r="G282" s="74">
        <v>462.89546327676669</v>
      </c>
      <c r="H282" s="74">
        <v>480.1983109054961</v>
      </c>
      <c r="I282" s="74">
        <v>488.00110244448882</v>
      </c>
      <c r="J282" s="74">
        <v>484.83805190130403</v>
      </c>
      <c r="K282" s="74">
        <v>501.81177793964429</v>
      </c>
      <c r="L282" s="74">
        <v>521.64086424609877</v>
      </c>
      <c r="M282" s="74">
        <v>581.66230891634655</v>
      </c>
      <c r="N282" s="74">
        <v>535.07384301767513</v>
      </c>
      <c r="O282" s="74">
        <v>586.0141927411878</v>
      </c>
      <c r="P282" s="74">
        <v>616.39218350982264</v>
      </c>
      <c r="Q282" s="74">
        <v>615.56647429890677</v>
      </c>
      <c r="R282" s="74">
        <v>671.5360324358104</v>
      </c>
      <c r="S282" s="74">
        <v>627.6288213393799</v>
      </c>
      <c r="T282" s="74">
        <v>640.59669538765456</v>
      </c>
      <c r="U282" s="74">
        <v>643.95067591974009</v>
      </c>
      <c r="V282" s="74">
        <v>627.90673387545951</v>
      </c>
      <c r="W282" s="74">
        <v>622.71203845197783</v>
      </c>
      <c r="X282" s="74">
        <v>613.15221355835297</v>
      </c>
      <c r="Y282" s="74">
        <v>608.70111905587487</v>
      </c>
      <c r="Z282" s="74">
        <v>582.70161425179572</v>
      </c>
      <c r="AA282" s="74">
        <v>563.40584934211802</v>
      </c>
      <c r="AB282" s="74">
        <v>574.70740489050922</v>
      </c>
      <c r="AC282" s="74">
        <v>569.44034421862261</v>
      </c>
      <c r="AD282" s="74">
        <v>536.58564049350457</v>
      </c>
      <c r="AE282" s="74">
        <v>500.48480814391996</v>
      </c>
      <c r="AF282" s="74">
        <v>527.01561360243204</v>
      </c>
      <c r="AG282" s="74">
        <v>565.40517699353256</v>
      </c>
      <c r="AH282" s="74">
        <v>533.63266734786339</v>
      </c>
      <c r="AI282" s="74">
        <v>557.8322370893809</v>
      </c>
      <c r="AJ282" s="74">
        <v>516.09927339902038</v>
      </c>
      <c r="AK282" s="74">
        <v>511.8492840427491</v>
      </c>
      <c r="AL282" s="74">
        <v>544.67794696342685</v>
      </c>
      <c r="AM282" s="74">
        <v>499.42046027736853</v>
      </c>
      <c r="AN282" s="74">
        <v>517.33027834885559</v>
      </c>
      <c r="AO282" s="74">
        <v>518.00285079611785</v>
      </c>
      <c r="AP282" s="74">
        <v>513.87104887168971</v>
      </c>
      <c r="AQ282" s="74">
        <v>468.48754367116391</v>
      </c>
      <c r="AR282" s="74">
        <v>526.62697165887892</v>
      </c>
      <c r="AS282" s="74">
        <v>469.87397185263217</v>
      </c>
      <c r="AT282" s="74">
        <v>476.60971022061659</v>
      </c>
      <c r="AU282" s="74">
        <v>1095.1287829328392</v>
      </c>
      <c r="AV282" s="74" t="s">
        <v>1245</v>
      </c>
      <c r="AW282" s="74">
        <v>443.37246490048869</v>
      </c>
      <c r="AX282" s="74">
        <v>1218.3618927841535</v>
      </c>
      <c r="AY282" s="74">
        <v>1095.4616588419406</v>
      </c>
      <c r="AZ282" s="74">
        <v>4956.8276303165976</v>
      </c>
      <c r="BA282" s="74">
        <v>576.75834959572558</v>
      </c>
      <c r="BB282" s="74">
        <v>714.65720067989787</v>
      </c>
      <c r="BC282" s="74">
        <v>641.94447619968867</v>
      </c>
      <c r="BD282" s="74">
        <v>735.61531412781221</v>
      </c>
      <c r="BE282" s="74">
        <v>769.85170561266125</v>
      </c>
      <c r="BF282" s="74">
        <v>775.14805359568913</v>
      </c>
      <c r="BG282" s="74">
        <v>860.55224745065107</v>
      </c>
      <c r="BH282" s="74">
        <v>860.87081526532165</v>
      </c>
      <c r="BI282" s="74">
        <v>1979.3216213225803</v>
      </c>
      <c r="BJ282" s="74">
        <v>862.06461267752195</v>
      </c>
      <c r="BK282" s="74">
        <v>853.28674134878827</v>
      </c>
      <c r="BL282" s="74">
        <v>850.16838634172609</v>
      </c>
      <c r="BM282" s="74">
        <v>1119.6851102498838</v>
      </c>
      <c r="BN282" s="74">
        <v>864.18166125308676</v>
      </c>
      <c r="BO282" s="74">
        <v>1017.5273673914099</v>
      </c>
      <c r="BP282" s="74">
        <v>6485.0843060959787</v>
      </c>
      <c r="BQ282" s="74">
        <v>778.46985868747277</v>
      </c>
      <c r="BR282" s="74">
        <v>1006.2672213517748</v>
      </c>
      <c r="BS282" s="74">
        <v>780.6842867487328</v>
      </c>
      <c r="BT282" s="74">
        <v>1009.3595155074324</v>
      </c>
      <c r="BU282" s="74">
        <v>686.22494266751517</v>
      </c>
      <c r="BV282" s="74">
        <v>1670.6111652512877</v>
      </c>
      <c r="BW282" s="74">
        <v>739.934118613745</v>
      </c>
      <c r="BX282" s="74">
        <v>726.44553214856592</v>
      </c>
      <c r="BY282" s="74">
        <v>0</v>
      </c>
      <c r="BZ282" s="74">
        <v>3162.450066577896</v>
      </c>
      <c r="CA282" s="74" t="s">
        <v>1245</v>
      </c>
      <c r="CB282" s="74">
        <v>734.40795879992095</v>
      </c>
      <c r="CC282" s="74">
        <v>2169.5979319577159</v>
      </c>
      <c r="CD282" s="74">
        <v>733.758627299777</v>
      </c>
      <c r="CE282" s="74">
        <v>744.40209623630301</v>
      </c>
      <c r="CF282" s="74">
        <v>375.86919751926331</v>
      </c>
      <c r="CG282" s="74">
        <v>706.97738579910219</v>
      </c>
      <c r="CH282" s="74">
        <v>1106.9499906892056</v>
      </c>
      <c r="CI282" s="74">
        <v>3967.1294984414849</v>
      </c>
      <c r="CJ282" s="74">
        <v>679.70497290162564</v>
      </c>
      <c r="CK282" s="74">
        <v>1659.7510373443984</v>
      </c>
      <c r="CL282" s="74">
        <v>710.21714099389646</v>
      </c>
      <c r="CM282" s="74">
        <v>689.35480620535907</v>
      </c>
      <c r="CN282" s="74">
        <v>718.69602512350207</v>
      </c>
      <c r="CO282" s="74">
        <v>693.54115104917821</v>
      </c>
      <c r="CP282" s="74">
        <v>1247.1089746496759</v>
      </c>
      <c r="CQ282" s="74">
        <v>668.83092179014875</v>
      </c>
      <c r="CR282" s="74">
        <v>699.57191998057147</v>
      </c>
      <c r="CS282" s="74">
        <v>676.32865928712545</v>
      </c>
      <c r="CT282" s="74">
        <v>675.74316453625249</v>
      </c>
      <c r="CU282" s="74">
        <v>677.01038974945686</v>
      </c>
      <c r="CV282" s="74">
        <v>951.57179269328799</v>
      </c>
      <c r="CW282" s="74">
        <v>681.16623130613686</v>
      </c>
      <c r="CX282" s="74">
        <v>660.50947882545563</v>
      </c>
      <c r="CY282" s="74">
        <v>653.34144867810483</v>
      </c>
      <c r="CZ282" s="74">
        <v>640.83670268976823</v>
      </c>
      <c r="DA282" s="74">
        <v>686.39964501717202</v>
      </c>
    </row>
    <row r="283" spans="1:105" x14ac:dyDescent="0.35">
      <c r="A283" t="s">
        <v>16</v>
      </c>
      <c r="B283" s="74">
        <v>608.93239660578615</v>
      </c>
      <c r="C283" s="74">
        <v>600.87135725647511</v>
      </c>
      <c r="D283" s="74">
        <v>657.20912481833807</v>
      </c>
      <c r="E283" s="74">
        <v>771.28338324465585</v>
      </c>
      <c r="F283" s="74">
        <v>480.18354326856297</v>
      </c>
      <c r="G283" s="74">
        <v>439.27762509206053</v>
      </c>
      <c r="H283" s="74">
        <v>625.33533540494614</v>
      </c>
      <c r="I283" s="74">
        <v>524.13031359248089</v>
      </c>
      <c r="J283" s="74">
        <v>725.70733635863587</v>
      </c>
      <c r="K283" s="74">
        <v>484.12867882572107</v>
      </c>
      <c r="L283" s="74">
        <v>620.69932123525837</v>
      </c>
      <c r="M283" s="74">
        <v>813.8423436216442</v>
      </c>
      <c r="N283" s="74">
        <v>482.55529111823478</v>
      </c>
      <c r="O283" s="74">
        <v>593.63995736585764</v>
      </c>
      <c r="P283" s="74">
        <v>658.65253056211384</v>
      </c>
      <c r="Q283" s="74">
        <v>660.33451986280113</v>
      </c>
      <c r="R283" s="74">
        <v>639.77836802328522</v>
      </c>
      <c r="S283" s="74">
        <v>602.43702139136292</v>
      </c>
      <c r="T283" s="74">
        <v>576.39128511928766</v>
      </c>
      <c r="U283" s="74">
        <v>640.23981696089572</v>
      </c>
      <c r="V283" s="74">
        <v>770.58416207055427</v>
      </c>
      <c r="W283" s="74">
        <v>610.26005727795177</v>
      </c>
      <c r="X283" s="74">
        <v>607.04061850304254</v>
      </c>
      <c r="Y283" s="74">
        <v>691.91745333137055</v>
      </c>
      <c r="Z283" s="74">
        <v>607.33826581981225</v>
      </c>
      <c r="AA283" s="74">
        <v>586.76561533704387</v>
      </c>
      <c r="AB283" s="74">
        <v>619.32126206223575</v>
      </c>
      <c r="AC283" s="74">
        <v>633.59399859764528</v>
      </c>
      <c r="AD283" s="74">
        <v>1156.6555336542942</v>
      </c>
      <c r="AE283" s="74">
        <v>579.18560852849589</v>
      </c>
      <c r="AF283" s="74">
        <v>595.24971213333595</v>
      </c>
      <c r="AG283" s="74">
        <v>493.57739323453654</v>
      </c>
      <c r="AH283" s="74">
        <v>540.86174458464518</v>
      </c>
      <c r="AI283" s="74">
        <v>621.37226343068448</v>
      </c>
      <c r="AJ283" s="74">
        <v>546.34569726671816</v>
      </c>
      <c r="AK283" s="74">
        <v>537.03375839468868</v>
      </c>
      <c r="AL283" s="74">
        <v>566.08840171955399</v>
      </c>
      <c r="AM283" s="74">
        <v>618.42595558577227</v>
      </c>
      <c r="AN283" s="74">
        <v>446.36332852540414</v>
      </c>
      <c r="AO283" s="74">
        <v>413.20010341241925</v>
      </c>
      <c r="AP283" s="74">
        <v>412.62017229964357</v>
      </c>
      <c r="AQ283" s="74">
        <v>405.28837278130987</v>
      </c>
      <c r="AR283" s="74">
        <v>402.10718121104668</v>
      </c>
      <c r="AS283" s="74">
        <v>402.45567584232367</v>
      </c>
      <c r="AT283" s="74">
        <v>405.99462033739053</v>
      </c>
      <c r="AU283" s="74">
        <v>409.62802598046176</v>
      </c>
      <c r="AV283" s="74">
        <v>410.00592486019582</v>
      </c>
      <c r="AW283" s="74">
        <v>424.13477229969749</v>
      </c>
      <c r="AX283" s="74">
        <v>435.04737090447389</v>
      </c>
      <c r="AY283" s="74">
        <v>429.40621830737109</v>
      </c>
      <c r="AZ283" s="74">
        <v>488.50483213088302</v>
      </c>
      <c r="BA283" s="74">
        <v>529.71237605068211</v>
      </c>
      <c r="BB283" s="74">
        <v>542.67380947144727</v>
      </c>
      <c r="BC283" s="74">
        <v>569.44609900005548</v>
      </c>
      <c r="BD283" s="74">
        <v>641.25888388565875</v>
      </c>
      <c r="BE283" s="74">
        <v>655.41708933637153</v>
      </c>
      <c r="BF283" s="74">
        <v>653.05797280201023</v>
      </c>
      <c r="BG283" s="74">
        <v>651.59147138703679</v>
      </c>
      <c r="BH283" s="74">
        <v>691.50304457551499</v>
      </c>
      <c r="BI283" s="74">
        <v>652.91592211850332</v>
      </c>
      <c r="BJ283" s="74">
        <v>637.05644913738399</v>
      </c>
      <c r="BK283" s="74">
        <v>638.57862387368232</v>
      </c>
      <c r="BL283" s="74">
        <v>649.79530673618626</v>
      </c>
      <c r="BM283" s="74">
        <v>647.73263068631604</v>
      </c>
      <c r="BN283" s="74">
        <v>604.79756684065501</v>
      </c>
      <c r="BO283" s="74">
        <v>741.36352905606611</v>
      </c>
      <c r="BP283" s="74">
        <v>665.32947703463765</v>
      </c>
      <c r="BQ283" s="74">
        <v>776.80140822449687</v>
      </c>
      <c r="BR283" s="74">
        <v>687.36804351809792</v>
      </c>
      <c r="BS283" s="74">
        <v>695.14879415737175</v>
      </c>
      <c r="BT283" s="74">
        <v>737.29996806632823</v>
      </c>
      <c r="BU283" s="74">
        <v>684.28776014714822</v>
      </c>
      <c r="BV283" s="74">
        <v>680.31111224603353</v>
      </c>
      <c r="BW283" s="74">
        <v>692.48803209127618</v>
      </c>
      <c r="BX283" s="74">
        <v>725.56510748155256</v>
      </c>
      <c r="BY283" s="74">
        <v>749.62618198800874</v>
      </c>
      <c r="BZ283" s="74">
        <v>704.36103868863972</v>
      </c>
      <c r="CA283" s="74">
        <v>735.71906793242522</v>
      </c>
      <c r="CB283" s="74">
        <v>640.88109282094501</v>
      </c>
      <c r="CC283" s="74">
        <v>730.29627108806744</v>
      </c>
      <c r="CD283" s="74">
        <v>641.54645654806609</v>
      </c>
      <c r="CE283" s="74">
        <v>709.85935967289868</v>
      </c>
      <c r="CF283" s="74">
        <v>698.96450965082454</v>
      </c>
      <c r="CG283" s="74">
        <v>688.61697610684371</v>
      </c>
      <c r="CH283" s="74">
        <v>690.80390413457064</v>
      </c>
      <c r="CI283" s="74">
        <v>719.9638196933779</v>
      </c>
      <c r="CJ283" s="74">
        <v>663.62413941973216</v>
      </c>
      <c r="CK283" s="74">
        <v>652.64302998987671</v>
      </c>
      <c r="CL283" s="74">
        <v>610.95747990898906</v>
      </c>
      <c r="CM283" s="74">
        <v>663.27426740574697</v>
      </c>
      <c r="CN283" s="74">
        <v>629.80812105206576</v>
      </c>
      <c r="CO283" s="74">
        <v>627.07242472141081</v>
      </c>
      <c r="CP283" s="74">
        <v>608.25047825012314</v>
      </c>
      <c r="CQ283" s="74">
        <v>607.69209037430721</v>
      </c>
      <c r="CR283" s="74">
        <v>615.60306841610782</v>
      </c>
      <c r="CS283" s="74">
        <v>595.9097543836898</v>
      </c>
      <c r="CT283" s="74">
        <v>575.6984116545508</v>
      </c>
      <c r="CU283" s="74">
        <v>596.23600897033725</v>
      </c>
      <c r="CV283" s="74">
        <v>615.26225390054901</v>
      </c>
      <c r="CW283" s="74">
        <v>591.86556134135083</v>
      </c>
      <c r="CX283" s="74">
        <v>620.48718251685364</v>
      </c>
      <c r="CY283" s="74">
        <v>583.24655258913106</v>
      </c>
      <c r="CZ283" s="74">
        <v>576.82440488235341</v>
      </c>
      <c r="DA283" s="74">
        <v>587.10108026598778</v>
      </c>
    </row>
    <row r="284" spans="1:105" x14ac:dyDescent="0.35">
      <c r="A284" t="s">
        <v>10</v>
      </c>
      <c r="B284" s="74">
        <v>462.09186006580194</v>
      </c>
      <c r="C284" s="74">
        <v>449.46977052005258</v>
      </c>
      <c r="D284" s="74">
        <v>464.96573688120407</v>
      </c>
      <c r="E284" s="74">
        <v>468.97074165566391</v>
      </c>
      <c r="F284" s="74">
        <v>470.2120475483656</v>
      </c>
      <c r="G284" s="74">
        <v>454.22079738790126</v>
      </c>
      <c r="H284" s="74">
        <v>459.09593234432907</v>
      </c>
      <c r="I284" s="74">
        <v>484.96334209694078</v>
      </c>
      <c r="J284" s="74">
        <v>489.22300707869886</v>
      </c>
      <c r="K284" s="74">
        <v>518.76872538982468</v>
      </c>
      <c r="L284" s="74">
        <v>568.4763162734705</v>
      </c>
      <c r="M284" s="74">
        <v>549.98657325732779</v>
      </c>
      <c r="N284" s="74">
        <v>584.62251341186118</v>
      </c>
      <c r="O284" s="74">
        <v>608.33882856421724</v>
      </c>
      <c r="P284" s="74">
        <v>556.29020998920964</v>
      </c>
      <c r="Q284" s="74">
        <v>630.93706890186365</v>
      </c>
      <c r="R284" s="74">
        <v>652.13357021770241</v>
      </c>
      <c r="S284" s="74">
        <v>628.29240508210819</v>
      </c>
      <c r="T284" s="74">
        <v>646.78327495323879</v>
      </c>
      <c r="U284" s="74">
        <v>608.82279201045276</v>
      </c>
      <c r="V284" s="74">
        <v>621.45368772112977</v>
      </c>
      <c r="W284" s="74">
        <v>606.16682889248023</v>
      </c>
      <c r="X284" s="74">
        <v>591.03572779495607</v>
      </c>
      <c r="Y284" s="74">
        <v>613.5540243517753</v>
      </c>
      <c r="Z284" s="74">
        <v>562.6803043226023</v>
      </c>
      <c r="AA284" s="74">
        <v>576.30829253206662</v>
      </c>
      <c r="AB284" s="74">
        <v>579.0704011365458</v>
      </c>
      <c r="AC284" s="74">
        <v>573.24820159471756</v>
      </c>
      <c r="AD284" s="74">
        <v>556.79233886898282</v>
      </c>
      <c r="AE284" s="74">
        <v>563.72632401466922</v>
      </c>
      <c r="AF284" s="74">
        <v>583.36135179345172</v>
      </c>
      <c r="AG284" s="74">
        <v>593.05511260959554</v>
      </c>
      <c r="AH284" s="74">
        <v>564.92949902281111</v>
      </c>
      <c r="AI284" s="74">
        <v>586.38138121182692</v>
      </c>
      <c r="AJ284" s="74">
        <v>589.50460943337623</v>
      </c>
      <c r="AK284" s="74">
        <v>564.69523488185234</v>
      </c>
      <c r="AL284" s="74">
        <v>525.4549360848473</v>
      </c>
      <c r="AM284" s="74">
        <v>548.50608624136839</v>
      </c>
      <c r="AN284" s="74">
        <v>554.56867382949588</v>
      </c>
      <c r="AO284" s="74">
        <v>568.02204149845659</v>
      </c>
      <c r="AP284" s="74">
        <v>558.43213716428033</v>
      </c>
      <c r="AQ284" s="74">
        <v>543.31473594349882</v>
      </c>
      <c r="AR284" s="74">
        <v>522.43963114158407</v>
      </c>
      <c r="AS284" s="74">
        <v>541.20664676221224</v>
      </c>
      <c r="AT284" s="74">
        <v>529.36963918265064</v>
      </c>
      <c r="AU284" s="74">
        <v>496.4301913172439</v>
      </c>
      <c r="AV284" s="74">
        <v>559.36550015127716</v>
      </c>
      <c r="AW284" s="74">
        <v>533.50569132272642</v>
      </c>
      <c r="AX284" s="74">
        <v>634.149804502866</v>
      </c>
      <c r="AY284" s="74">
        <v>700.39377156851981</v>
      </c>
      <c r="AZ284" s="74">
        <v>725.43595115386825</v>
      </c>
      <c r="BA284" s="74">
        <v>701.95525555483255</v>
      </c>
      <c r="BB284" s="74">
        <v>687.08468005878467</v>
      </c>
      <c r="BC284" s="74">
        <v>823.01310705080846</v>
      </c>
      <c r="BD284" s="74">
        <v>813.18853715837656</v>
      </c>
      <c r="BE284" s="74">
        <v>764.0980200541461</v>
      </c>
      <c r="BF284" s="74">
        <v>914.66175896904576</v>
      </c>
      <c r="BG284" s="74">
        <v>937.8167370845714</v>
      </c>
      <c r="BH284" s="74">
        <v>977.04860535863816</v>
      </c>
      <c r="BI284" s="74">
        <v>850.88802602783926</v>
      </c>
      <c r="BJ284" s="74">
        <v>847.23191275469549</v>
      </c>
      <c r="BK284" s="74">
        <v>802.93029509599205</v>
      </c>
      <c r="BL284" s="74">
        <v>789.94050122963642</v>
      </c>
      <c r="BM284" s="74">
        <v>820.91893263986606</v>
      </c>
      <c r="BN284" s="74">
        <v>944.52415777326735</v>
      </c>
      <c r="BO284" s="74">
        <v>1018.1538437663157</v>
      </c>
      <c r="BP284" s="74">
        <v>984.20382459300731</v>
      </c>
      <c r="BQ284" s="74">
        <v>903.06814883195125</v>
      </c>
      <c r="BR284" s="74">
        <v>835.30678482763074</v>
      </c>
      <c r="BS284" s="74">
        <v>789.57815324980857</v>
      </c>
      <c r="BT284" s="74">
        <v>754.57888244879337</v>
      </c>
      <c r="BU284" s="74">
        <v>708.05768071990894</v>
      </c>
      <c r="BV284" s="74">
        <v>730.67114723303746</v>
      </c>
      <c r="BW284" s="74">
        <v>733.66445626906159</v>
      </c>
      <c r="BX284" s="74">
        <v>766.36470360081989</v>
      </c>
      <c r="BY284" s="74">
        <v>762.95311823843542</v>
      </c>
      <c r="BZ284" s="74">
        <v>785.22364483393176</v>
      </c>
      <c r="CA284" s="74">
        <v>782.32054506611564</v>
      </c>
      <c r="CB284" s="74" t="s">
        <v>1245</v>
      </c>
      <c r="CC284" s="74">
        <v>792.85673833839871</v>
      </c>
      <c r="CD284" s="74">
        <v>1180.4203522864896</v>
      </c>
      <c r="CE284" s="74">
        <v>738.55514501949199</v>
      </c>
      <c r="CF284" s="74">
        <v>1743.7591776798824</v>
      </c>
      <c r="CG284" s="74">
        <v>750.76289059883152</v>
      </c>
      <c r="CH284" s="74">
        <v>885.84322246364707</v>
      </c>
      <c r="CI284" s="74">
        <v>772.37628954086722</v>
      </c>
      <c r="CJ284" s="74">
        <v>744.03111374321043</v>
      </c>
      <c r="CK284" s="74">
        <v>731.07271086378023</v>
      </c>
      <c r="CL284" s="74">
        <v>672.2625542140396</v>
      </c>
      <c r="CM284" s="74">
        <v>773.96272566307061</v>
      </c>
      <c r="CN284" s="74">
        <v>715.3181742073125</v>
      </c>
      <c r="CO284" s="74">
        <v>656.56057396780352</v>
      </c>
      <c r="CP284" s="74">
        <v>692.43627072144363</v>
      </c>
      <c r="CQ284" s="74">
        <v>635.08368395605567</v>
      </c>
      <c r="CR284" s="74">
        <v>641.15772119812766</v>
      </c>
      <c r="CS284" s="74">
        <v>660.01047603881534</v>
      </c>
      <c r="CT284" s="74">
        <v>624.21060729557109</v>
      </c>
      <c r="CU284" s="74">
        <v>695.82677345015634</v>
      </c>
      <c r="CV284" s="74">
        <v>628.44858310301618</v>
      </c>
      <c r="CW284" s="74">
        <v>687.35350850945076</v>
      </c>
      <c r="CX284" s="74">
        <v>567.55173668925727</v>
      </c>
      <c r="CY284" s="74">
        <v>613.48317812820369</v>
      </c>
      <c r="CZ284" s="74">
        <v>642.50427314043532</v>
      </c>
      <c r="DA284" s="74" t="s">
        <v>1245</v>
      </c>
    </row>
    <row r="285" spans="1:105" x14ac:dyDescent="0.35">
      <c r="A285" t="s">
        <v>316</v>
      </c>
      <c r="B285" s="74">
        <v>414.41216326609066</v>
      </c>
      <c r="C285" s="74">
        <v>735.29411764705878</v>
      </c>
      <c r="D285" s="74">
        <v>511.18677042801556</v>
      </c>
      <c r="E285" s="74">
        <v>306.93677102516887</v>
      </c>
      <c r="F285" s="74">
        <v>334.80083304774206</v>
      </c>
      <c r="G285" s="74">
        <v>684.12338016438798</v>
      </c>
      <c r="H285" s="74">
        <v>372.08769820825461</v>
      </c>
      <c r="I285" s="74" t="s">
        <v>1245</v>
      </c>
      <c r="J285" s="74" t="s">
        <v>1245</v>
      </c>
      <c r="K285" s="74">
        <v>1473.5039046167542</v>
      </c>
      <c r="L285" s="74" t="s">
        <v>1245</v>
      </c>
      <c r="M285" s="74">
        <v>643.7130199506438</v>
      </c>
      <c r="N285" s="74" t="s">
        <v>1245</v>
      </c>
      <c r="O285" s="74">
        <v>11042.944785276075</v>
      </c>
      <c r="P285" s="74" t="s">
        <v>1245</v>
      </c>
      <c r="Q285" s="74" t="s">
        <v>1245</v>
      </c>
      <c r="R285" s="74">
        <v>1211.876388608362</v>
      </c>
      <c r="S285" s="74">
        <v>695.50930996714135</v>
      </c>
      <c r="T285" s="74">
        <v>3225.8064516129034</v>
      </c>
      <c r="U285" s="74" t="s">
        <v>1245</v>
      </c>
      <c r="V285" s="74">
        <v>705.88235294117646</v>
      </c>
      <c r="W285" s="74">
        <v>23809.523809523809</v>
      </c>
      <c r="X285" s="74">
        <v>801.72479171406587</v>
      </c>
      <c r="Y285" s="74" t="s">
        <v>1245</v>
      </c>
      <c r="Z285" s="74">
        <v>708.25656818314258</v>
      </c>
      <c r="AA285" s="74" t="s">
        <v>1245</v>
      </c>
      <c r="AB285" s="74" t="s">
        <v>1245</v>
      </c>
      <c r="AC285" s="74">
        <v>880.86993499787388</v>
      </c>
      <c r="AD285" s="74">
        <v>631.07746524831953</v>
      </c>
      <c r="AE285" s="74" t="s">
        <v>1245</v>
      </c>
      <c r="AF285" s="74" t="s">
        <v>1245</v>
      </c>
      <c r="AG285" s="74" t="s">
        <v>1245</v>
      </c>
      <c r="AH285" s="74" t="s">
        <v>1245</v>
      </c>
      <c r="AI285" s="74" t="s">
        <v>1245</v>
      </c>
      <c r="AJ285" s="74" t="s">
        <v>1245</v>
      </c>
      <c r="AK285" s="74" t="s">
        <v>1245</v>
      </c>
      <c r="AL285" s="74" t="s">
        <v>1245</v>
      </c>
      <c r="AM285" s="74" t="s">
        <v>1245</v>
      </c>
      <c r="AN285" s="74" t="s">
        <v>1245</v>
      </c>
      <c r="AO285" s="74" t="s">
        <v>1245</v>
      </c>
      <c r="AP285" s="74" t="s">
        <v>1245</v>
      </c>
      <c r="AQ285" s="74" t="s">
        <v>1245</v>
      </c>
      <c r="AR285" s="74" t="s">
        <v>1245</v>
      </c>
      <c r="AS285" s="74" t="s">
        <v>1245</v>
      </c>
      <c r="AT285" s="74" t="s">
        <v>1245</v>
      </c>
      <c r="AU285" s="74" t="s">
        <v>1245</v>
      </c>
      <c r="AV285" s="74" t="s">
        <v>1245</v>
      </c>
      <c r="AW285" s="74" t="s">
        <v>1245</v>
      </c>
      <c r="AX285" s="74">
        <v>2713.1782945736431</v>
      </c>
      <c r="AY285" s="74">
        <v>2750</v>
      </c>
      <c r="AZ285" s="74">
        <v>409.03432331495645</v>
      </c>
      <c r="BA285" s="74">
        <v>609.32727510911002</v>
      </c>
      <c r="BB285" s="74">
        <v>629.37062937062933</v>
      </c>
      <c r="BC285" s="74">
        <v>3937.0078740157478</v>
      </c>
      <c r="BD285" s="74" t="s">
        <v>1245</v>
      </c>
      <c r="BE285" s="74">
        <v>728.2183357291168</v>
      </c>
      <c r="BF285" s="74" t="s">
        <v>1245</v>
      </c>
      <c r="BG285" s="74">
        <v>781.57136980666394</v>
      </c>
      <c r="BH285" s="74" t="s">
        <v>1245</v>
      </c>
      <c r="BI285" s="74">
        <v>884.74696236876252</v>
      </c>
      <c r="BJ285" s="74">
        <v>872.32355273592384</v>
      </c>
      <c r="BK285" s="74" t="s">
        <v>1245</v>
      </c>
      <c r="BL285" s="74">
        <v>1064.0443772062531</v>
      </c>
      <c r="BM285" s="74">
        <v>1289.6725440806044</v>
      </c>
      <c r="BN285" s="74">
        <v>748.95977808599173</v>
      </c>
      <c r="BO285" s="74">
        <v>874.81622784102649</v>
      </c>
      <c r="BP285" s="74">
        <v>674.54191556480293</v>
      </c>
      <c r="BQ285" s="74">
        <v>940</v>
      </c>
      <c r="BR285" s="74">
        <v>866.21344007454934</v>
      </c>
      <c r="BS285" s="74">
        <v>3891.459823306689</v>
      </c>
      <c r="BT285" s="74">
        <v>678.82378351692432</v>
      </c>
      <c r="BU285" s="74">
        <v>782.2043677905624</v>
      </c>
      <c r="BV285" s="74" t="s">
        <v>1245</v>
      </c>
      <c r="BW285" s="74" t="s">
        <v>1245</v>
      </c>
      <c r="BX285" s="74">
        <v>2413.7340036563069</v>
      </c>
      <c r="BY285" s="74">
        <v>3668.5668735959807</v>
      </c>
      <c r="BZ285" s="74">
        <v>666.66666666666663</v>
      </c>
      <c r="CA285" s="74">
        <v>681.65895022715938</v>
      </c>
      <c r="CB285" s="74">
        <v>768.67019330712549</v>
      </c>
      <c r="CC285" s="74" t="s">
        <v>1245</v>
      </c>
      <c r="CD285" s="74">
        <v>573.16091137321769</v>
      </c>
      <c r="CE285" s="74">
        <v>697.35652506626423</v>
      </c>
      <c r="CF285" s="74">
        <v>451.13438468665566</v>
      </c>
      <c r="CG285" s="74">
        <v>914.1867346693291</v>
      </c>
      <c r="CH285" s="74">
        <v>585.00212557042414</v>
      </c>
      <c r="CI285" s="74">
        <v>1165.635034432619</v>
      </c>
      <c r="CJ285" s="74">
        <v>686.34314028384495</v>
      </c>
      <c r="CK285" s="74">
        <v>614.79705531588058</v>
      </c>
      <c r="CL285" s="74">
        <v>703.39576255271197</v>
      </c>
      <c r="CM285" s="74">
        <v>1052.5345338885388</v>
      </c>
      <c r="CN285" s="74" t="s">
        <v>1245</v>
      </c>
      <c r="CO285" s="74" t="s">
        <v>1245</v>
      </c>
      <c r="CP285" s="74" t="s">
        <v>1245</v>
      </c>
      <c r="CQ285" s="74" t="s">
        <v>1245</v>
      </c>
      <c r="CR285" s="74" t="s">
        <v>1245</v>
      </c>
      <c r="CS285" s="74" t="s">
        <v>1245</v>
      </c>
      <c r="CT285" s="74" t="s">
        <v>1245</v>
      </c>
      <c r="CU285" s="74" t="s">
        <v>1245</v>
      </c>
      <c r="CV285" s="74" t="s">
        <v>1245</v>
      </c>
      <c r="CW285" s="74" t="s">
        <v>1245</v>
      </c>
      <c r="CX285" s="74" t="s">
        <v>1245</v>
      </c>
      <c r="CY285" s="74" t="s">
        <v>1245</v>
      </c>
      <c r="CZ285" s="74" t="s">
        <v>1245</v>
      </c>
      <c r="DA285" s="74" t="s">
        <v>1245</v>
      </c>
    </row>
    <row r="286" spans="1:105" x14ac:dyDescent="0.35">
      <c r="A286" t="s">
        <v>272</v>
      </c>
      <c r="B286" s="74">
        <v>493.54269784377311</v>
      </c>
      <c r="C286" s="74">
        <v>464.99679988157385</v>
      </c>
      <c r="D286" s="74">
        <v>528.33299470501834</v>
      </c>
      <c r="E286" s="74">
        <v>445.48841730115015</v>
      </c>
      <c r="F286" s="74">
        <v>639.56011217398634</v>
      </c>
      <c r="G286" s="74">
        <v>545.43115646841909</v>
      </c>
      <c r="H286" s="74">
        <v>511.54565343926305</v>
      </c>
      <c r="I286" s="74" t="s">
        <v>1245</v>
      </c>
      <c r="J286" s="74">
        <v>500</v>
      </c>
      <c r="K286" s="74">
        <v>0</v>
      </c>
      <c r="L286" s="74">
        <v>565.93944073189834</v>
      </c>
      <c r="M286" s="74">
        <v>601.68471720818286</v>
      </c>
      <c r="N286" s="74">
        <v>802.44453301448118</v>
      </c>
      <c r="O286" s="74">
        <v>751.68701154949565</v>
      </c>
      <c r="P286" s="74">
        <v>747.14483936385955</v>
      </c>
      <c r="Q286" s="74">
        <v>738.65571065190636</v>
      </c>
      <c r="R286" s="74">
        <v>873.96504139834417</v>
      </c>
      <c r="S286" s="74">
        <v>746.99128510167372</v>
      </c>
      <c r="T286" s="74">
        <v>711.74377224199281</v>
      </c>
      <c r="U286" s="74">
        <v>651.89048239895692</v>
      </c>
      <c r="V286" s="74" t="s">
        <v>1245</v>
      </c>
      <c r="W286" s="74">
        <v>1371.3331743381827</v>
      </c>
      <c r="X286" s="74">
        <v>891.79548156956002</v>
      </c>
      <c r="Y286" s="74">
        <v>0</v>
      </c>
      <c r="Z286" s="74">
        <v>582.24424376540173</v>
      </c>
      <c r="AA286" s="74" t="s">
        <v>1245</v>
      </c>
      <c r="AB286" s="74">
        <v>596.59749852802111</v>
      </c>
      <c r="AC286" s="74">
        <v>573.30545037171441</v>
      </c>
      <c r="AD286" s="74">
        <v>684.05917832797991</v>
      </c>
      <c r="AE286" s="74">
        <v>600.90484296719683</v>
      </c>
      <c r="AF286" s="74">
        <v>566.79213465253758</v>
      </c>
      <c r="AG286" s="74">
        <v>333333.33333333337</v>
      </c>
      <c r="AH286" s="74">
        <v>1044.4955086693128</v>
      </c>
      <c r="AI286" s="74">
        <v>1794.6877243359654</v>
      </c>
      <c r="AJ286" s="74">
        <v>532.81477880408363</v>
      </c>
      <c r="AK286" s="74">
        <v>500.03605742726387</v>
      </c>
      <c r="AL286" s="74">
        <v>496.15131121994375</v>
      </c>
      <c r="AM286" s="74" t="s">
        <v>1245</v>
      </c>
      <c r="AN286" s="74">
        <v>489.38817006712509</v>
      </c>
      <c r="AO286" s="74">
        <v>3789.4736842105262</v>
      </c>
      <c r="AP286" s="74">
        <v>519.62101788009284</v>
      </c>
      <c r="AQ286" s="74">
        <v>562.35023615939724</v>
      </c>
      <c r="AR286" s="74">
        <v>528.28307999003243</v>
      </c>
      <c r="AS286" s="74">
        <v>676.44765027424023</v>
      </c>
      <c r="AT286" s="74">
        <v>516.33532385944625</v>
      </c>
      <c r="AU286" s="74">
        <v>544.16913847320416</v>
      </c>
      <c r="AV286" s="74">
        <v>543.93051206476218</v>
      </c>
      <c r="AW286" s="74">
        <v>561.4262046439701</v>
      </c>
      <c r="AX286" s="74">
        <v>586.79975428507237</v>
      </c>
      <c r="AY286" s="74">
        <v>562.61864276005053</v>
      </c>
      <c r="AZ286" s="74">
        <v>925.68783749035742</v>
      </c>
      <c r="BA286" s="74">
        <v>739.0842935112189</v>
      </c>
      <c r="BB286" s="74">
        <v>722.46529260300838</v>
      </c>
      <c r="BC286" s="74">
        <v>669.63262568708001</v>
      </c>
      <c r="BD286" s="74">
        <v>765.5156866715829</v>
      </c>
      <c r="BE286" s="74">
        <v>758.50406776956163</v>
      </c>
      <c r="BF286" s="74">
        <v>879.25796469681688</v>
      </c>
      <c r="BG286" s="74">
        <v>870.626930918683</v>
      </c>
      <c r="BH286" s="74">
        <v>832.21097760239945</v>
      </c>
      <c r="BI286" s="74">
        <v>982.2572476187205</v>
      </c>
      <c r="BJ286" s="74">
        <v>1174.1682974559685</v>
      </c>
      <c r="BK286" s="74">
        <v>945.62647754137106</v>
      </c>
      <c r="BL286" s="74">
        <v>916.35310918026278</v>
      </c>
      <c r="BM286" s="74" t="s">
        <v>1245</v>
      </c>
      <c r="BN286" s="74">
        <v>4424.7787610619471</v>
      </c>
      <c r="BO286" s="74">
        <v>114285.71428571428</v>
      </c>
      <c r="BP286" s="74">
        <v>1192.7142540341513</v>
      </c>
      <c r="BQ286" s="74">
        <v>0</v>
      </c>
      <c r="BR286" s="74">
        <v>1164.836947866786</v>
      </c>
      <c r="BS286" s="74">
        <v>960.98287869111709</v>
      </c>
      <c r="BT286" s="74">
        <v>893.85474860335194</v>
      </c>
      <c r="BU286" s="74">
        <v>770.03841107332539</v>
      </c>
      <c r="BV286" s="74">
        <v>783.95416376222045</v>
      </c>
      <c r="BW286" s="74" t="s">
        <v>1245</v>
      </c>
      <c r="BX286" s="74">
        <v>894.44810182137371</v>
      </c>
      <c r="BY286" s="74">
        <v>744.87254812786239</v>
      </c>
      <c r="BZ286" s="74">
        <v>720.18037659812546</v>
      </c>
      <c r="CA286" s="74">
        <v>1572.1857874404816</v>
      </c>
      <c r="CB286" s="74" t="s">
        <v>1245</v>
      </c>
      <c r="CC286" s="74">
        <v>848.86544113620175</v>
      </c>
      <c r="CD286" s="74">
        <v>690.52284509873391</v>
      </c>
      <c r="CE286" s="74">
        <v>8532.4232081911268</v>
      </c>
      <c r="CF286" s="74">
        <v>391.38943248532286</v>
      </c>
      <c r="CG286" s="74">
        <v>732.48070009734283</v>
      </c>
      <c r="CH286" s="74">
        <v>111111.11111111112</v>
      </c>
      <c r="CI286" s="74">
        <v>861.94302410518628</v>
      </c>
      <c r="CJ286" s="74">
        <v>638.97202998635794</v>
      </c>
      <c r="CK286" s="74" t="s">
        <v>1245</v>
      </c>
      <c r="CL286" s="74" t="s">
        <v>1245</v>
      </c>
      <c r="CM286" s="74" t="s">
        <v>1245</v>
      </c>
      <c r="CN286" s="74">
        <v>836.63791079561713</v>
      </c>
      <c r="CO286" s="74">
        <v>749.34432371674779</v>
      </c>
      <c r="CP286" s="74">
        <v>4184.100418410042</v>
      </c>
      <c r="CQ286" s="74" t="s">
        <v>1245</v>
      </c>
      <c r="CR286" s="74" t="s">
        <v>1245</v>
      </c>
      <c r="CS286" s="74">
        <v>709.6899065672709</v>
      </c>
      <c r="CT286" s="74" t="s">
        <v>1245</v>
      </c>
      <c r="CU286" s="74" t="s">
        <v>1245</v>
      </c>
      <c r="CV286" s="74" t="s">
        <v>1245</v>
      </c>
      <c r="CW286" s="74" t="s">
        <v>1245</v>
      </c>
      <c r="CX286" s="74" t="s">
        <v>1245</v>
      </c>
      <c r="CY286" s="74" t="s">
        <v>1245</v>
      </c>
      <c r="CZ286" s="74" t="s">
        <v>1245</v>
      </c>
      <c r="DA286" s="74" t="s">
        <v>1245</v>
      </c>
    </row>
    <row r="287" spans="1:105" x14ac:dyDescent="0.35">
      <c r="A287" t="s">
        <v>276</v>
      </c>
      <c r="B287" s="74">
        <v>464.28235170248672</v>
      </c>
      <c r="C287" s="74">
        <v>468.24258523989783</v>
      </c>
      <c r="D287" s="74">
        <v>468.83217820408993</v>
      </c>
      <c r="E287" s="74">
        <v>463.04104994160269</v>
      </c>
      <c r="F287" s="74">
        <v>466.0172612975623</v>
      </c>
      <c r="G287" s="74">
        <v>465.63791846245567</v>
      </c>
      <c r="H287" s="74">
        <v>494.87526559521575</v>
      </c>
      <c r="I287" s="74">
        <v>558.32005789349523</v>
      </c>
      <c r="J287" s="74">
        <v>582.49213186077202</v>
      </c>
      <c r="K287" s="74">
        <v>598.16961657093611</v>
      </c>
      <c r="L287" s="74">
        <v>605.02063695148149</v>
      </c>
      <c r="M287" s="74">
        <v>605.32028690978404</v>
      </c>
      <c r="N287" s="74">
        <v>647.36109238346103</v>
      </c>
      <c r="O287" s="74">
        <v>655.54119608173664</v>
      </c>
      <c r="P287" s="74">
        <v>660.73848796379775</v>
      </c>
      <c r="Q287" s="74">
        <v>636.60180872460069</v>
      </c>
      <c r="R287" s="74">
        <v>612.8582486216319</v>
      </c>
      <c r="S287" s="74">
        <v>589.93267545338404</v>
      </c>
      <c r="T287" s="74">
        <v>606.89427154194982</v>
      </c>
      <c r="U287" s="74">
        <v>632.40415162901297</v>
      </c>
      <c r="V287" s="74">
        <v>624.88666008878715</v>
      </c>
      <c r="W287" s="74">
        <v>602.79796703930811</v>
      </c>
      <c r="X287" s="74">
        <v>589.30145360130314</v>
      </c>
      <c r="Y287" s="74">
        <v>583.40420829498771</v>
      </c>
      <c r="Z287" s="74">
        <v>570.37243778640322</v>
      </c>
      <c r="AA287" s="74">
        <v>568.82921649430432</v>
      </c>
      <c r="AB287" s="74">
        <v>570.04158483118397</v>
      </c>
      <c r="AC287" s="74">
        <v>552.93667603351639</v>
      </c>
      <c r="AD287" s="74">
        <v>548.74565402527514</v>
      </c>
      <c r="AE287" s="74">
        <v>534.36595894223342</v>
      </c>
      <c r="AF287" s="74">
        <v>533.08710127421114</v>
      </c>
      <c r="AG287" s="74">
        <v>522.79137223109353</v>
      </c>
      <c r="AH287" s="74">
        <v>515.35430711241497</v>
      </c>
      <c r="AI287" s="74">
        <v>482.90104012620986</v>
      </c>
      <c r="AJ287" s="74">
        <v>472.79360939895281</v>
      </c>
      <c r="AK287" s="74">
        <v>483.13457529358266</v>
      </c>
      <c r="AL287" s="74">
        <v>490.63909304135092</v>
      </c>
      <c r="AM287" s="74">
        <v>467.24606062581603</v>
      </c>
      <c r="AN287" s="74">
        <v>474.58719127459159</v>
      </c>
      <c r="AO287" s="74">
        <v>474.97883316733072</v>
      </c>
      <c r="AP287" s="74">
        <v>442.97487736821495</v>
      </c>
      <c r="AQ287" s="74">
        <v>440.93233578355733</v>
      </c>
      <c r="AR287" s="74">
        <v>455.76229839239068</v>
      </c>
      <c r="AS287" s="74">
        <v>477.00269333216255</v>
      </c>
      <c r="AT287" s="74">
        <v>483.74540015775278</v>
      </c>
      <c r="AU287" s="74">
        <v>477.98285302813872</v>
      </c>
      <c r="AV287" s="74">
        <v>483.479232970993</v>
      </c>
      <c r="AW287" s="74">
        <v>544.72592294870742</v>
      </c>
      <c r="AX287" s="74">
        <v>714.52171441789028</v>
      </c>
      <c r="AY287" s="74">
        <v>706.64460146081501</v>
      </c>
      <c r="AZ287" s="74">
        <v>664.06708232967685</v>
      </c>
      <c r="BA287" s="74">
        <v>678.62501158921043</v>
      </c>
      <c r="BB287" s="74">
        <v>772.28874493503372</v>
      </c>
      <c r="BC287" s="74">
        <v>862.09631324428153</v>
      </c>
      <c r="BD287" s="74">
        <v>885.85992640267978</v>
      </c>
      <c r="BE287" s="74">
        <v>583.73358425193737</v>
      </c>
      <c r="BF287" s="74">
        <v>715.6133351293696</v>
      </c>
      <c r="BG287" s="74">
        <v>785.5661243866117</v>
      </c>
      <c r="BH287" s="74">
        <v>821.17024805326082</v>
      </c>
      <c r="BI287" s="74">
        <v>828.71505443518924</v>
      </c>
      <c r="BJ287" s="74">
        <v>893.91896347467014</v>
      </c>
      <c r="BK287" s="74">
        <v>887.82973946734739</v>
      </c>
      <c r="BL287" s="74">
        <v>993.47529053544588</v>
      </c>
      <c r="BM287" s="74">
        <v>1165.1474131293312</v>
      </c>
      <c r="BN287" s="74">
        <v>1102.5961251231276</v>
      </c>
      <c r="BO287" s="74">
        <v>889.18304476283436</v>
      </c>
      <c r="BP287" s="74">
        <v>816.37510289186207</v>
      </c>
      <c r="BQ287" s="74">
        <v>800.88298613363884</v>
      </c>
      <c r="BR287" s="74">
        <v>798.81768757472787</v>
      </c>
      <c r="BS287" s="74">
        <v>761.40726716602444</v>
      </c>
      <c r="BT287" s="74">
        <v>732.81662817615052</v>
      </c>
      <c r="BU287" s="74">
        <v>726.00136189014256</v>
      </c>
      <c r="BV287" s="74">
        <v>732.78301865568551</v>
      </c>
      <c r="BW287" s="74">
        <v>717.74545960440309</v>
      </c>
      <c r="BX287" s="74">
        <v>705.15754493935049</v>
      </c>
      <c r="BY287" s="74">
        <v>731.18053421624575</v>
      </c>
      <c r="BZ287" s="74">
        <v>690.26535173023979</v>
      </c>
      <c r="CA287" s="74">
        <v>619.36826641586663</v>
      </c>
      <c r="CB287" s="74">
        <v>633.55689651203409</v>
      </c>
      <c r="CC287" s="74">
        <v>628.63604140912901</v>
      </c>
      <c r="CD287" s="74">
        <v>583.75685655645532</v>
      </c>
      <c r="CE287" s="74">
        <v>580.67277068742612</v>
      </c>
      <c r="CF287" s="74">
        <v>622.60404207429269</v>
      </c>
      <c r="CG287" s="74">
        <v>639.30828093189734</v>
      </c>
      <c r="CH287" s="74">
        <v>660.30012340050746</v>
      </c>
      <c r="CI287" s="74">
        <v>656.46602339010963</v>
      </c>
      <c r="CJ287" s="74">
        <v>655.90146546262974</v>
      </c>
      <c r="CK287" s="74">
        <v>629.43283104641546</v>
      </c>
      <c r="CL287" s="74">
        <v>641.64546414583174</v>
      </c>
      <c r="CM287" s="74">
        <v>656.72380136597474</v>
      </c>
      <c r="CN287" s="74">
        <v>665.55547332933304</v>
      </c>
      <c r="CO287" s="74">
        <v>673.12748401133706</v>
      </c>
      <c r="CP287" s="74">
        <v>655.40621534822139</v>
      </c>
      <c r="CQ287" s="74">
        <v>612.25552621259317</v>
      </c>
      <c r="CR287" s="74">
        <v>610.50210940486284</v>
      </c>
      <c r="CS287" s="74">
        <v>610.87016850598525</v>
      </c>
      <c r="CT287" s="74">
        <v>613.26246359783022</v>
      </c>
      <c r="CU287" s="74">
        <v>616.00027643593853</v>
      </c>
      <c r="CV287" s="74">
        <v>636.8030570285764</v>
      </c>
      <c r="CW287" s="74">
        <v>657.17313768321742</v>
      </c>
      <c r="CX287" s="74">
        <v>652.31922702336544</v>
      </c>
      <c r="CY287" s="74">
        <v>652.9263804043436</v>
      </c>
      <c r="CZ287" s="74">
        <v>651.3859213648293</v>
      </c>
      <c r="DA287" s="74" t="s">
        <v>1245</v>
      </c>
    </row>
    <row r="288" spans="1:105" x14ac:dyDescent="0.35">
      <c r="A288" t="s">
        <v>304</v>
      </c>
      <c r="B288" s="74">
        <v>642.97800338409479</v>
      </c>
      <c r="C288" s="74">
        <v>596.77419354838707</v>
      </c>
      <c r="D288" s="74">
        <v>649.12280701754389</v>
      </c>
      <c r="E288" s="74">
        <v>666.66666666666663</v>
      </c>
      <c r="F288" s="74">
        <v>639.89962358845673</v>
      </c>
      <c r="G288" s="74">
        <v>663.78066378066376</v>
      </c>
      <c r="H288" s="74">
        <v>686.89181453921015</v>
      </c>
      <c r="I288" s="74">
        <v>773.75946173254829</v>
      </c>
      <c r="J288" s="74">
        <v>706.26003210272881</v>
      </c>
      <c r="K288" s="74">
        <v>838.39611178614825</v>
      </c>
      <c r="L288" s="74">
        <v>808.72913992297811</v>
      </c>
      <c r="M288" s="74">
        <v>877.36789631106683</v>
      </c>
      <c r="N288" s="74">
        <v>785.76723498888066</v>
      </c>
      <c r="O288" s="74">
        <v>795.4545454545455</v>
      </c>
      <c r="P288" s="74">
        <v>657.98987707881417</v>
      </c>
      <c r="Q288" s="74">
        <v>813.09398099260818</v>
      </c>
      <c r="R288" s="74">
        <v>813.5593220338983</v>
      </c>
      <c r="S288" s="74">
        <v>755.93952483801297</v>
      </c>
      <c r="T288" s="74">
        <v>829.87551867219918</v>
      </c>
      <c r="U288" s="74">
        <v>805.86080586080584</v>
      </c>
      <c r="V288" s="74">
        <v>764.33121019108285</v>
      </c>
      <c r="W288" s="74">
        <v>780.34682080924847</v>
      </c>
      <c r="X288" s="74">
        <v>746.59009332376161</v>
      </c>
      <c r="Y288" s="74">
        <v>775.04725897920605</v>
      </c>
      <c r="Z288" s="74">
        <v>775.19379844961236</v>
      </c>
      <c r="AA288" s="74">
        <v>742.14517876489708</v>
      </c>
      <c r="AB288" s="74">
        <v>772.25130890052355</v>
      </c>
      <c r="AC288" s="74">
        <v>693.7394247038917</v>
      </c>
      <c r="AD288" s="74">
        <v>721.72351885098749</v>
      </c>
      <c r="AE288" s="74">
        <v>734.46327683615812</v>
      </c>
      <c r="AF288" s="74">
        <v>682.92682926829264</v>
      </c>
      <c r="AG288" s="74">
        <v>704.69798657718115</v>
      </c>
      <c r="AH288" s="74">
        <v>752.84090909090912</v>
      </c>
      <c r="AI288" s="74">
        <v>704.22535211267609</v>
      </c>
      <c r="AJ288" s="74">
        <v>639.62558502340084</v>
      </c>
      <c r="AK288" s="74">
        <v>707.21357850070717</v>
      </c>
      <c r="AL288" s="74">
        <v>688.32173240525901</v>
      </c>
      <c r="AM288" s="74" t="s">
        <v>1245</v>
      </c>
      <c r="AN288" s="74">
        <v>680.27210884353747</v>
      </c>
      <c r="AO288" s="74">
        <v>697.82330345710636</v>
      </c>
      <c r="AP288" s="74">
        <v>843.37349397590356</v>
      </c>
      <c r="AQ288" s="74">
        <v>625.56663644605624</v>
      </c>
      <c r="AR288" s="74">
        <v>318.33910034602076</v>
      </c>
      <c r="AS288" s="74">
        <v>618.46689895470388</v>
      </c>
      <c r="AT288" s="74">
        <v>726.39225181598056</v>
      </c>
      <c r="AU288" s="74">
        <v>641.02564102564099</v>
      </c>
      <c r="AV288" s="74">
        <v>746.26865671641792</v>
      </c>
      <c r="AW288" s="74">
        <v>774.77477477477476</v>
      </c>
      <c r="AX288" s="74" t="s">
        <v>1245</v>
      </c>
      <c r="AY288" s="74" t="s">
        <v>1245</v>
      </c>
      <c r="AZ288" s="74" t="s">
        <v>1245</v>
      </c>
      <c r="BA288" s="74" t="s">
        <v>1245</v>
      </c>
      <c r="BB288" s="74" t="s">
        <v>1245</v>
      </c>
      <c r="BC288" s="74" t="s">
        <v>1245</v>
      </c>
      <c r="BD288" s="74" t="s">
        <v>1245</v>
      </c>
      <c r="BE288" s="74" t="s">
        <v>1245</v>
      </c>
      <c r="BF288" s="74" t="s">
        <v>1245</v>
      </c>
      <c r="BG288" s="74" t="s">
        <v>1245</v>
      </c>
      <c r="BH288" s="74" t="s">
        <v>1245</v>
      </c>
      <c r="BI288" s="74" t="s">
        <v>1245</v>
      </c>
      <c r="BJ288" s="74" t="s">
        <v>1245</v>
      </c>
      <c r="BK288" s="74" t="s">
        <v>1245</v>
      </c>
      <c r="BL288" s="74" t="s">
        <v>1245</v>
      </c>
      <c r="BM288" s="74" t="s">
        <v>1245</v>
      </c>
      <c r="BN288" s="74" t="s">
        <v>1245</v>
      </c>
      <c r="BO288" s="74" t="s">
        <v>1245</v>
      </c>
      <c r="BP288" s="74" t="s">
        <v>1245</v>
      </c>
      <c r="BQ288" s="74" t="s">
        <v>1245</v>
      </c>
      <c r="BR288" s="74" t="s">
        <v>1245</v>
      </c>
      <c r="BS288" s="74" t="s">
        <v>1245</v>
      </c>
      <c r="BT288" s="74" t="s">
        <v>1245</v>
      </c>
      <c r="BU288" s="74" t="s">
        <v>1245</v>
      </c>
      <c r="BV288" s="74" t="s">
        <v>1245</v>
      </c>
      <c r="BW288" s="74" t="s">
        <v>1245</v>
      </c>
      <c r="BX288" s="74" t="s">
        <v>1245</v>
      </c>
      <c r="BY288" s="74" t="s">
        <v>1245</v>
      </c>
      <c r="BZ288" s="74" t="s">
        <v>1245</v>
      </c>
      <c r="CA288" s="74" t="s">
        <v>1245</v>
      </c>
      <c r="CB288" s="74" t="s">
        <v>1245</v>
      </c>
      <c r="CC288" s="74" t="s">
        <v>1245</v>
      </c>
      <c r="CD288" s="74" t="s">
        <v>1245</v>
      </c>
      <c r="CE288" s="74" t="s">
        <v>1245</v>
      </c>
      <c r="CF288" s="74" t="s">
        <v>1245</v>
      </c>
      <c r="CG288" s="74" t="s">
        <v>1245</v>
      </c>
      <c r="CH288" s="74" t="s">
        <v>1245</v>
      </c>
      <c r="CI288" s="74" t="s">
        <v>1245</v>
      </c>
      <c r="CJ288" s="74" t="s">
        <v>1245</v>
      </c>
      <c r="CK288" s="74" t="s">
        <v>1245</v>
      </c>
      <c r="CL288" s="74" t="s">
        <v>1245</v>
      </c>
      <c r="CM288" s="74" t="s">
        <v>1245</v>
      </c>
      <c r="CN288" s="74" t="s">
        <v>1245</v>
      </c>
      <c r="CO288" s="74" t="s">
        <v>1245</v>
      </c>
      <c r="CP288" s="74" t="s">
        <v>1245</v>
      </c>
      <c r="CQ288" s="74" t="s">
        <v>1245</v>
      </c>
      <c r="CR288" s="74" t="s">
        <v>1245</v>
      </c>
      <c r="CS288" s="74" t="s">
        <v>1245</v>
      </c>
      <c r="CT288" s="74" t="s">
        <v>1245</v>
      </c>
      <c r="CU288" s="74" t="s">
        <v>1245</v>
      </c>
      <c r="CV288" s="74" t="s">
        <v>1245</v>
      </c>
      <c r="CW288" s="74" t="s">
        <v>1245</v>
      </c>
      <c r="CX288" s="74" t="s">
        <v>1245</v>
      </c>
      <c r="CY288" s="74" t="s">
        <v>1245</v>
      </c>
      <c r="CZ288" s="74" t="s">
        <v>1245</v>
      </c>
      <c r="DA288" s="74" t="s">
        <v>1245</v>
      </c>
    </row>
    <row r="289" spans="1:105" x14ac:dyDescent="0.35">
      <c r="A289" t="s">
        <v>449</v>
      </c>
      <c r="B289" s="74">
        <v>427.45122179807561</v>
      </c>
      <c r="C289" s="74">
        <v>449.76663462333136</v>
      </c>
      <c r="D289" s="74">
        <v>457.19898753662699</v>
      </c>
      <c r="E289" s="74">
        <v>458.67068483598774</v>
      </c>
      <c r="F289" s="74">
        <v>479.62414025102515</v>
      </c>
      <c r="G289" s="74">
        <v>463.05189431999526</v>
      </c>
      <c r="H289" s="74">
        <v>470.38315865395742</v>
      </c>
      <c r="I289" s="74">
        <v>479.46060681733053</v>
      </c>
      <c r="J289" s="74">
        <v>494.43553516451487</v>
      </c>
      <c r="K289" s="74">
        <v>548.77202675620038</v>
      </c>
      <c r="L289" s="74">
        <v>582.12317637855915</v>
      </c>
      <c r="M289" s="74">
        <v>579.15178532470895</v>
      </c>
      <c r="N289" s="74">
        <v>616.32532574252537</v>
      </c>
      <c r="O289" s="74">
        <v>632.57855926980756</v>
      </c>
      <c r="P289" s="74">
        <v>624.62934995304033</v>
      </c>
      <c r="Q289" s="74">
        <v>617.81769403702094</v>
      </c>
      <c r="R289" s="74">
        <v>596.80567014860389</v>
      </c>
      <c r="S289" s="74">
        <v>581.39493928109437</v>
      </c>
      <c r="T289" s="74">
        <v>585.77279657303541</v>
      </c>
      <c r="U289" s="74">
        <v>579.36639183538477</v>
      </c>
      <c r="V289" s="74">
        <v>590.72264943989751</v>
      </c>
      <c r="W289" s="74">
        <v>581.80262110162698</v>
      </c>
      <c r="X289" s="74">
        <v>558.29228679043274</v>
      </c>
      <c r="Y289" s="74">
        <v>569.13949750067866</v>
      </c>
      <c r="Z289" s="74">
        <v>568.87587582298158</v>
      </c>
      <c r="AA289" s="74">
        <v>557.84619959659983</v>
      </c>
      <c r="AB289" s="74">
        <v>543.83272996920618</v>
      </c>
      <c r="AC289" s="74">
        <v>557.42136874817095</v>
      </c>
      <c r="AD289" s="74">
        <v>558.82652875832093</v>
      </c>
      <c r="AE289" s="74">
        <v>560.10766710615871</v>
      </c>
      <c r="AF289" s="74">
        <v>547.35100836464937</v>
      </c>
      <c r="AG289" s="74" t="s">
        <v>1245</v>
      </c>
      <c r="AH289" s="74">
        <v>523.91037729988034</v>
      </c>
      <c r="AI289" s="74">
        <v>518.64750334995267</v>
      </c>
      <c r="AJ289" s="74">
        <v>485.44069105360495</v>
      </c>
      <c r="AK289" s="74">
        <v>470.24698869226762</v>
      </c>
      <c r="AL289" s="74">
        <v>469.57395187183334</v>
      </c>
      <c r="AM289" s="74">
        <v>480.66210837950604</v>
      </c>
      <c r="AN289" s="74">
        <v>488.92089272251781</v>
      </c>
      <c r="AO289" s="74">
        <v>470.14754316988643</v>
      </c>
      <c r="AP289" s="74">
        <v>453.50301241365042</v>
      </c>
      <c r="AQ289" s="74">
        <v>457.99744381262315</v>
      </c>
      <c r="AR289" s="74">
        <v>457.37426822187717</v>
      </c>
      <c r="AS289" s="74">
        <v>491.50833992651764</v>
      </c>
      <c r="AT289" s="74">
        <v>475.43297470832039</v>
      </c>
      <c r="AU289" s="74">
        <v>492.47056332749213</v>
      </c>
      <c r="AV289" s="74">
        <v>500.60885340932134</v>
      </c>
      <c r="AW289" s="74">
        <v>517.1191908636207</v>
      </c>
      <c r="AX289" s="74">
        <v>528.18317610354768</v>
      </c>
      <c r="AY289" s="74">
        <v>583.13744197710093</v>
      </c>
      <c r="AZ289" s="74">
        <v>647.51153974001977</v>
      </c>
      <c r="BA289" s="74">
        <v>681.39346258523517</v>
      </c>
      <c r="BB289" s="74">
        <v>681.3850809458994</v>
      </c>
      <c r="BC289" s="74">
        <v>759.32747385632672</v>
      </c>
      <c r="BD289" s="74">
        <v>814.43008170809424</v>
      </c>
      <c r="BE289" s="74">
        <v>851.18942078720158</v>
      </c>
      <c r="BF289" s="74">
        <v>842.16827710599932</v>
      </c>
      <c r="BG289" s="74">
        <v>771.03866506980842</v>
      </c>
      <c r="BH289" s="74">
        <v>763.43555823109227</v>
      </c>
      <c r="BI289" s="74">
        <v>787.07958111524624</v>
      </c>
      <c r="BJ289" s="74">
        <v>791.98578368522874</v>
      </c>
      <c r="BK289" s="74">
        <v>835.78264079455062</v>
      </c>
      <c r="BL289" s="74">
        <v>838.98640453572898</v>
      </c>
      <c r="BM289" s="74">
        <v>944.09005703989806</v>
      </c>
      <c r="BN289" s="74">
        <v>1080.26764798815</v>
      </c>
      <c r="BO289" s="74">
        <v>992.89864952969742</v>
      </c>
      <c r="BP289" s="74">
        <v>754.7645488810316</v>
      </c>
      <c r="BQ289" s="74">
        <v>750.82414801338462</v>
      </c>
      <c r="BR289" s="74">
        <v>742.99736861699512</v>
      </c>
      <c r="BS289" s="74">
        <v>744.94530071682959</v>
      </c>
      <c r="BT289" s="74">
        <v>778.03275473424105</v>
      </c>
      <c r="BU289" s="74">
        <v>779.73229656307694</v>
      </c>
      <c r="BV289" s="74">
        <v>753.92432492618138</v>
      </c>
      <c r="BW289" s="74">
        <v>716.32980735607055</v>
      </c>
      <c r="BX289" s="74">
        <v>740.90468930521956</v>
      </c>
      <c r="BY289" s="74">
        <v>761.26394038603723</v>
      </c>
      <c r="BZ289" s="74">
        <v>743.56082570434603</v>
      </c>
      <c r="CA289" s="74">
        <v>668.42800113654744</v>
      </c>
      <c r="CB289" s="74">
        <v>653.863545175377</v>
      </c>
      <c r="CC289" s="74">
        <v>649.35614504488819</v>
      </c>
      <c r="CD289" s="74">
        <v>626.17477584810058</v>
      </c>
      <c r="CE289" s="74">
        <v>609.11847781408039</v>
      </c>
      <c r="CF289" s="74">
        <v>646.79191589955985</v>
      </c>
      <c r="CG289" s="74">
        <v>655.31599636822421</v>
      </c>
      <c r="CH289" s="74">
        <v>641.11090324689906</v>
      </c>
      <c r="CI289" s="74">
        <v>662.26693905452601</v>
      </c>
      <c r="CJ289" s="74">
        <v>670.28569940771274</v>
      </c>
      <c r="CK289" s="74">
        <v>657.53298121994135</v>
      </c>
      <c r="CL289" s="74">
        <v>653.20042855984389</v>
      </c>
      <c r="CM289" s="74">
        <v>635.0690038662068</v>
      </c>
      <c r="CN289" s="74">
        <v>638.44713351118253</v>
      </c>
      <c r="CO289" s="74">
        <v>654.30324603156146</v>
      </c>
      <c r="CP289" s="74">
        <v>679.32461945096316</v>
      </c>
      <c r="CQ289" s="74">
        <v>609.44064597819715</v>
      </c>
      <c r="CR289" s="74">
        <v>642.93249226833768</v>
      </c>
      <c r="CS289" s="74">
        <v>636.36774327392766</v>
      </c>
      <c r="CT289" s="74">
        <v>597.0168263222331</v>
      </c>
      <c r="CU289" s="74">
        <v>647.6281179215589</v>
      </c>
      <c r="CV289" s="74">
        <v>670.17659286078822</v>
      </c>
      <c r="CW289" s="74">
        <v>660.30312768520605</v>
      </c>
      <c r="CX289" s="74">
        <v>678.51113085909208</v>
      </c>
      <c r="CY289" s="74">
        <v>684.16807169667413</v>
      </c>
      <c r="CZ289" s="74">
        <v>653.52809439606187</v>
      </c>
      <c r="DA289" s="74" t="s">
        <v>1245</v>
      </c>
    </row>
    <row r="290" spans="1:105" x14ac:dyDescent="0.35">
      <c r="A290" t="s">
        <v>1129</v>
      </c>
      <c r="B290" s="74">
        <v>473.26443625704644</v>
      </c>
      <c r="C290" s="74">
        <v>477.99213335830677</v>
      </c>
      <c r="D290" s="74">
        <v>493.62582680741826</v>
      </c>
      <c r="E290" s="74">
        <v>532.3812498335102</v>
      </c>
      <c r="F290" s="74">
        <v>515.84647489389533</v>
      </c>
      <c r="G290" s="74">
        <v>518.10660373977805</v>
      </c>
      <c r="H290" s="74">
        <v>531.80751279803064</v>
      </c>
      <c r="I290" s="74">
        <v>570.65717280288766</v>
      </c>
      <c r="J290" s="74">
        <v>596.90237279862379</v>
      </c>
      <c r="K290" s="74">
        <v>594.94753069117633</v>
      </c>
      <c r="L290" s="74">
        <v>614.54688821669993</v>
      </c>
      <c r="M290" s="74">
        <v>619.42219169221767</v>
      </c>
      <c r="N290" s="74">
        <v>643.13538339296724</v>
      </c>
      <c r="O290" s="74">
        <v>665.58061461149657</v>
      </c>
      <c r="P290" s="74">
        <v>650.95106743563451</v>
      </c>
      <c r="Q290" s="74">
        <v>673.2500999409109</v>
      </c>
      <c r="R290" s="74">
        <v>632.35224713844877</v>
      </c>
      <c r="S290" s="74">
        <v>601.40918876673652</v>
      </c>
      <c r="T290" s="74">
        <v>612.14596034116471</v>
      </c>
      <c r="U290" s="74">
        <v>625.63369397885913</v>
      </c>
      <c r="V290" s="74">
        <v>639.82787952287617</v>
      </c>
      <c r="W290" s="74">
        <v>619.62316519507317</v>
      </c>
      <c r="X290" s="74">
        <v>601.99901274999854</v>
      </c>
      <c r="Y290" s="74">
        <v>647.83804001832584</v>
      </c>
      <c r="Z290" s="74">
        <v>651.88024911891307</v>
      </c>
      <c r="AA290" s="74">
        <v>642.72585412120429</v>
      </c>
      <c r="AB290" s="74">
        <v>622.53054799316749</v>
      </c>
      <c r="AC290" s="74">
        <v>617.06892834481289</v>
      </c>
      <c r="AD290" s="74">
        <v>599.3541405696177</v>
      </c>
      <c r="AE290" s="74">
        <v>573.00210662820984</v>
      </c>
      <c r="AF290" s="74">
        <v>555.02772042064225</v>
      </c>
      <c r="AG290" s="74">
        <v>552.11290471523591</v>
      </c>
      <c r="AH290" s="74">
        <v>547.1504810807138</v>
      </c>
      <c r="AI290" s="74">
        <v>536.85576096585555</v>
      </c>
      <c r="AJ290" s="74">
        <v>505.56733829865834</v>
      </c>
      <c r="AK290" s="74">
        <v>532.90193119513208</v>
      </c>
      <c r="AL290" s="74">
        <v>517.40568472068628</v>
      </c>
      <c r="AM290" s="74">
        <v>532.19211584665857</v>
      </c>
      <c r="AN290" s="74">
        <v>570.39687554526904</v>
      </c>
      <c r="AO290" s="74">
        <v>520.51350854368241</v>
      </c>
      <c r="AP290" s="74">
        <v>519.78153679271873</v>
      </c>
      <c r="AQ290" s="74">
        <v>526.45162188965583</v>
      </c>
      <c r="AR290" s="74">
        <v>540.17679508225206</v>
      </c>
      <c r="AS290" s="74">
        <v>576.72798923115943</v>
      </c>
      <c r="AT290" s="74">
        <v>549.83491988093283</v>
      </c>
      <c r="AU290" s="74">
        <v>555.19610721780919</v>
      </c>
      <c r="AV290" s="74">
        <v>566.64841046323045</v>
      </c>
      <c r="AW290" s="74">
        <v>579.25065532077247</v>
      </c>
      <c r="AX290" s="74">
        <v>670.850401620909</v>
      </c>
      <c r="AY290" s="74">
        <v>684.71898498459677</v>
      </c>
      <c r="AZ290" s="74">
        <v>712.73220070550315</v>
      </c>
      <c r="BA290" s="74">
        <v>758.52629088554295</v>
      </c>
      <c r="BB290" s="74">
        <v>803.88294420791476</v>
      </c>
      <c r="BC290" s="74">
        <v>867.03726446087103</v>
      </c>
      <c r="BD290" s="74">
        <v>948.08227797515735</v>
      </c>
      <c r="BE290" s="74">
        <v>959.67689867345734</v>
      </c>
      <c r="BF290" s="74">
        <v>945.62601803006567</v>
      </c>
      <c r="BG290" s="74">
        <v>881.68117216202404</v>
      </c>
      <c r="BH290" s="74">
        <v>879.15741216829633</v>
      </c>
      <c r="BI290" s="74">
        <v>940.46625899959497</v>
      </c>
      <c r="BJ290" s="74">
        <v>896.8201781898855</v>
      </c>
      <c r="BK290" s="74">
        <v>912.0395329862672</v>
      </c>
      <c r="BL290" s="74">
        <v>990.46492672434874</v>
      </c>
      <c r="BM290" s="74">
        <v>1158.9930163098593</v>
      </c>
      <c r="BN290" s="74">
        <v>1182.8940848533534</v>
      </c>
      <c r="BO290" s="74">
        <v>951.50984489484233</v>
      </c>
      <c r="BP290" s="74">
        <v>892.70807921128301</v>
      </c>
      <c r="BQ290" s="74">
        <v>837.97437032532093</v>
      </c>
      <c r="BR290" s="74">
        <v>862.02597644787113</v>
      </c>
      <c r="BS290" s="74">
        <v>823.99193960682771</v>
      </c>
      <c r="BT290" s="74">
        <v>792.39965915386585</v>
      </c>
      <c r="BU290" s="74">
        <v>770.12392109915822</v>
      </c>
      <c r="BV290" s="74">
        <v>776.61923150588268</v>
      </c>
      <c r="BW290" s="74">
        <v>743.35219584326546</v>
      </c>
      <c r="BX290" s="74">
        <v>745.5929184981627</v>
      </c>
      <c r="BY290" s="74">
        <v>762.81021111118957</v>
      </c>
      <c r="BZ290" s="74">
        <v>744.24652071518517</v>
      </c>
      <c r="CA290" s="74">
        <v>650.87367396496199</v>
      </c>
      <c r="CB290" s="74">
        <v>663.40161601282978</v>
      </c>
      <c r="CC290" s="74">
        <v>659.44378927448156</v>
      </c>
      <c r="CD290" s="74">
        <v>626.40051659655433</v>
      </c>
      <c r="CE290" s="74">
        <v>624.89421409230511</v>
      </c>
      <c r="CF290" s="74">
        <v>654.44721767316207</v>
      </c>
      <c r="CG290" s="74">
        <v>668.41977065204571</v>
      </c>
      <c r="CH290" s="74">
        <v>706.99364978082485</v>
      </c>
      <c r="CI290" s="74">
        <v>693.01885679748921</v>
      </c>
      <c r="CJ290" s="74">
        <v>693.30507228662566</v>
      </c>
      <c r="CK290" s="74">
        <v>671.17541528457718</v>
      </c>
      <c r="CL290" s="74">
        <v>682.92085095377172</v>
      </c>
      <c r="CM290" s="74">
        <v>690.92575755353243</v>
      </c>
      <c r="CN290" s="74">
        <v>672.09495660971788</v>
      </c>
      <c r="CO290" s="74">
        <v>699.60862466712717</v>
      </c>
      <c r="CP290" s="74">
        <v>688.43394399946465</v>
      </c>
      <c r="CQ290" s="74">
        <v>658.1290104937226</v>
      </c>
      <c r="CR290" s="74">
        <v>646.95537189508229</v>
      </c>
      <c r="CS290" s="74">
        <v>625.20015856846499</v>
      </c>
      <c r="CT290" s="74">
        <v>626.91488946567824</v>
      </c>
      <c r="CU290" s="74">
        <v>673.22510402660646</v>
      </c>
      <c r="CV290" s="74">
        <v>685.38445591429229</v>
      </c>
      <c r="CW290" s="74">
        <v>707.54782642819066</v>
      </c>
      <c r="CX290" s="74">
        <v>720.95849684809343</v>
      </c>
      <c r="CY290" s="74">
        <v>717.2345408614467</v>
      </c>
      <c r="CZ290" s="74">
        <v>718.06182998086638</v>
      </c>
      <c r="DA290" s="74" t="s">
        <v>1245</v>
      </c>
    </row>
    <row r="291" spans="1:105" x14ac:dyDescent="0.35">
      <c r="A291" t="s">
        <v>279</v>
      </c>
      <c r="B291" s="74">
        <v>556.97532641291639</v>
      </c>
      <c r="C291" s="74">
        <v>528.12665225086027</v>
      </c>
      <c r="D291" s="74">
        <v>573.24968189982553</v>
      </c>
      <c r="E291" s="74">
        <v>601.17607995069977</v>
      </c>
      <c r="F291" s="74">
        <v>532.48594739516841</v>
      </c>
      <c r="G291" s="74">
        <v>541.98899470948811</v>
      </c>
      <c r="H291" s="74">
        <v>638.11162999735245</v>
      </c>
      <c r="I291" s="74">
        <v>512.60865478504184</v>
      </c>
      <c r="J291" s="74">
        <v>585.16704369122624</v>
      </c>
      <c r="K291" s="74">
        <v>630.43447541909939</v>
      </c>
      <c r="L291" s="74">
        <v>637.55517924079095</v>
      </c>
      <c r="M291" s="74">
        <v>624.20519327080603</v>
      </c>
      <c r="N291" s="74">
        <v>722.83968434997553</v>
      </c>
      <c r="O291" s="74">
        <v>717.35203073661523</v>
      </c>
      <c r="P291" s="74">
        <v>738.11389822234105</v>
      </c>
      <c r="Q291" s="74">
        <v>734.61820581802135</v>
      </c>
      <c r="R291" s="74">
        <v>640.06062467878667</v>
      </c>
      <c r="S291" s="74">
        <v>691.3389379648786</v>
      </c>
      <c r="T291" s="74">
        <v>662.11330585182588</v>
      </c>
      <c r="U291" s="74">
        <v>653.56920268799183</v>
      </c>
      <c r="V291" s="74">
        <v>705.03347387177485</v>
      </c>
      <c r="W291" s="74">
        <v>665.3766912279184</v>
      </c>
      <c r="X291" s="74">
        <v>642.42625619842852</v>
      </c>
      <c r="Y291" s="74">
        <v>601.02567770680378</v>
      </c>
      <c r="Z291" s="74">
        <v>626.14123191303474</v>
      </c>
      <c r="AA291" s="74">
        <v>654.74949087420907</v>
      </c>
      <c r="AB291" s="74">
        <v>612.61326882122194</v>
      </c>
      <c r="AC291" s="74">
        <v>598.1577060400424</v>
      </c>
      <c r="AD291" s="74">
        <v>572.24867595068849</v>
      </c>
      <c r="AE291" s="74">
        <v>587.79187127023147</v>
      </c>
      <c r="AF291" s="74">
        <v>585.42615638397967</v>
      </c>
      <c r="AG291" s="74">
        <v>582.99385253907212</v>
      </c>
      <c r="AH291" s="74">
        <v>573.0939074342275</v>
      </c>
      <c r="AI291" s="74">
        <v>537.53456602260451</v>
      </c>
      <c r="AJ291" s="74">
        <v>506.61683579857515</v>
      </c>
      <c r="AK291" s="74">
        <v>596.462117896736</v>
      </c>
      <c r="AL291" s="74">
        <v>546.38479635665885</v>
      </c>
      <c r="AM291" s="74">
        <v>602.95258921543609</v>
      </c>
      <c r="AN291" s="74">
        <v>577.89179104477614</v>
      </c>
      <c r="AO291" s="74">
        <v>558.39287938668508</v>
      </c>
      <c r="AP291" s="74">
        <v>588.75446632026956</v>
      </c>
      <c r="AQ291" s="74">
        <v>561.26894519013786</v>
      </c>
      <c r="AR291" s="74">
        <v>717.33390733211024</v>
      </c>
      <c r="AS291" s="74">
        <v>573.63050108138316</v>
      </c>
      <c r="AT291" s="74">
        <v>637.09085511472813</v>
      </c>
      <c r="AU291" s="74">
        <v>610.84656371015569</v>
      </c>
      <c r="AV291" s="74">
        <v>603.49816561334706</v>
      </c>
      <c r="AW291" s="74">
        <v>612.24937201566001</v>
      </c>
      <c r="AX291" s="74">
        <v>673.46402637408607</v>
      </c>
      <c r="AY291" s="74">
        <v>789.10154287296348</v>
      </c>
      <c r="AZ291" s="74">
        <v>830.24035763850259</v>
      </c>
      <c r="BA291" s="74">
        <v>798.69894050594644</v>
      </c>
      <c r="BB291" s="74">
        <v>786.53022912372296</v>
      </c>
      <c r="BC291" s="74">
        <v>882.34362195781875</v>
      </c>
      <c r="BD291" s="74">
        <v>969.60063176493998</v>
      </c>
      <c r="BE291" s="74">
        <v>1016.3793489635372</v>
      </c>
      <c r="BF291" s="74">
        <v>1015.8482967160372</v>
      </c>
      <c r="BG291" s="74">
        <v>967.3097798350999</v>
      </c>
      <c r="BH291" s="74">
        <v>970.49928886217049</v>
      </c>
      <c r="BI291" s="74">
        <v>950.76284069739359</v>
      </c>
      <c r="BJ291" s="74">
        <v>897.98015908481534</v>
      </c>
      <c r="BK291" s="74">
        <v>978.93880245382013</v>
      </c>
      <c r="BL291" s="74">
        <v>943.82244919197024</v>
      </c>
      <c r="BM291" s="74">
        <v>1030.6141569835936</v>
      </c>
      <c r="BN291" s="74">
        <v>1266.8564859722837</v>
      </c>
      <c r="BO291" s="74">
        <v>1351.3933925630608</v>
      </c>
      <c r="BP291" s="74">
        <v>1198.7761855139922</v>
      </c>
      <c r="BQ291" s="74">
        <v>1099.8347975417742</v>
      </c>
      <c r="BR291" s="74">
        <v>1035.2498329893963</v>
      </c>
      <c r="BS291" s="74">
        <v>989.12212024423798</v>
      </c>
      <c r="BT291" s="74">
        <v>1007.4341938217111</v>
      </c>
      <c r="BU291" s="74">
        <v>1040.110453274734</v>
      </c>
      <c r="BV291" s="74">
        <v>947.96114623248639</v>
      </c>
      <c r="BW291" s="74">
        <v>845.65620754990641</v>
      </c>
      <c r="BX291" s="74">
        <v>860.75398563253043</v>
      </c>
      <c r="BY291" s="74">
        <v>900.64000581637811</v>
      </c>
      <c r="BZ291" s="74">
        <v>839.22067201523237</v>
      </c>
      <c r="CA291" s="74">
        <v>804.66656420132983</v>
      </c>
      <c r="CB291" s="74">
        <v>778.9619216794888</v>
      </c>
      <c r="CC291" s="74">
        <v>748.24050023369625</v>
      </c>
      <c r="CD291" s="74">
        <v>705.31847893956785</v>
      </c>
      <c r="CE291" s="74">
        <v>697.36386660282801</v>
      </c>
      <c r="CF291" s="74">
        <v>918.68821778443828</v>
      </c>
      <c r="CG291" s="74">
        <v>825.19814367839956</v>
      </c>
      <c r="CH291" s="74">
        <v>768.46829625441819</v>
      </c>
      <c r="CI291" s="74">
        <v>812.17019898603132</v>
      </c>
      <c r="CJ291" s="74">
        <v>799.11294462965793</v>
      </c>
      <c r="CK291" s="74">
        <v>1126.7356787340175</v>
      </c>
      <c r="CL291" s="74">
        <v>843.3687151912892</v>
      </c>
      <c r="CM291" s="74">
        <v>860.0258690112629</v>
      </c>
      <c r="CN291" s="74">
        <v>1423.4937025430945</v>
      </c>
      <c r="CO291" s="74">
        <v>801.40413187038712</v>
      </c>
      <c r="CP291" s="74">
        <v>853.06321792837286</v>
      </c>
      <c r="CQ291" s="74">
        <v>887.64663914183973</v>
      </c>
      <c r="CR291" s="74">
        <v>839.28027942297206</v>
      </c>
      <c r="CS291" s="74">
        <v>804.69352619618371</v>
      </c>
      <c r="CT291" s="74">
        <v>762.21166392195221</v>
      </c>
      <c r="CU291" s="74">
        <v>713.55977088164013</v>
      </c>
      <c r="CV291" s="74">
        <v>1042.672350055288</v>
      </c>
      <c r="CW291" s="74">
        <v>780.57700983495999</v>
      </c>
      <c r="CX291" s="74">
        <v>788.4584246086813</v>
      </c>
      <c r="CY291" s="74">
        <v>901.39358170764513</v>
      </c>
      <c r="CZ291" s="74">
        <v>816.01556796696116</v>
      </c>
      <c r="DA291" s="74" t="s">
        <v>1245</v>
      </c>
    </row>
    <row r="292" spans="1:105" x14ac:dyDescent="0.35">
      <c r="A292" t="s">
        <v>452</v>
      </c>
      <c r="B292" s="74" t="s">
        <v>1245</v>
      </c>
      <c r="C292" s="74" t="s">
        <v>1245</v>
      </c>
      <c r="D292" s="74" t="s">
        <v>1245</v>
      </c>
      <c r="E292" s="74">
        <v>493.30949004131469</v>
      </c>
      <c r="F292" s="74">
        <v>775.31588064981167</v>
      </c>
      <c r="G292" s="74">
        <v>691.81622105563019</v>
      </c>
      <c r="H292" s="74">
        <v>679.23246731193751</v>
      </c>
      <c r="I292" s="74">
        <v>769.26482633431476</v>
      </c>
      <c r="J292" s="74" t="s">
        <v>1245</v>
      </c>
      <c r="K292" s="74" t="s">
        <v>1245</v>
      </c>
      <c r="L292" s="74" t="s">
        <v>1245</v>
      </c>
      <c r="M292" s="74" t="s">
        <v>1245</v>
      </c>
      <c r="N292" s="74" t="s">
        <v>1245</v>
      </c>
      <c r="O292" s="74" t="s">
        <v>1245</v>
      </c>
      <c r="P292" s="74">
        <v>956.32770162575707</v>
      </c>
      <c r="Q292" s="74">
        <v>387096.77419354836</v>
      </c>
      <c r="R292" s="74">
        <v>1564.9452269170579</v>
      </c>
      <c r="S292" s="74" t="s">
        <v>1245</v>
      </c>
      <c r="T292" s="74">
        <v>960.12936479862537</v>
      </c>
      <c r="U292" s="74">
        <v>861.03197214308329</v>
      </c>
      <c r="V292" s="74">
        <v>837.65247892780485</v>
      </c>
      <c r="W292" s="74">
        <v>640.8405574608629</v>
      </c>
      <c r="X292" s="74">
        <v>3125</v>
      </c>
      <c r="Y292" s="74" t="s">
        <v>1245</v>
      </c>
      <c r="Z292" s="74">
        <v>590.87242782915348</v>
      </c>
      <c r="AA292" s="74">
        <v>673.76282944132072</v>
      </c>
      <c r="AB292" s="74" t="s">
        <v>1245</v>
      </c>
      <c r="AC292" s="74">
        <v>635.47354547166265</v>
      </c>
      <c r="AD292" s="74">
        <v>1318.6813186813188</v>
      </c>
      <c r="AE292" s="74" t="s">
        <v>1245</v>
      </c>
      <c r="AF292" s="74">
        <v>612.42101160816185</v>
      </c>
      <c r="AG292" s="74">
        <v>676.15658362989325</v>
      </c>
      <c r="AH292" s="74" t="s">
        <v>1245</v>
      </c>
      <c r="AI292" s="74">
        <v>1310.0317500750539</v>
      </c>
      <c r="AJ292" s="74">
        <v>920.66557384411556</v>
      </c>
      <c r="AK292" s="74" t="s">
        <v>1245</v>
      </c>
      <c r="AL292" s="74">
        <v>1405.9493858221106</v>
      </c>
      <c r="AM292" s="74">
        <v>679.85166872682316</v>
      </c>
      <c r="AN292" s="74">
        <v>1382.7008757105546</v>
      </c>
      <c r="AO292" s="74" t="s">
        <v>1245</v>
      </c>
      <c r="AP292" s="74">
        <v>684.46269678302531</v>
      </c>
      <c r="AQ292" s="74">
        <v>1362.1327106440942</v>
      </c>
      <c r="AR292" s="74" t="s">
        <v>1245</v>
      </c>
      <c r="AS292" s="74">
        <v>661.2881893929374</v>
      </c>
      <c r="AT292" s="74" t="s">
        <v>1245</v>
      </c>
      <c r="AU292" s="74">
        <v>533.57865685372587</v>
      </c>
      <c r="AV292" s="74">
        <v>660.53314460957768</v>
      </c>
      <c r="AW292" s="74">
        <v>597.06812814686089</v>
      </c>
      <c r="AX292" s="74">
        <v>616.97046516215414</v>
      </c>
      <c r="AY292" s="74">
        <v>895.12653331859883</v>
      </c>
      <c r="AZ292" s="74">
        <v>702.38465347104682</v>
      </c>
      <c r="BA292" s="74">
        <v>827.45495542086428</v>
      </c>
      <c r="BB292" s="74">
        <v>782.19441086539143</v>
      </c>
      <c r="BC292" s="74">
        <v>1156.2630917469628</v>
      </c>
      <c r="BD292" s="74">
        <v>924.9177525669395</v>
      </c>
      <c r="BE292" s="74">
        <v>900.65988942393437</v>
      </c>
      <c r="BF292" s="74">
        <v>951.90380761523045</v>
      </c>
      <c r="BG292" s="74">
        <v>1249.4279784521145</v>
      </c>
      <c r="BH292" s="74">
        <v>925.79986385296127</v>
      </c>
      <c r="BI292" s="74">
        <v>1010.4759547966675</v>
      </c>
      <c r="BJ292" s="74">
        <v>926.97326675311058</v>
      </c>
      <c r="BK292" s="74">
        <v>1296.5023067107288</v>
      </c>
      <c r="BL292" s="74">
        <v>1240.6362306234871</v>
      </c>
      <c r="BM292" s="74">
        <v>1032.8716267240918</v>
      </c>
      <c r="BN292" s="74">
        <v>1199.5739830714324</v>
      </c>
      <c r="BO292" s="74">
        <v>1161.2812017184719</v>
      </c>
      <c r="BP292" s="74">
        <v>1407.9982231459044</v>
      </c>
      <c r="BQ292" s="74">
        <v>1429.2948811919453</v>
      </c>
      <c r="BR292" s="74">
        <v>1125.6534513679551</v>
      </c>
      <c r="BS292" s="74">
        <v>1510.09332492464</v>
      </c>
      <c r="BT292" s="74">
        <v>1198.6933674194006</v>
      </c>
      <c r="BU292" s="74">
        <v>1093.5605169669886</v>
      </c>
      <c r="BV292" s="74">
        <v>1292.6706344473639</v>
      </c>
      <c r="BW292" s="74">
        <v>1428.2355195206703</v>
      </c>
      <c r="BX292" s="74">
        <v>1044.7020224913122</v>
      </c>
      <c r="BY292" s="74">
        <v>1044.8475037710166</v>
      </c>
      <c r="BZ292" s="74">
        <v>1088.2206657217969</v>
      </c>
      <c r="CA292" s="74">
        <v>1058.6168134542556</v>
      </c>
      <c r="CB292" s="74">
        <v>1506.4244572441294</v>
      </c>
      <c r="CC292" s="74">
        <v>1587.3362207215562</v>
      </c>
      <c r="CD292" s="74">
        <v>7194.2446043165464</v>
      </c>
      <c r="CE292" s="74">
        <v>1892.5366120274405</v>
      </c>
      <c r="CF292" s="74">
        <v>411.75850109738724</v>
      </c>
      <c r="CG292" s="74">
        <v>896.02950164185745</v>
      </c>
      <c r="CH292" s="74" t="s">
        <v>1245</v>
      </c>
      <c r="CI292" s="74" t="s">
        <v>1245</v>
      </c>
      <c r="CJ292" s="74" t="s">
        <v>1245</v>
      </c>
      <c r="CK292" s="74" t="s">
        <v>1245</v>
      </c>
      <c r="CL292" s="74" t="s">
        <v>1245</v>
      </c>
      <c r="CM292" s="74" t="s">
        <v>1245</v>
      </c>
      <c r="CN292" s="74" t="s">
        <v>1245</v>
      </c>
      <c r="CO292" s="74" t="s">
        <v>1245</v>
      </c>
      <c r="CP292" s="74" t="s">
        <v>1245</v>
      </c>
      <c r="CQ292" s="74" t="s">
        <v>1245</v>
      </c>
      <c r="CR292" s="74" t="s">
        <v>1245</v>
      </c>
      <c r="CS292" s="74" t="s">
        <v>1245</v>
      </c>
      <c r="CT292" s="74" t="s">
        <v>1245</v>
      </c>
      <c r="CU292" s="74" t="s">
        <v>1245</v>
      </c>
      <c r="CV292" s="74" t="s">
        <v>1245</v>
      </c>
      <c r="CW292" s="74" t="s">
        <v>1245</v>
      </c>
      <c r="CX292" s="74" t="s">
        <v>1245</v>
      </c>
      <c r="CY292" s="74" t="s">
        <v>1245</v>
      </c>
      <c r="CZ292" s="74" t="s">
        <v>1245</v>
      </c>
      <c r="DA292" s="74" t="s">
        <v>1245</v>
      </c>
    </row>
    <row r="293" spans="1:105" x14ac:dyDescent="0.35">
      <c r="A293" t="s">
        <v>8</v>
      </c>
      <c r="B293" s="74">
        <v>3844.3056222969726</v>
      </c>
      <c r="C293" s="74" t="s">
        <v>1245</v>
      </c>
      <c r="D293" s="74">
        <v>503.07655333464811</v>
      </c>
      <c r="E293" s="74">
        <v>465.17281169954634</v>
      </c>
      <c r="F293" s="74">
        <v>490.86326609602037</v>
      </c>
      <c r="G293" s="74" t="s">
        <v>1245</v>
      </c>
      <c r="H293" s="74">
        <v>423.33333333333331</v>
      </c>
      <c r="I293" s="74">
        <v>489.88948216524989</v>
      </c>
      <c r="J293" s="74">
        <v>538.45898890023113</v>
      </c>
      <c r="K293" s="74" t="s">
        <v>1245</v>
      </c>
      <c r="L293" s="74" t="s">
        <v>1245</v>
      </c>
      <c r="M293" s="74">
        <v>0</v>
      </c>
      <c r="N293" s="74">
        <v>639.53407054415527</v>
      </c>
      <c r="O293" s="74" t="s">
        <v>1245</v>
      </c>
      <c r="P293" s="74">
        <v>594.85865162265566</v>
      </c>
      <c r="Q293" s="74">
        <v>705.73889609630339</v>
      </c>
      <c r="R293" s="74">
        <v>720.68766706850465</v>
      </c>
      <c r="S293" s="74">
        <v>726.31578947368416</v>
      </c>
      <c r="T293" s="74">
        <v>580396.47577092506</v>
      </c>
      <c r="U293" s="74">
        <v>657.99765183940531</v>
      </c>
      <c r="V293" s="74">
        <v>688.04606277947005</v>
      </c>
      <c r="W293" s="74">
        <v>615.51976160949857</v>
      </c>
      <c r="X293" s="74">
        <v>685.73987739244217</v>
      </c>
      <c r="Y293" s="74">
        <v>662.68575872725989</v>
      </c>
      <c r="Z293" s="74">
        <v>554.1600240018355</v>
      </c>
      <c r="AA293" s="74">
        <v>666.18920884587271</v>
      </c>
      <c r="AB293" s="74">
        <v>671.03199555979324</v>
      </c>
      <c r="AC293" s="74">
        <v>646.51297325609573</v>
      </c>
      <c r="AD293" s="74">
        <v>967.23731101427734</v>
      </c>
      <c r="AE293" s="74">
        <v>2872.1214145652198</v>
      </c>
      <c r="AF293" s="74">
        <v>571.25737755733439</v>
      </c>
      <c r="AG293" s="74">
        <v>577.17025701805221</v>
      </c>
      <c r="AH293" s="74">
        <v>569.10117706780045</v>
      </c>
      <c r="AI293" s="74">
        <v>582.79605764140194</v>
      </c>
      <c r="AJ293" s="74">
        <v>602.23189332397772</v>
      </c>
      <c r="AK293" s="74">
        <v>602.50720741148655</v>
      </c>
      <c r="AL293" s="74" t="s">
        <v>1245</v>
      </c>
      <c r="AM293" s="74">
        <v>728.74732599276138</v>
      </c>
      <c r="AN293" s="74">
        <v>565.46230499843728</v>
      </c>
      <c r="AO293" s="74" t="s">
        <v>1245</v>
      </c>
      <c r="AP293" s="74">
        <v>574.82495483858656</v>
      </c>
      <c r="AQ293" s="74">
        <v>524.57066875850956</v>
      </c>
      <c r="AR293" s="74">
        <v>553.22642659382097</v>
      </c>
      <c r="AS293" s="74">
        <v>570.85860807270149</v>
      </c>
      <c r="AT293" s="74" t="s">
        <v>1245</v>
      </c>
      <c r="AU293" s="74">
        <v>567.07208155372052</v>
      </c>
      <c r="AV293" s="74">
        <v>581.9474270161852</v>
      </c>
      <c r="AW293" s="74">
        <v>568.19217005825533</v>
      </c>
      <c r="AX293" s="74">
        <v>617.36144368552903</v>
      </c>
      <c r="AY293" s="74">
        <v>538.12396372607827</v>
      </c>
      <c r="AZ293" s="74">
        <v>625.97533211758594</v>
      </c>
      <c r="BA293" s="74">
        <v>642.12948055645006</v>
      </c>
      <c r="BB293" s="74">
        <v>681.86554047935692</v>
      </c>
      <c r="BC293" s="74">
        <v>721.07449408425327</v>
      </c>
      <c r="BD293" s="74">
        <v>742.97742947536585</v>
      </c>
      <c r="BE293" s="74">
        <v>760.30960746594678</v>
      </c>
      <c r="BF293" s="74">
        <v>775.47525221187027</v>
      </c>
      <c r="BG293" s="74">
        <v>778.71243620894666</v>
      </c>
      <c r="BH293" s="74" t="s">
        <v>1245</v>
      </c>
      <c r="BI293" s="74">
        <v>779.11837077924554</v>
      </c>
      <c r="BJ293" s="74">
        <v>781.1818302892807</v>
      </c>
      <c r="BK293" s="74">
        <v>805.14978184395977</v>
      </c>
      <c r="BL293" s="74">
        <v>812.6265530799775</v>
      </c>
      <c r="BM293" s="74">
        <v>750.8960434745585</v>
      </c>
      <c r="BN293" s="74">
        <v>1015.9441326586151</v>
      </c>
      <c r="BO293" s="74" t="s">
        <v>1245</v>
      </c>
      <c r="BP293" s="74">
        <v>1081.5541104840647</v>
      </c>
      <c r="BQ293" s="74">
        <v>1080.9384322008625</v>
      </c>
      <c r="BR293" s="74">
        <v>1025.8470370079267</v>
      </c>
      <c r="BS293" s="74">
        <v>945.47559748615083</v>
      </c>
      <c r="BT293" s="74">
        <v>987.21580131353176</v>
      </c>
      <c r="BU293" s="74">
        <v>952.45312206032986</v>
      </c>
      <c r="BV293" s="74">
        <v>929.40910275766169</v>
      </c>
      <c r="BW293" s="74">
        <v>1004.8115613393308</v>
      </c>
      <c r="BX293" s="74">
        <v>1013.5268419142665</v>
      </c>
      <c r="BY293" s="74">
        <v>788.39940968646647</v>
      </c>
      <c r="BZ293" s="74">
        <v>726.12174374420385</v>
      </c>
      <c r="CA293" s="74">
        <v>810.5132452282769</v>
      </c>
      <c r="CB293" s="74">
        <v>837.92683109324264</v>
      </c>
      <c r="CC293" s="74">
        <v>843.93810060730277</v>
      </c>
      <c r="CD293" s="74">
        <v>651.95167717663662</v>
      </c>
      <c r="CE293" s="74">
        <v>747.35383187216598</v>
      </c>
      <c r="CF293" s="74">
        <v>698.75040398972283</v>
      </c>
      <c r="CG293" s="74" t="s">
        <v>1245</v>
      </c>
      <c r="CH293" s="74">
        <v>720.62563355242105</v>
      </c>
      <c r="CI293" s="74">
        <v>676.13616779764845</v>
      </c>
      <c r="CJ293" s="74">
        <v>695.72708945371028</v>
      </c>
      <c r="CK293" s="74">
        <v>703.4962907985489</v>
      </c>
      <c r="CL293" s="74">
        <v>824.19825668034377</v>
      </c>
      <c r="CM293" s="74">
        <v>732.74227262746354</v>
      </c>
      <c r="CN293" s="74">
        <v>670.59256293315889</v>
      </c>
      <c r="CO293" s="74">
        <v>742.00766533008891</v>
      </c>
      <c r="CP293" s="74">
        <v>708.43035488848363</v>
      </c>
      <c r="CQ293" s="74">
        <v>731.20134095314415</v>
      </c>
      <c r="CR293" s="74">
        <v>745.93971450852746</v>
      </c>
      <c r="CS293" s="74" t="s">
        <v>1245</v>
      </c>
      <c r="CT293" s="74">
        <v>725.85674970897242</v>
      </c>
      <c r="CU293" s="74">
        <v>811.71115050349954</v>
      </c>
      <c r="CV293" s="74">
        <v>776.36123273766998</v>
      </c>
      <c r="CW293" s="74">
        <v>807.28440719545347</v>
      </c>
      <c r="CX293" s="74">
        <v>760.65591095002435</v>
      </c>
      <c r="CY293" s="74" t="s">
        <v>1245</v>
      </c>
      <c r="CZ293" s="74" t="s">
        <v>1245</v>
      </c>
      <c r="DA293" s="74" t="s">
        <v>1245</v>
      </c>
    </row>
    <row r="294" spans="1:105" x14ac:dyDescent="0.35">
      <c r="A294" t="s">
        <v>315</v>
      </c>
      <c r="B294" s="74" t="s">
        <v>1245</v>
      </c>
      <c r="C294" s="74" t="s">
        <v>1245</v>
      </c>
      <c r="D294" s="74" t="s">
        <v>1245</v>
      </c>
      <c r="E294" s="74" t="s">
        <v>1245</v>
      </c>
      <c r="F294" s="74" t="s">
        <v>1245</v>
      </c>
      <c r="G294" s="74" t="s">
        <v>1245</v>
      </c>
      <c r="H294" s="74" t="s">
        <v>1245</v>
      </c>
      <c r="I294" s="74" t="s">
        <v>1245</v>
      </c>
      <c r="J294" s="74" t="s">
        <v>1245</v>
      </c>
      <c r="K294" s="74" t="s">
        <v>1245</v>
      </c>
      <c r="L294" s="74" t="s">
        <v>1245</v>
      </c>
      <c r="M294" s="74" t="s">
        <v>1245</v>
      </c>
      <c r="N294" s="74" t="s">
        <v>1245</v>
      </c>
      <c r="O294" s="74" t="s">
        <v>1245</v>
      </c>
      <c r="P294" s="74" t="s">
        <v>1245</v>
      </c>
      <c r="Q294" s="74" t="s">
        <v>1245</v>
      </c>
      <c r="R294" s="74" t="s">
        <v>1245</v>
      </c>
      <c r="S294" s="74">
        <v>1000000</v>
      </c>
      <c r="T294" s="74" t="s">
        <v>1245</v>
      </c>
      <c r="U294" s="74" t="s">
        <v>1245</v>
      </c>
      <c r="V294" s="74" t="s">
        <v>1245</v>
      </c>
      <c r="W294" s="74" t="s">
        <v>1245</v>
      </c>
      <c r="X294" s="74" t="s">
        <v>1245</v>
      </c>
      <c r="Y294" s="74" t="s">
        <v>1245</v>
      </c>
      <c r="Z294" s="74" t="s">
        <v>1245</v>
      </c>
      <c r="AA294" s="74" t="s">
        <v>1245</v>
      </c>
      <c r="AB294" s="74" t="s">
        <v>1245</v>
      </c>
      <c r="AC294" s="74" t="s">
        <v>1245</v>
      </c>
      <c r="AD294" s="74" t="s">
        <v>1245</v>
      </c>
      <c r="AE294" s="74" t="s">
        <v>1245</v>
      </c>
      <c r="AF294" s="74" t="s">
        <v>1245</v>
      </c>
      <c r="AG294" s="74" t="s">
        <v>1245</v>
      </c>
      <c r="AH294" s="74" t="s">
        <v>1245</v>
      </c>
      <c r="AI294" s="74" t="s">
        <v>1245</v>
      </c>
      <c r="AJ294" s="74" t="s">
        <v>1245</v>
      </c>
      <c r="AK294" s="74" t="s">
        <v>1245</v>
      </c>
      <c r="AL294" s="74" t="s">
        <v>1245</v>
      </c>
      <c r="AM294" s="74" t="s">
        <v>1245</v>
      </c>
      <c r="AN294" s="74" t="s">
        <v>1245</v>
      </c>
      <c r="AO294" s="74" t="s">
        <v>1245</v>
      </c>
      <c r="AP294" s="74" t="s">
        <v>1245</v>
      </c>
      <c r="AQ294" s="74" t="s">
        <v>1245</v>
      </c>
      <c r="AR294" s="74" t="s">
        <v>1245</v>
      </c>
      <c r="AS294" s="74" t="s">
        <v>1245</v>
      </c>
      <c r="AT294" s="74" t="s">
        <v>1245</v>
      </c>
      <c r="AU294" s="74" t="s">
        <v>1245</v>
      </c>
      <c r="AV294" s="74" t="s">
        <v>1245</v>
      </c>
      <c r="AW294" s="74" t="s">
        <v>1245</v>
      </c>
      <c r="AX294" s="74" t="s">
        <v>1245</v>
      </c>
      <c r="AY294" s="74" t="s">
        <v>1245</v>
      </c>
      <c r="AZ294" s="74" t="s">
        <v>1245</v>
      </c>
      <c r="BA294" s="74" t="s">
        <v>1245</v>
      </c>
      <c r="BB294" s="74" t="s">
        <v>1245</v>
      </c>
      <c r="BC294" s="74" t="s">
        <v>1245</v>
      </c>
      <c r="BD294" s="74" t="s">
        <v>1245</v>
      </c>
      <c r="BE294" s="74" t="s">
        <v>1245</v>
      </c>
      <c r="BF294" s="74" t="s">
        <v>1245</v>
      </c>
      <c r="BG294" s="74" t="s">
        <v>1245</v>
      </c>
      <c r="BH294" s="74" t="s">
        <v>1245</v>
      </c>
      <c r="BI294" s="74" t="s">
        <v>1245</v>
      </c>
      <c r="BJ294" s="74" t="s">
        <v>1245</v>
      </c>
      <c r="BK294" s="74" t="s">
        <v>1245</v>
      </c>
      <c r="BL294" s="74" t="s">
        <v>1245</v>
      </c>
      <c r="BM294" s="74" t="s">
        <v>1245</v>
      </c>
      <c r="BN294" s="74" t="s">
        <v>1245</v>
      </c>
      <c r="BO294" s="74" t="s">
        <v>1245</v>
      </c>
      <c r="BP294" s="74" t="s">
        <v>1245</v>
      </c>
      <c r="BQ294" s="74" t="s">
        <v>1245</v>
      </c>
      <c r="BR294" s="74" t="s">
        <v>1245</v>
      </c>
      <c r="BS294" s="74" t="s">
        <v>1245</v>
      </c>
      <c r="BT294" s="74" t="s">
        <v>1245</v>
      </c>
      <c r="BU294" s="74" t="s">
        <v>1245</v>
      </c>
      <c r="BV294" s="74" t="s">
        <v>1245</v>
      </c>
      <c r="BW294" s="74" t="s">
        <v>1245</v>
      </c>
      <c r="BX294" s="74">
        <v>1000000</v>
      </c>
      <c r="BY294" s="74" t="s">
        <v>1245</v>
      </c>
      <c r="BZ294" s="74">
        <v>166666.66666666666</v>
      </c>
      <c r="CA294" s="74" t="s">
        <v>1245</v>
      </c>
      <c r="CB294" s="74">
        <v>905296.03861990629</v>
      </c>
      <c r="CC294" s="74" t="s">
        <v>1245</v>
      </c>
      <c r="CD294" s="74">
        <v>889117.6470588235</v>
      </c>
      <c r="CE294" s="74" t="s">
        <v>1245</v>
      </c>
      <c r="CF294" s="74" t="s">
        <v>1245</v>
      </c>
      <c r="CG294" s="74" t="s">
        <v>1245</v>
      </c>
      <c r="CH294" s="74" t="s">
        <v>1245</v>
      </c>
      <c r="CI294" s="74">
        <v>725080.38585209008</v>
      </c>
      <c r="CJ294" s="74">
        <v>726457.39910313895</v>
      </c>
      <c r="CK294" s="74">
        <v>729763.3872976338</v>
      </c>
      <c r="CL294" s="74">
        <v>738498.78934624698</v>
      </c>
      <c r="CM294" s="74">
        <v>692592.59259259258</v>
      </c>
      <c r="CN294" s="74">
        <v>666195.19094766618</v>
      </c>
      <c r="CO294" s="74">
        <v>785840.70796460181</v>
      </c>
      <c r="CP294" s="74">
        <v>765000</v>
      </c>
      <c r="CQ294" s="74">
        <v>753315.64986737398</v>
      </c>
      <c r="CR294" s="74">
        <v>753959.87328405492</v>
      </c>
      <c r="CS294" s="74">
        <v>775384.61538461538</v>
      </c>
      <c r="CT294" s="74">
        <v>785989.71722365031</v>
      </c>
      <c r="CU294" s="74">
        <v>792556.63430420717</v>
      </c>
      <c r="CV294" s="74">
        <v>0</v>
      </c>
      <c r="CW294" s="74">
        <v>754716.98113207554</v>
      </c>
      <c r="CX294" s="74">
        <v>58823.529411764699</v>
      </c>
      <c r="CY294" s="74">
        <v>476793.24894514773</v>
      </c>
      <c r="CZ294" s="74">
        <v>769419.17424772563</v>
      </c>
      <c r="DA294" s="74">
        <v>802844.39486893476</v>
      </c>
    </row>
    <row r="295" spans="1:105" x14ac:dyDescent="0.35">
      <c r="A295" t="s">
        <v>255</v>
      </c>
      <c r="B295" s="74">
        <v>537.23108196403939</v>
      </c>
      <c r="C295" s="74">
        <v>601.45155558734712</v>
      </c>
      <c r="D295" s="74">
        <v>597.80080778917124</v>
      </c>
      <c r="E295" s="74">
        <v>603.4276800269829</v>
      </c>
      <c r="F295" s="74">
        <v>596.70329379158306</v>
      </c>
      <c r="G295" s="74">
        <v>597.13887433390346</v>
      </c>
      <c r="H295" s="74">
        <v>560.8577103168559</v>
      </c>
      <c r="I295" s="74">
        <v>648.51439935601672</v>
      </c>
      <c r="J295" s="74">
        <v>682.40206851885989</v>
      </c>
      <c r="K295" s="74">
        <v>697.38670892540767</v>
      </c>
      <c r="L295" s="74">
        <v>732.53954234861851</v>
      </c>
      <c r="M295" s="74">
        <v>752.28967917930891</v>
      </c>
      <c r="N295" s="74">
        <v>748.70831011932546</v>
      </c>
      <c r="O295" s="74">
        <v>755.35030760522488</v>
      </c>
      <c r="P295" s="74">
        <v>767.83991749058248</v>
      </c>
      <c r="Q295" s="74">
        <v>785.71196639508264</v>
      </c>
      <c r="R295" s="74">
        <v>799.71051203184368</v>
      </c>
      <c r="S295" s="74">
        <v>804.44787940229924</v>
      </c>
      <c r="T295" s="74">
        <v>810.0427320877875</v>
      </c>
      <c r="U295" s="74">
        <v>809.0930487686752</v>
      </c>
      <c r="V295" s="74">
        <v>783.72604412029398</v>
      </c>
      <c r="W295" s="74">
        <v>785.98632194755919</v>
      </c>
      <c r="X295" s="74">
        <v>781.02102588237744</v>
      </c>
      <c r="Y295" s="74">
        <v>783.31838494615636</v>
      </c>
      <c r="Z295" s="74">
        <v>773.37926969805142</v>
      </c>
      <c r="AA295" s="74">
        <v>770.06700446363652</v>
      </c>
      <c r="AB295" s="74">
        <v>757.88721495395691</v>
      </c>
      <c r="AC295" s="74">
        <v>736.49807433188232</v>
      </c>
      <c r="AD295" s="74">
        <v>747.5859952408216</v>
      </c>
      <c r="AE295" s="74">
        <v>708.93379329325376</v>
      </c>
      <c r="AF295" s="74">
        <v>727.83613578109703</v>
      </c>
      <c r="AG295" s="74">
        <v>733.4059946081029</v>
      </c>
      <c r="AH295" s="74">
        <v>714.52427085064778</v>
      </c>
      <c r="AI295" s="74">
        <v>718.23764965157284</v>
      </c>
      <c r="AJ295" s="74">
        <v>707.29662190061572</v>
      </c>
      <c r="AK295" s="74">
        <v>707.1147080643218</v>
      </c>
      <c r="AL295" s="74">
        <v>739.09024049511777</v>
      </c>
      <c r="AM295" s="74">
        <v>730.65472125863812</v>
      </c>
      <c r="AN295" s="74">
        <v>718.3698474284547</v>
      </c>
      <c r="AO295" s="74">
        <v>739.71602589966767</v>
      </c>
      <c r="AP295" s="74">
        <v>708.46617074034714</v>
      </c>
      <c r="AQ295" s="74">
        <v>701.02513260189573</v>
      </c>
      <c r="AR295" s="74">
        <v>724.68371965241863</v>
      </c>
      <c r="AS295" s="74">
        <v>735.21194100462924</v>
      </c>
      <c r="AT295" s="74">
        <v>748.73298576404</v>
      </c>
      <c r="AU295" s="74">
        <v>748.0869167239307</v>
      </c>
      <c r="AV295" s="74">
        <v>767.30061446312209</v>
      </c>
      <c r="AW295" s="74">
        <v>755.04934134283712</v>
      </c>
      <c r="AX295" s="74">
        <v>813.29600014450364</v>
      </c>
      <c r="AY295" s="74">
        <v>855.97440958768289</v>
      </c>
      <c r="AZ295" s="74">
        <v>863.8480681141092</v>
      </c>
      <c r="BA295" s="74">
        <v>882.19354352570224</v>
      </c>
      <c r="BB295" s="74">
        <v>902.01095529692338</v>
      </c>
      <c r="BC295" s="74">
        <v>926.15922934896957</v>
      </c>
      <c r="BD295" s="74">
        <v>960.61997038649793</v>
      </c>
      <c r="BE295" s="74">
        <v>998.42089374682394</v>
      </c>
      <c r="BF295" s="74">
        <v>968.18192457543637</v>
      </c>
      <c r="BG295" s="74">
        <v>978.38831154342438</v>
      </c>
      <c r="BH295" s="74">
        <v>961.51916486541688</v>
      </c>
      <c r="BI295" s="74">
        <v>960.04296766167749</v>
      </c>
      <c r="BJ295" s="74">
        <v>969.70570032225714</v>
      </c>
      <c r="BK295" s="74">
        <v>966.87035533968492</v>
      </c>
      <c r="BL295" s="74">
        <v>1012.4778568383909</v>
      </c>
      <c r="BM295" s="74">
        <v>1060.1816653182434</v>
      </c>
      <c r="BN295" s="74">
        <v>1135.2954187287457</v>
      </c>
      <c r="BO295" s="74">
        <v>1154.3680050539494</v>
      </c>
      <c r="BP295" s="74">
        <v>1141.4296076999487</v>
      </c>
      <c r="BQ295" s="74">
        <v>1143.7503068355666</v>
      </c>
      <c r="BR295" s="74">
        <v>1157.3756466856603</v>
      </c>
      <c r="BS295" s="74">
        <v>1128.6804248584206</v>
      </c>
      <c r="BT295" s="74">
        <v>1096.0891088600365</v>
      </c>
      <c r="BU295" s="74">
        <v>980.62807489494753</v>
      </c>
      <c r="BV295" s="74">
        <v>1051.7675042040989</v>
      </c>
      <c r="BW295" s="74">
        <v>1065.2944017702257</v>
      </c>
      <c r="BX295" s="74">
        <v>994.39362701234404</v>
      </c>
      <c r="BY295" s="74">
        <v>1068.2975698562814</v>
      </c>
      <c r="BZ295" s="74">
        <v>1053.8681075874963</v>
      </c>
      <c r="CA295" s="74">
        <v>1050.2220488494154</v>
      </c>
      <c r="CB295" s="74">
        <v>1061.0881636335291</v>
      </c>
      <c r="CC295" s="74">
        <v>1042.0857373151589</v>
      </c>
      <c r="CD295" s="74">
        <v>993.95206783345452</v>
      </c>
      <c r="CE295" s="74">
        <v>940.41718307044073</v>
      </c>
      <c r="CF295" s="74">
        <v>908.96736186748979</v>
      </c>
      <c r="CG295" s="74">
        <v>904.9149932069829</v>
      </c>
      <c r="CH295" s="74">
        <v>883.43139685774418</v>
      </c>
      <c r="CI295" s="74">
        <v>876.67804755180191</v>
      </c>
      <c r="CJ295" s="74">
        <v>887.75499883689179</v>
      </c>
      <c r="CK295" s="74">
        <v>909.82275962397659</v>
      </c>
      <c r="CL295" s="74">
        <v>884.329544536301</v>
      </c>
      <c r="CM295" s="74">
        <v>872.98992236363335</v>
      </c>
      <c r="CN295" s="74">
        <v>868.288136186923</v>
      </c>
      <c r="CO295" s="74">
        <v>872.44211853088075</v>
      </c>
      <c r="CP295" s="74">
        <v>871.91247432038608</v>
      </c>
      <c r="CQ295" s="74">
        <v>872.89132128134634</v>
      </c>
      <c r="CR295" s="74">
        <v>884.41554407436354</v>
      </c>
      <c r="CS295" s="74">
        <v>837.52220233920502</v>
      </c>
      <c r="CT295" s="74">
        <v>869.65874221741706</v>
      </c>
      <c r="CU295" s="74">
        <v>760.57004716582423</v>
      </c>
      <c r="CV295" s="74">
        <v>873.12401891219577</v>
      </c>
      <c r="CW295" s="74">
        <v>881.01392426259088</v>
      </c>
      <c r="CX295" s="74">
        <v>859.16872331257105</v>
      </c>
      <c r="CY295" s="74">
        <v>764.06787955257732</v>
      </c>
      <c r="CZ295" s="74">
        <v>877.4860750310221</v>
      </c>
      <c r="DA295" s="74">
        <v>872.85296143417952</v>
      </c>
    </row>
    <row r="296" spans="1:105" x14ac:dyDescent="0.35">
      <c r="A296" t="s">
        <v>265</v>
      </c>
      <c r="B296" s="74">
        <v>403.48931395335842</v>
      </c>
      <c r="C296" s="74">
        <v>511.19924228335663</v>
      </c>
      <c r="D296" s="74">
        <v>516.47567213024615</v>
      </c>
      <c r="E296" s="74">
        <v>482.27334506918635</v>
      </c>
      <c r="F296" s="74">
        <v>486.38968344562522</v>
      </c>
      <c r="G296" s="74">
        <v>466.23969317901816</v>
      </c>
      <c r="H296" s="74">
        <v>487.82327812890571</v>
      </c>
      <c r="I296" s="74">
        <v>500.98449082430352</v>
      </c>
      <c r="J296" s="74">
        <v>556.13128302834082</v>
      </c>
      <c r="K296" s="74">
        <v>578.31830606800077</v>
      </c>
      <c r="L296" s="74">
        <v>567.29412558724516</v>
      </c>
      <c r="M296" s="74">
        <v>571.37633549371844</v>
      </c>
      <c r="N296" s="74">
        <v>595.93379637316013</v>
      </c>
      <c r="O296" s="74">
        <v>630.11319457560739</v>
      </c>
      <c r="P296" s="74">
        <v>660.19254302806212</v>
      </c>
      <c r="Q296" s="74">
        <v>654.1867772225379</v>
      </c>
      <c r="R296" s="74">
        <v>625.11130978473511</v>
      </c>
      <c r="S296" s="74">
        <v>611.24477993417906</v>
      </c>
      <c r="T296" s="74">
        <v>605.19198594361853</v>
      </c>
      <c r="U296" s="74">
        <v>602.01439008590489</v>
      </c>
      <c r="V296" s="74">
        <v>623.96595926365433</v>
      </c>
      <c r="W296" s="74">
        <v>607.25915375765385</v>
      </c>
      <c r="X296" s="74">
        <v>595.23342991180789</v>
      </c>
      <c r="Y296" s="74">
        <v>581.16589475427509</v>
      </c>
      <c r="Z296" s="74">
        <v>596.90973358408337</v>
      </c>
      <c r="AA296" s="74">
        <v>542.43774268080972</v>
      </c>
      <c r="AB296" s="74">
        <v>544.80400493102468</v>
      </c>
      <c r="AC296" s="74">
        <v>554.39133782822614</v>
      </c>
      <c r="AD296" s="74">
        <v>504.04331469728692</v>
      </c>
      <c r="AE296" s="74">
        <v>478.08994297551845</v>
      </c>
      <c r="AF296" s="74">
        <v>505.77187665275449</v>
      </c>
      <c r="AG296" s="74">
        <v>528.64416682896967</v>
      </c>
      <c r="AH296" s="74">
        <v>532.57706136021682</v>
      </c>
      <c r="AI296" s="74">
        <v>483.32078056845484</v>
      </c>
      <c r="AJ296" s="74">
        <v>464.71063231165652</v>
      </c>
      <c r="AK296" s="74">
        <v>464.03669936933608</v>
      </c>
      <c r="AL296" s="74">
        <v>435.31804974769392</v>
      </c>
      <c r="AM296" s="74">
        <v>437.46874800046453</v>
      </c>
      <c r="AN296" s="74">
        <v>482.7573021309604</v>
      </c>
      <c r="AO296" s="74">
        <v>451.89276947191621</v>
      </c>
      <c r="AP296" s="74">
        <v>475.90197151543657</v>
      </c>
      <c r="AQ296" s="74">
        <v>441.75995868245087</v>
      </c>
      <c r="AR296" s="74">
        <v>462.38751259617925</v>
      </c>
      <c r="AS296" s="74">
        <v>463.98389534266846</v>
      </c>
      <c r="AT296" s="74">
        <v>561.67329119697661</v>
      </c>
      <c r="AU296" s="74">
        <v>493.06477852531685</v>
      </c>
      <c r="AV296" s="74">
        <v>568.99376543468907</v>
      </c>
      <c r="AW296" s="74">
        <v>555.46566135432192</v>
      </c>
      <c r="AX296" s="74">
        <v>581.68870720776033</v>
      </c>
      <c r="AY296" s="74">
        <v>561.94229787037943</v>
      </c>
      <c r="AZ296" s="74">
        <v>524.17300775923707</v>
      </c>
      <c r="BA296" s="74">
        <v>646.76034845516949</v>
      </c>
      <c r="BB296" s="74">
        <v>709.90630180437188</v>
      </c>
      <c r="BC296" s="74">
        <v>748.41365504021508</v>
      </c>
      <c r="BD296" s="74">
        <v>792.44024926326506</v>
      </c>
      <c r="BE296" s="74">
        <v>822.77812238416288</v>
      </c>
      <c r="BF296" s="74">
        <v>944.04805067759389</v>
      </c>
      <c r="BG296" s="74">
        <v>820.94282356099245</v>
      </c>
      <c r="BH296" s="74">
        <v>836.13104347000262</v>
      </c>
      <c r="BI296" s="74">
        <v>880.7435249510205</v>
      </c>
      <c r="BJ296" s="74">
        <v>837.01234672174837</v>
      </c>
      <c r="BK296" s="74">
        <v>877.98311483364569</v>
      </c>
      <c r="BL296" s="74">
        <v>1021.0260235294558</v>
      </c>
      <c r="BM296" s="74">
        <v>922.88183690785843</v>
      </c>
      <c r="BN296" s="74">
        <v>983.16959988224937</v>
      </c>
      <c r="BO296" s="74">
        <v>1140.8490240994126</v>
      </c>
      <c r="BP296" s="74">
        <v>1005.1947631106665</v>
      </c>
      <c r="BQ296" s="74">
        <v>930.44056360686784</v>
      </c>
      <c r="BR296" s="74">
        <v>827.154539995086</v>
      </c>
      <c r="BS296" s="74">
        <v>863.45083192782022</v>
      </c>
      <c r="BT296" s="74">
        <v>869.05249218205631</v>
      </c>
      <c r="BU296" s="74">
        <v>820.3982367605372</v>
      </c>
      <c r="BV296" s="74">
        <v>929.9646896655903</v>
      </c>
      <c r="BW296" s="74">
        <v>781.84865264718951</v>
      </c>
      <c r="BX296" s="74">
        <v>744.36007127468088</v>
      </c>
      <c r="BY296" s="74">
        <v>753.52810922151491</v>
      </c>
      <c r="BZ296" s="74">
        <v>800.69794814942748</v>
      </c>
      <c r="CA296" s="74">
        <v>645.79730828404513</v>
      </c>
      <c r="CB296" s="74">
        <v>586.15922260942261</v>
      </c>
      <c r="CC296" s="74">
        <v>636.60050933211107</v>
      </c>
      <c r="CD296" s="74">
        <v>641.19090796536227</v>
      </c>
      <c r="CE296" s="74">
        <v>632.68742024385267</v>
      </c>
      <c r="CF296" s="74">
        <v>648.19207195200954</v>
      </c>
      <c r="CG296" s="74">
        <v>664.69558034526449</v>
      </c>
      <c r="CH296" s="74">
        <v>691.10692864706823</v>
      </c>
      <c r="CI296" s="74">
        <v>668.67536683945889</v>
      </c>
      <c r="CJ296" s="74">
        <v>684.44292830405834</v>
      </c>
      <c r="CK296" s="74">
        <v>680.66719323514383</v>
      </c>
      <c r="CL296" s="74">
        <v>692.3668580238409</v>
      </c>
      <c r="CM296" s="74">
        <v>655.88109206100762</v>
      </c>
      <c r="CN296" s="74">
        <v>662.82035641593222</v>
      </c>
      <c r="CO296" s="74">
        <v>689.31065139756686</v>
      </c>
      <c r="CP296" s="74">
        <v>687.44850055721997</v>
      </c>
      <c r="CQ296" s="74">
        <v>632.13933034234617</v>
      </c>
      <c r="CR296" s="74">
        <v>646.9871347813239</v>
      </c>
      <c r="CS296" s="74">
        <v>636.07023369997</v>
      </c>
      <c r="CT296" s="74">
        <v>588.50211131279741</v>
      </c>
      <c r="CU296" s="74">
        <v>635.35192987276912</v>
      </c>
      <c r="CV296" s="74">
        <v>664.27361054014216</v>
      </c>
      <c r="CW296" s="74">
        <v>634.4979251995295</v>
      </c>
      <c r="CX296" s="74">
        <v>726.47260181827414</v>
      </c>
      <c r="CY296" s="74">
        <v>689.83621935946644</v>
      </c>
      <c r="CZ296" s="74">
        <v>520.52865553349807</v>
      </c>
      <c r="DA296" s="74">
        <v>708.96216258539346</v>
      </c>
    </row>
    <row r="297" spans="1:105" x14ac:dyDescent="0.35">
      <c r="A297" t="s">
        <v>317</v>
      </c>
      <c r="B297" s="74">
        <v>653.5473095635756</v>
      </c>
      <c r="C297" s="74">
        <v>674.75529577476675</v>
      </c>
      <c r="D297" s="74">
        <v>1020.7687173648462</v>
      </c>
      <c r="E297" s="74">
        <v>694.0800054172098</v>
      </c>
      <c r="F297" s="74">
        <v>649.97859826566685</v>
      </c>
      <c r="G297" s="74">
        <v>797.86689943467388</v>
      </c>
      <c r="H297" s="74">
        <v>987.98290184692303</v>
      </c>
      <c r="I297" s="74">
        <v>667.50541692877619</v>
      </c>
      <c r="J297" s="74">
        <v>765.91998994015535</v>
      </c>
      <c r="K297" s="74">
        <v>851.66259349774123</v>
      </c>
      <c r="L297" s="74">
        <v>735.82947345591992</v>
      </c>
      <c r="M297" s="74">
        <v>755.51913128105309</v>
      </c>
      <c r="N297" s="74">
        <v>296.3989452816752</v>
      </c>
      <c r="O297" s="74">
        <v>814.69597190013553</v>
      </c>
      <c r="P297" s="74">
        <v>827.96793339661269</v>
      </c>
      <c r="Q297" s="74">
        <v>752.57475378361403</v>
      </c>
      <c r="R297" s="74">
        <v>725.96598849343911</v>
      </c>
      <c r="S297" s="74">
        <v>715.35729030833943</v>
      </c>
      <c r="T297" s="74">
        <v>736.1402558721993</v>
      </c>
      <c r="U297" s="74">
        <v>699.91585711007428</v>
      </c>
      <c r="V297" s="74">
        <v>723.92030689271132</v>
      </c>
      <c r="W297" s="74">
        <v>786.81254489153014</v>
      </c>
      <c r="X297" s="74">
        <v>659.34209409660343</v>
      </c>
      <c r="Y297" s="74">
        <v>644.39477234740934</v>
      </c>
      <c r="Z297" s="74">
        <v>666.13375965893954</v>
      </c>
      <c r="AA297" s="74">
        <v>1126.3375258119015</v>
      </c>
      <c r="AB297" s="74">
        <v>955.72337292012662</v>
      </c>
      <c r="AC297" s="74" t="s">
        <v>1245</v>
      </c>
      <c r="AD297" s="74">
        <v>940.73377234242719</v>
      </c>
      <c r="AE297" s="74">
        <v>842.77121647675449</v>
      </c>
      <c r="AF297" s="74">
        <v>811.90152112137923</v>
      </c>
      <c r="AG297" s="74">
        <v>801.92027395330445</v>
      </c>
      <c r="AH297" s="74">
        <v>822.32192875608393</v>
      </c>
      <c r="AI297" s="74">
        <v>843.45017981889248</v>
      </c>
      <c r="AJ297" s="74">
        <v>832.92503674669285</v>
      </c>
      <c r="AK297" s="74">
        <v>1592.3566878980891</v>
      </c>
      <c r="AL297" s="74">
        <v>570.71876993319233</v>
      </c>
      <c r="AM297" s="74">
        <v>547.46384192299854</v>
      </c>
      <c r="AN297" s="74">
        <v>785.895401770489</v>
      </c>
      <c r="AO297" s="74" t="s">
        <v>1245</v>
      </c>
      <c r="AP297" s="74">
        <v>601.25630923561334</v>
      </c>
      <c r="AQ297" s="74">
        <v>504.5045045045045</v>
      </c>
      <c r="AR297" s="74">
        <v>669.14697144080731</v>
      </c>
      <c r="AS297" s="74">
        <v>645.18021056335965</v>
      </c>
      <c r="AT297" s="74">
        <v>3030.30303030303</v>
      </c>
      <c r="AU297" s="74">
        <v>2736.7268746579093</v>
      </c>
      <c r="AV297" s="74">
        <v>752.9466276678927</v>
      </c>
      <c r="AW297" s="74">
        <v>870.62158331646083</v>
      </c>
      <c r="AX297" s="74">
        <v>938.41118049892191</v>
      </c>
      <c r="AY297" s="74">
        <v>1295.4604339110633</v>
      </c>
      <c r="AZ297" s="74">
        <v>1107.7896957974328</v>
      </c>
      <c r="BA297" s="74">
        <v>1536.50524531101</v>
      </c>
      <c r="BB297" s="74">
        <v>988.22366795684752</v>
      </c>
      <c r="BC297" s="74">
        <v>1047.1204188481674</v>
      </c>
      <c r="BD297" s="74">
        <v>988.36425715440942</v>
      </c>
      <c r="BE297" s="74">
        <v>949.68680541523531</v>
      </c>
      <c r="BF297" s="74">
        <v>849.90651028386878</v>
      </c>
      <c r="BG297" s="74">
        <v>953.08865339881106</v>
      </c>
      <c r="BH297" s="74">
        <v>1047.1739074911245</v>
      </c>
      <c r="BI297" s="74">
        <v>3179.6502384737678</v>
      </c>
      <c r="BJ297" s="74">
        <v>994.0357852882704</v>
      </c>
      <c r="BK297" s="74">
        <v>4357.2984749455336</v>
      </c>
      <c r="BL297" s="74">
        <v>872.37269065827456</v>
      </c>
      <c r="BM297" s="74">
        <v>976.23795280824197</v>
      </c>
      <c r="BN297" s="74">
        <v>1007.3224594165279</v>
      </c>
      <c r="BO297" s="74">
        <v>902.07266929596381</v>
      </c>
      <c r="BP297" s="74">
        <v>892.98693747014727</v>
      </c>
      <c r="BQ297" s="74">
        <v>886.98898039384767</v>
      </c>
      <c r="BR297" s="74">
        <v>797.34384830533293</v>
      </c>
      <c r="BS297" s="74">
        <v>745.64651177241205</v>
      </c>
      <c r="BT297" s="74">
        <v>724.33945180673311</v>
      </c>
      <c r="BU297" s="74">
        <v>758.51815892472473</v>
      </c>
      <c r="BV297" s="74">
        <v>761.10464149060056</v>
      </c>
      <c r="BW297" s="74">
        <v>756.7665572245586</v>
      </c>
      <c r="BX297" s="74">
        <v>851.84758835040861</v>
      </c>
      <c r="BY297" s="74">
        <v>729.88142354199351</v>
      </c>
      <c r="BZ297" s="74">
        <v>741.26367807977408</v>
      </c>
      <c r="CA297" s="74">
        <v>749.94460636430267</v>
      </c>
      <c r="CB297" s="74">
        <v>746.42156719257684</v>
      </c>
      <c r="CC297" s="74">
        <v>691.08243573119125</v>
      </c>
      <c r="CD297" s="74">
        <v>710.57985262768534</v>
      </c>
      <c r="CE297" s="74">
        <v>619.6821228781547</v>
      </c>
      <c r="CF297" s="74">
        <v>705.4862616445979</v>
      </c>
      <c r="CG297" s="74">
        <v>668.60981393842519</v>
      </c>
      <c r="CH297" s="74">
        <v>764.39963639368636</v>
      </c>
      <c r="CI297" s="74">
        <v>732.13570838638009</v>
      </c>
      <c r="CJ297" s="74">
        <v>717.64004072607236</v>
      </c>
      <c r="CK297" s="74">
        <v>749.34938246184902</v>
      </c>
      <c r="CL297" s="74" t="s">
        <v>1245</v>
      </c>
      <c r="CM297" s="74" t="s">
        <v>1245</v>
      </c>
      <c r="CN297" s="74" t="s">
        <v>1245</v>
      </c>
      <c r="CO297" s="74" t="s">
        <v>1245</v>
      </c>
      <c r="CP297" s="74" t="s">
        <v>1245</v>
      </c>
      <c r="CQ297" s="74" t="s">
        <v>1245</v>
      </c>
      <c r="CR297" s="74" t="s">
        <v>1245</v>
      </c>
      <c r="CS297" s="74" t="s">
        <v>1245</v>
      </c>
      <c r="CT297" s="74" t="s">
        <v>1245</v>
      </c>
      <c r="CU297" s="74" t="s">
        <v>1245</v>
      </c>
      <c r="CV297" s="74" t="s">
        <v>1245</v>
      </c>
      <c r="CW297" s="74" t="s">
        <v>1245</v>
      </c>
      <c r="CX297" s="74" t="s">
        <v>1245</v>
      </c>
      <c r="CY297" s="74" t="s">
        <v>1245</v>
      </c>
      <c r="CZ297" s="74" t="s">
        <v>1245</v>
      </c>
      <c r="DA297" s="74" t="s">
        <v>1245</v>
      </c>
    </row>
    <row r="298" spans="1:105" x14ac:dyDescent="0.35">
      <c r="A298" t="s">
        <v>290</v>
      </c>
      <c r="B298" s="74">
        <v>492.35668371606391</v>
      </c>
      <c r="C298" s="74">
        <v>484.36615377267594</v>
      </c>
      <c r="D298" s="74">
        <v>499.23357814762642</v>
      </c>
      <c r="E298" s="74">
        <v>513.46574562861474</v>
      </c>
      <c r="F298" s="74">
        <v>527.50465302692044</v>
      </c>
      <c r="G298" s="74">
        <v>527.65882110323571</v>
      </c>
      <c r="H298" s="74">
        <v>523.92447809877194</v>
      </c>
      <c r="I298" s="74">
        <v>526.60286793463911</v>
      </c>
      <c r="J298" s="74">
        <v>534.09345662365752</v>
      </c>
      <c r="K298" s="74">
        <v>601.95790594936136</v>
      </c>
      <c r="L298" s="74">
        <v>619.51448118614951</v>
      </c>
      <c r="M298" s="74">
        <v>654.84879566113068</v>
      </c>
      <c r="N298" s="74">
        <v>539.30226953772876</v>
      </c>
      <c r="O298" s="74">
        <v>602.00895887063939</v>
      </c>
      <c r="P298" s="74">
        <v>656.53606957924421</v>
      </c>
      <c r="Q298" s="74">
        <v>729.88281720558973</v>
      </c>
      <c r="R298" s="74">
        <v>627.19216401873371</v>
      </c>
      <c r="S298" s="74">
        <v>658.66009637792149</v>
      </c>
      <c r="T298" s="74">
        <v>705.08891318564235</v>
      </c>
      <c r="U298" s="74">
        <v>672.65872091464587</v>
      </c>
      <c r="V298" s="74">
        <v>566.29647163767459</v>
      </c>
      <c r="W298" s="74">
        <v>595.42690580495218</v>
      </c>
      <c r="X298" s="74">
        <v>672.59981026750643</v>
      </c>
      <c r="Y298" s="74">
        <v>669.0861033201345</v>
      </c>
      <c r="Z298" s="74">
        <v>797.84810642302523</v>
      </c>
      <c r="AA298" s="74">
        <v>621.37706288899074</v>
      </c>
      <c r="AB298" s="74">
        <v>644.46004720939504</v>
      </c>
      <c r="AC298" s="74">
        <v>616.52106687012201</v>
      </c>
      <c r="AD298" s="74">
        <v>610.34127800193346</v>
      </c>
      <c r="AE298" s="74">
        <v>612.62521828010836</v>
      </c>
      <c r="AF298" s="74">
        <v>591.13202295846588</v>
      </c>
      <c r="AG298" s="74">
        <v>445.47848284209834</v>
      </c>
      <c r="AH298" s="74">
        <v>534.16436840720633</v>
      </c>
      <c r="AI298" s="74">
        <v>387.05072473159254</v>
      </c>
      <c r="AJ298" s="74">
        <v>468.53257511211211</v>
      </c>
      <c r="AK298" s="74">
        <v>588.59371092509093</v>
      </c>
      <c r="AL298" s="74">
        <v>581.25426314934793</v>
      </c>
      <c r="AM298" s="74">
        <v>572.66019577824238</v>
      </c>
      <c r="AN298" s="74">
        <v>533.88684121902907</v>
      </c>
      <c r="AO298" s="74">
        <v>514.65588327972455</v>
      </c>
      <c r="AP298" s="74">
        <v>672.50818003619679</v>
      </c>
      <c r="AQ298" s="74">
        <v>516.68491595116018</v>
      </c>
      <c r="AR298" s="74">
        <v>394.8486448752239</v>
      </c>
      <c r="AS298" s="74">
        <v>510.52943365410175</v>
      </c>
      <c r="AT298" s="74">
        <v>394.13171500326291</v>
      </c>
      <c r="AU298" s="74">
        <v>389.85727341097618</v>
      </c>
      <c r="AV298" s="74">
        <v>460.82028060315685</v>
      </c>
      <c r="AW298" s="74">
        <v>521.53654387212532</v>
      </c>
      <c r="AX298" s="74">
        <v>67.023356194181048</v>
      </c>
      <c r="AY298" s="74">
        <v>665.64363862659775</v>
      </c>
      <c r="AZ298" s="74">
        <v>472.65113095834096</v>
      </c>
      <c r="BA298" s="74">
        <v>654.78367699088199</v>
      </c>
      <c r="BB298" s="74">
        <v>636.49599788129638</v>
      </c>
      <c r="BC298" s="74">
        <v>514.26063650856736</v>
      </c>
      <c r="BD298" s="74">
        <v>673.12886745641845</v>
      </c>
      <c r="BE298" s="74">
        <v>353.05005575877442</v>
      </c>
      <c r="BF298" s="74">
        <v>13.604902380551627</v>
      </c>
      <c r="BG298" s="74">
        <v>950.77142530173262</v>
      </c>
      <c r="BH298" s="74">
        <v>14.5</v>
      </c>
      <c r="BI298" s="74">
        <v>878.77719431876608</v>
      </c>
      <c r="BJ298" s="74">
        <v>787.58179984318531</v>
      </c>
      <c r="BK298" s="74">
        <v>442.82126734961241</v>
      </c>
      <c r="BL298" s="74">
        <v>733.36875651189973</v>
      </c>
      <c r="BM298" s="74">
        <v>1203.0924085017737</v>
      </c>
      <c r="BN298" s="74">
        <v>507.40170691750785</v>
      </c>
      <c r="BO298" s="74">
        <v>1043.9739768054137</v>
      </c>
      <c r="BP298" s="74">
        <v>120.44349101956222</v>
      </c>
      <c r="BQ298" s="74">
        <v>60.529760308203045</v>
      </c>
      <c r="BR298" s="74">
        <v>88.882251602092111</v>
      </c>
      <c r="BS298" s="74">
        <v>869.94698845189646</v>
      </c>
      <c r="BT298" s="74">
        <v>551.04554684666437</v>
      </c>
      <c r="BU298" s="74">
        <v>553.03315212444306</v>
      </c>
      <c r="BV298" s="74">
        <v>350.59016010283977</v>
      </c>
      <c r="BW298" s="74">
        <v>872.71619779708328</v>
      </c>
      <c r="BX298" s="74">
        <v>911.11832644906997</v>
      </c>
      <c r="BY298" s="74">
        <v>554.42441214441237</v>
      </c>
      <c r="BZ298" s="74">
        <v>603.05018448490853</v>
      </c>
      <c r="CA298" s="74">
        <v>749.53429277902319</v>
      </c>
      <c r="CB298" s="74">
        <v>516.55051581128271</v>
      </c>
      <c r="CC298" s="74">
        <v>43.169999951060497</v>
      </c>
      <c r="CD298" s="74">
        <v>65.119850040463703</v>
      </c>
      <c r="CE298" s="74">
        <v>111.15159353689906</v>
      </c>
      <c r="CF298" s="74">
        <v>149.29765749577277</v>
      </c>
      <c r="CG298" s="74">
        <v>629.76639928935742</v>
      </c>
      <c r="CH298" s="74" t="s">
        <v>1245</v>
      </c>
      <c r="CI298" s="74" t="s">
        <v>1245</v>
      </c>
      <c r="CJ298" s="74" t="s">
        <v>1245</v>
      </c>
      <c r="CK298" s="74" t="s">
        <v>1245</v>
      </c>
      <c r="CL298" s="74" t="s">
        <v>1245</v>
      </c>
      <c r="CM298" s="74" t="s">
        <v>1245</v>
      </c>
      <c r="CN298" s="74" t="s">
        <v>1245</v>
      </c>
      <c r="CO298" s="74" t="s">
        <v>1245</v>
      </c>
      <c r="CP298" s="74" t="s">
        <v>1245</v>
      </c>
      <c r="CQ298" s="74" t="s">
        <v>1245</v>
      </c>
      <c r="CR298" s="74" t="s">
        <v>1245</v>
      </c>
      <c r="CS298" s="74" t="s">
        <v>1245</v>
      </c>
      <c r="CT298" s="74" t="s">
        <v>1245</v>
      </c>
      <c r="CU298" s="74" t="s">
        <v>1245</v>
      </c>
      <c r="CV298" s="74" t="s">
        <v>1245</v>
      </c>
      <c r="CW298" s="74" t="s">
        <v>1245</v>
      </c>
      <c r="CX298" s="74" t="s">
        <v>1245</v>
      </c>
      <c r="CY298" s="74" t="s">
        <v>1245</v>
      </c>
      <c r="CZ298" s="74" t="s">
        <v>1245</v>
      </c>
      <c r="DA298" s="74" t="s">
        <v>1245</v>
      </c>
    </row>
    <row r="299" spans="1:105" x14ac:dyDescent="0.35">
      <c r="A299" t="s">
        <v>283</v>
      </c>
      <c r="B299" s="74">
        <v>490.32967652045568</v>
      </c>
      <c r="C299" s="74">
        <v>489.0732665899302</v>
      </c>
      <c r="D299" s="74">
        <v>533.2715028426453</v>
      </c>
      <c r="E299" s="74">
        <v>496.32005868392969</v>
      </c>
      <c r="F299" s="74">
        <v>531.21998336063405</v>
      </c>
      <c r="G299" s="74">
        <v>549.18526885849417</v>
      </c>
      <c r="H299" s="74">
        <v>565.23920021004869</v>
      </c>
      <c r="I299" s="74">
        <v>603.39096664843237</v>
      </c>
      <c r="J299" s="74">
        <v>595.79280486147513</v>
      </c>
      <c r="K299" s="74">
        <v>649.54439458593106</v>
      </c>
      <c r="L299" s="74">
        <v>639.18768183923964</v>
      </c>
      <c r="M299" s="74">
        <v>624.60754942373831</v>
      </c>
      <c r="N299" s="74">
        <v>642.11438424101311</v>
      </c>
      <c r="O299" s="74">
        <v>677.63396151909103</v>
      </c>
      <c r="P299" s="74">
        <v>667.80539547613932</v>
      </c>
      <c r="Q299" s="74">
        <v>679.98804735797808</v>
      </c>
      <c r="R299" s="74">
        <v>636.24251028249353</v>
      </c>
      <c r="S299" s="74">
        <v>641.76692079285647</v>
      </c>
      <c r="T299" s="74">
        <v>613.73707757025136</v>
      </c>
      <c r="U299" s="74">
        <v>613.40953999855162</v>
      </c>
      <c r="V299" s="74">
        <v>626.97609577385469</v>
      </c>
      <c r="W299" s="74">
        <v>633.19063967370562</v>
      </c>
      <c r="X299" s="74">
        <v>602.51113408264064</v>
      </c>
      <c r="Y299" s="74">
        <v>611.51800492113284</v>
      </c>
      <c r="Z299" s="74">
        <v>692.02408085902084</v>
      </c>
      <c r="AA299" s="74">
        <v>599.75976186380831</v>
      </c>
      <c r="AB299" s="74">
        <v>584.38180111796476</v>
      </c>
      <c r="AC299" s="74">
        <v>610.38993186962034</v>
      </c>
      <c r="AD299" s="74">
        <v>584.3952971218929</v>
      </c>
      <c r="AE299" s="74">
        <v>588.18127209220847</v>
      </c>
      <c r="AF299" s="74">
        <v>575.17595809801855</v>
      </c>
      <c r="AG299" s="74">
        <v>560.3510181200387</v>
      </c>
      <c r="AH299" s="74">
        <v>538.50472483447709</v>
      </c>
      <c r="AI299" s="74">
        <v>513.52209068631976</v>
      </c>
      <c r="AJ299" s="74">
        <v>491.06272044267325</v>
      </c>
      <c r="AK299" s="74">
        <v>488.54239727370299</v>
      </c>
      <c r="AL299" s="74">
        <v>520.81978607070209</v>
      </c>
      <c r="AM299" s="74">
        <v>519.77908764177232</v>
      </c>
      <c r="AN299" s="74">
        <v>545.64507365596478</v>
      </c>
      <c r="AO299" s="74">
        <v>551.02157499930468</v>
      </c>
      <c r="AP299" s="74">
        <v>511.71043955289588</v>
      </c>
      <c r="AQ299" s="74">
        <v>542.1507960392139</v>
      </c>
      <c r="AR299" s="74">
        <v>560.55434726311228</v>
      </c>
      <c r="AS299" s="74">
        <v>582.43733922503111</v>
      </c>
      <c r="AT299" s="74">
        <v>527.57365621284725</v>
      </c>
      <c r="AU299" s="74">
        <v>546.77149954148604</v>
      </c>
      <c r="AV299" s="74">
        <v>553.08748513243847</v>
      </c>
      <c r="AW299" s="74">
        <v>547.66318639927761</v>
      </c>
      <c r="AX299" s="74">
        <v>571.31890902206703</v>
      </c>
      <c r="AY299" s="74">
        <v>697.96122053809256</v>
      </c>
      <c r="AZ299" s="74">
        <v>713.23107159959568</v>
      </c>
      <c r="BA299" s="74">
        <v>689.92715023324774</v>
      </c>
      <c r="BB299" s="74">
        <v>722.60613328430259</v>
      </c>
      <c r="BC299" s="74">
        <v>753.38707624849212</v>
      </c>
      <c r="BD299" s="74">
        <v>841.12376695011187</v>
      </c>
      <c r="BE299" s="74">
        <v>938.19031676715429</v>
      </c>
      <c r="BF299" s="74">
        <v>954.71964008704845</v>
      </c>
      <c r="BG299" s="74">
        <v>898.06174556803705</v>
      </c>
      <c r="BH299" s="74">
        <v>899.53446646973055</v>
      </c>
      <c r="BI299" s="74">
        <v>924.47075655678668</v>
      </c>
      <c r="BJ299" s="74">
        <v>852.44421945183853</v>
      </c>
      <c r="BK299" s="74">
        <v>928.21884232025582</v>
      </c>
      <c r="BL299" s="74">
        <v>914.12389169762901</v>
      </c>
      <c r="BM299" s="74">
        <v>1002.576728208469</v>
      </c>
      <c r="BN299" s="74">
        <v>1157.417539247293</v>
      </c>
      <c r="BO299" s="74">
        <v>1224.7419810149897</v>
      </c>
      <c r="BP299" s="74">
        <v>1130.5894250575145</v>
      </c>
      <c r="BQ299" s="74">
        <v>945.44937440619594</v>
      </c>
      <c r="BR299" s="74">
        <v>936.73922905027234</v>
      </c>
      <c r="BS299" s="74">
        <v>887.01422018716494</v>
      </c>
      <c r="BT299" s="74">
        <v>945.14449997165718</v>
      </c>
      <c r="BU299" s="74">
        <v>855.0838115222266</v>
      </c>
      <c r="BV299" s="74">
        <v>830.18577391185113</v>
      </c>
      <c r="BW299" s="74">
        <v>837.97480872139909</v>
      </c>
      <c r="BX299" s="74">
        <v>824.72097908190096</v>
      </c>
      <c r="BY299" s="74">
        <v>808.32385935091258</v>
      </c>
      <c r="BZ299" s="74">
        <v>790.39404833770402</v>
      </c>
      <c r="CA299" s="74">
        <v>768.40753799562458</v>
      </c>
      <c r="CB299" s="74">
        <v>736.80581720986436</v>
      </c>
      <c r="CC299" s="74">
        <v>693.55232934251228</v>
      </c>
      <c r="CD299" s="74">
        <v>663.229124146804</v>
      </c>
      <c r="CE299" s="74">
        <v>666.42225542468441</v>
      </c>
      <c r="CF299" s="74">
        <v>733.00512415394326</v>
      </c>
      <c r="CG299" s="74">
        <v>824.91557424838675</v>
      </c>
      <c r="CH299" s="74">
        <v>712.51491397386167</v>
      </c>
      <c r="CI299" s="74">
        <v>679.62604455895985</v>
      </c>
      <c r="CJ299" s="74">
        <v>692.59735920836283</v>
      </c>
      <c r="CK299" s="74">
        <v>670.39437653384289</v>
      </c>
      <c r="CL299" s="74">
        <v>676.35288351058057</v>
      </c>
      <c r="CM299" s="74">
        <v>664.13828216925481</v>
      </c>
      <c r="CN299" s="74">
        <v>685.16878770952053</v>
      </c>
      <c r="CO299" s="74">
        <v>705.0994178732783</v>
      </c>
      <c r="CP299" s="74">
        <v>695.0953082736446</v>
      </c>
      <c r="CQ299" s="74">
        <v>671.12125588974254</v>
      </c>
      <c r="CR299" s="74">
        <v>652.38350620397955</v>
      </c>
      <c r="CS299" s="74">
        <v>705.33591814630302</v>
      </c>
      <c r="CT299" s="74">
        <v>667.25985852147517</v>
      </c>
      <c r="CU299" s="74">
        <v>673.59199146533001</v>
      </c>
      <c r="CV299" s="74">
        <v>670.59075023606079</v>
      </c>
      <c r="CW299" s="74">
        <v>841.68905938460023</v>
      </c>
      <c r="CX299" s="74">
        <v>719.59087392019285</v>
      </c>
      <c r="CY299" s="74">
        <v>735.01101812108084</v>
      </c>
      <c r="CZ299" s="74">
        <v>736.02407096278182</v>
      </c>
      <c r="DA299" s="74" t="s">
        <v>1245</v>
      </c>
    </row>
    <row r="300" spans="1:105" x14ac:dyDescent="0.35">
      <c r="A300" t="s">
        <v>242</v>
      </c>
      <c r="B300" s="74">
        <v>468.23719778414454</v>
      </c>
      <c r="C300" s="74">
        <v>476.25635158775748</v>
      </c>
      <c r="D300" s="74">
        <v>475.17234052179236</v>
      </c>
      <c r="E300" s="74">
        <v>493.18416242890606</v>
      </c>
      <c r="F300" s="74">
        <v>496.37756021590945</v>
      </c>
      <c r="G300" s="74">
        <v>495.33076723656484</v>
      </c>
      <c r="H300" s="74">
        <v>515.88768242395872</v>
      </c>
      <c r="I300" s="74">
        <v>531.16830340922422</v>
      </c>
      <c r="J300" s="74">
        <v>575.42172454569595</v>
      </c>
      <c r="K300" s="74">
        <v>608.16515578225028</v>
      </c>
      <c r="L300" s="74">
        <v>619.55614073759671</v>
      </c>
      <c r="M300" s="74">
        <v>630.02349734407881</v>
      </c>
      <c r="N300" s="74">
        <v>610.48462497365301</v>
      </c>
      <c r="O300" s="74">
        <v>644.06102496460346</v>
      </c>
      <c r="P300" s="74">
        <v>649.0432086779266</v>
      </c>
      <c r="Q300" s="74">
        <v>651.97503342639857</v>
      </c>
      <c r="R300" s="74">
        <v>649.32795610057678</v>
      </c>
      <c r="S300" s="74">
        <v>614.54657413852533</v>
      </c>
      <c r="T300" s="74">
        <v>594.24289575094201</v>
      </c>
      <c r="U300" s="74">
        <v>589.42263682418024</v>
      </c>
      <c r="V300" s="74">
        <v>599.1116791459491</v>
      </c>
      <c r="W300" s="74">
        <v>542.06345225288374</v>
      </c>
      <c r="X300" s="74">
        <v>573.29674649989659</v>
      </c>
      <c r="Y300" s="74">
        <v>579.36866396007213</v>
      </c>
      <c r="Z300" s="74">
        <v>688.79634668860876</v>
      </c>
      <c r="AA300" s="74">
        <v>556.45874110450404</v>
      </c>
      <c r="AB300" s="74">
        <v>557.70160801843917</v>
      </c>
      <c r="AC300" s="74">
        <v>571.20113881560951</v>
      </c>
      <c r="AD300" s="74">
        <v>570.36089156354774</v>
      </c>
      <c r="AE300" s="74">
        <v>576.22521637491673</v>
      </c>
      <c r="AF300" s="74">
        <v>541.35095063093661</v>
      </c>
      <c r="AG300" s="74">
        <v>525.97686250158199</v>
      </c>
      <c r="AH300" s="74">
        <v>552.76834275692181</v>
      </c>
      <c r="AI300" s="74">
        <v>501.0311354359157</v>
      </c>
      <c r="AJ300" s="74">
        <v>474.37438607436695</v>
      </c>
      <c r="AK300" s="74">
        <v>518.29037876849247</v>
      </c>
      <c r="AL300" s="74">
        <v>520.29196964393282</v>
      </c>
      <c r="AM300" s="74">
        <v>498.95698952553801</v>
      </c>
      <c r="AN300" s="74">
        <v>548.65119143559753</v>
      </c>
      <c r="AO300" s="74">
        <v>670.47738581903332</v>
      </c>
      <c r="AP300" s="74">
        <v>509.5606418323768</v>
      </c>
      <c r="AQ300" s="74">
        <v>485.45532401530892</v>
      </c>
      <c r="AR300" s="74">
        <v>504.29138662969814</v>
      </c>
      <c r="AS300" s="74">
        <v>491.49953885755247</v>
      </c>
      <c r="AT300" s="74">
        <v>515.14166655539896</v>
      </c>
      <c r="AU300" s="74">
        <v>530.47807781806307</v>
      </c>
      <c r="AV300" s="74">
        <v>537.95503649150999</v>
      </c>
      <c r="AW300" s="74">
        <v>559.52918967637561</v>
      </c>
      <c r="AX300" s="74">
        <v>609.34370440602527</v>
      </c>
      <c r="AY300" s="74">
        <v>667.7538431654018</v>
      </c>
      <c r="AZ300" s="74">
        <v>663.10462443267147</v>
      </c>
      <c r="BA300" s="74">
        <v>704.86779010393866</v>
      </c>
      <c r="BB300" s="74">
        <v>717.06900713305777</v>
      </c>
      <c r="BC300" s="74">
        <v>765.36865854431562</v>
      </c>
      <c r="BD300" s="74">
        <v>805.23792680255758</v>
      </c>
      <c r="BE300" s="74">
        <v>843.20076809777083</v>
      </c>
      <c r="BF300" s="74">
        <v>871.07460267978456</v>
      </c>
      <c r="BG300" s="74">
        <v>867.75686479201158</v>
      </c>
      <c r="BH300" s="74">
        <v>788.3134032689494</v>
      </c>
      <c r="BI300" s="74">
        <v>812.74049806802702</v>
      </c>
      <c r="BJ300" s="74">
        <v>955.98874297396674</v>
      </c>
      <c r="BK300" s="74">
        <v>852.13845045071025</v>
      </c>
      <c r="BL300" s="74">
        <v>888.86625142747653</v>
      </c>
      <c r="BM300" s="74">
        <v>926.56496279837154</v>
      </c>
      <c r="BN300" s="74">
        <v>1072.9070836345843</v>
      </c>
      <c r="BO300" s="74">
        <v>1078.5305830788079</v>
      </c>
      <c r="BP300" s="74">
        <v>921.43817293048585</v>
      </c>
      <c r="BQ300" s="74">
        <v>892.05589381702134</v>
      </c>
      <c r="BR300" s="74">
        <v>933.94221096602098</v>
      </c>
      <c r="BS300" s="74">
        <v>856.2555860293453</v>
      </c>
      <c r="BT300" s="74">
        <v>824.76661924479902</v>
      </c>
      <c r="BU300" s="74">
        <v>775.83271478732718</v>
      </c>
      <c r="BV300" s="74">
        <v>829.23056295315689</v>
      </c>
      <c r="BW300" s="74">
        <v>755.04052528323587</v>
      </c>
      <c r="BX300" s="74">
        <v>730.73115321727494</v>
      </c>
      <c r="BY300" s="74">
        <v>763.60767803607348</v>
      </c>
      <c r="BZ300" s="74">
        <v>759.39936900390808</v>
      </c>
      <c r="CA300" s="74">
        <v>690.22224565113186</v>
      </c>
      <c r="CB300" s="74">
        <v>675.70328335181478</v>
      </c>
      <c r="CC300" s="74">
        <v>649.70132622634378</v>
      </c>
      <c r="CD300" s="74">
        <v>639.7295723698553</v>
      </c>
      <c r="CE300" s="74">
        <v>603.92012855256439</v>
      </c>
      <c r="CF300" s="74">
        <v>642.82809143064947</v>
      </c>
      <c r="CG300" s="74">
        <v>665.50927757274872</v>
      </c>
      <c r="CH300" s="74">
        <v>664.92386136671394</v>
      </c>
      <c r="CI300" s="74">
        <v>644.61754942309994</v>
      </c>
      <c r="CJ300" s="74">
        <v>666.07126553287299</v>
      </c>
      <c r="CK300" s="74">
        <v>649.02680926208109</v>
      </c>
      <c r="CL300" s="74">
        <v>672.14747193117194</v>
      </c>
      <c r="CM300" s="74">
        <v>706.52965116659914</v>
      </c>
      <c r="CN300" s="74">
        <v>746.37389702136875</v>
      </c>
      <c r="CO300" s="74">
        <v>731.71375298399187</v>
      </c>
      <c r="CP300" s="74">
        <v>714.70068156595721</v>
      </c>
      <c r="CQ300" s="74">
        <v>702.28997811481634</v>
      </c>
      <c r="CR300" s="74">
        <v>679.40286282625482</v>
      </c>
      <c r="CS300" s="74">
        <v>672.74131852525261</v>
      </c>
      <c r="CT300" s="74">
        <v>641.66429482252545</v>
      </c>
      <c r="CU300" s="74">
        <v>688.29165434690924</v>
      </c>
      <c r="CV300" s="74">
        <v>700.21467599633456</v>
      </c>
      <c r="CW300" s="74">
        <v>728.50144375481671</v>
      </c>
      <c r="CX300" s="74">
        <v>753.80297909197145</v>
      </c>
      <c r="CY300" s="74">
        <v>762.95659768690041</v>
      </c>
      <c r="CZ300" s="74">
        <v>758.61578666751052</v>
      </c>
      <c r="DA300" s="74">
        <v>704.08767682631787</v>
      </c>
    </row>
    <row r="301" spans="1:105" x14ac:dyDescent="0.35">
      <c r="A301" t="s">
        <v>910</v>
      </c>
      <c r="B301" s="74" t="s">
        <v>1245</v>
      </c>
      <c r="C301" s="74" t="s">
        <v>1245</v>
      </c>
      <c r="D301" s="74" t="s">
        <v>1245</v>
      </c>
      <c r="E301" s="74" t="s">
        <v>1245</v>
      </c>
      <c r="F301" s="74" t="s">
        <v>1245</v>
      </c>
      <c r="G301" s="74">
        <v>550</v>
      </c>
      <c r="H301" s="74" t="s">
        <v>1245</v>
      </c>
      <c r="I301" s="74" t="s">
        <v>1245</v>
      </c>
      <c r="J301" s="74" t="s">
        <v>1245</v>
      </c>
      <c r="K301" s="74" t="s">
        <v>1245</v>
      </c>
      <c r="L301" s="74" t="s">
        <v>1245</v>
      </c>
      <c r="M301" s="74">
        <v>2860.5081608615178</v>
      </c>
      <c r="N301" s="74" t="s">
        <v>1245</v>
      </c>
      <c r="O301" s="74" t="s">
        <v>1245</v>
      </c>
      <c r="P301" s="74" t="s">
        <v>1245</v>
      </c>
      <c r="Q301" s="74" t="s">
        <v>1245</v>
      </c>
      <c r="R301" s="74" t="s">
        <v>1245</v>
      </c>
      <c r="S301" s="74" t="s">
        <v>1245</v>
      </c>
      <c r="T301" s="74" t="s">
        <v>1245</v>
      </c>
      <c r="U301" s="74">
        <v>106.41532380662817</v>
      </c>
      <c r="V301" s="74" t="s">
        <v>1245</v>
      </c>
      <c r="W301" s="74" t="s">
        <v>1245</v>
      </c>
      <c r="X301" s="74">
        <v>166.66666666666666</v>
      </c>
      <c r="Y301" s="74" t="s">
        <v>1245</v>
      </c>
      <c r="Z301" s="74" t="s">
        <v>1245</v>
      </c>
      <c r="AA301" s="74" t="s">
        <v>1245</v>
      </c>
      <c r="AB301" s="74" t="s">
        <v>1245</v>
      </c>
      <c r="AC301" s="74" t="s">
        <v>1245</v>
      </c>
      <c r="AD301" s="74">
        <v>112.55346289487505</v>
      </c>
      <c r="AE301" s="74" t="s">
        <v>1245</v>
      </c>
      <c r="AF301" s="74" t="s">
        <v>1245</v>
      </c>
      <c r="AG301" s="74" t="s">
        <v>1245</v>
      </c>
      <c r="AH301" s="74" t="s">
        <v>1245</v>
      </c>
      <c r="AI301" s="74" t="s">
        <v>1245</v>
      </c>
      <c r="AJ301" s="74" t="s">
        <v>1245</v>
      </c>
      <c r="AK301" s="74" t="s">
        <v>1245</v>
      </c>
      <c r="AL301" s="74" t="s">
        <v>1245</v>
      </c>
      <c r="AM301" s="74" t="s">
        <v>1245</v>
      </c>
      <c r="AN301" s="74">
        <v>822.18017891761849</v>
      </c>
      <c r="AO301" s="74" t="s">
        <v>1245</v>
      </c>
      <c r="AP301" s="74" t="s">
        <v>1245</v>
      </c>
      <c r="AQ301" s="74" t="s">
        <v>1245</v>
      </c>
      <c r="AR301" s="74" t="s">
        <v>1245</v>
      </c>
      <c r="AS301" s="74" t="s">
        <v>1245</v>
      </c>
      <c r="AT301" s="74" t="s">
        <v>1245</v>
      </c>
      <c r="AU301" s="74" t="s">
        <v>1245</v>
      </c>
      <c r="AV301" s="74" t="s">
        <v>1245</v>
      </c>
      <c r="AW301" s="74" t="s">
        <v>1245</v>
      </c>
      <c r="AX301" s="74" t="s">
        <v>1245</v>
      </c>
      <c r="AY301" s="74" t="s">
        <v>1245</v>
      </c>
      <c r="AZ301" s="74" t="s">
        <v>1245</v>
      </c>
      <c r="BA301" s="74">
        <v>299.5008319467554</v>
      </c>
      <c r="BB301" s="74">
        <v>289.23491422005628</v>
      </c>
      <c r="BC301" s="74" t="s">
        <v>1245</v>
      </c>
      <c r="BD301" s="74" t="s">
        <v>1245</v>
      </c>
      <c r="BE301" s="74" t="s">
        <v>1245</v>
      </c>
      <c r="BF301" s="74" t="s">
        <v>1245</v>
      </c>
      <c r="BG301" s="74" t="s">
        <v>1245</v>
      </c>
      <c r="BH301" s="74" t="s">
        <v>1245</v>
      </c>
      <c r="BI301" s="74" t="s">
        <v>1245</v>
      </c>
      <c r="BJ301" s="74" t="s">
        <v>1245</v>
      </c>
      <c r="BK301" s="74" t="s">
        <v>1245</v>
      </c>
      <c r="BL301" s="74" t="s">
        <v>1245</v>
      </c>
      <c r="BM301" s="74">
        <v>1237.2956252761821</v>
      </c>
      <c r="BN301" s="74">
        <v>366.47699874626289</v>
      </c>
      <c r="BO301" s="74" t="s">
        <v>1245</v>
      </c>
      <c r="BP301" s="74" t="s">
        <v>1245</v>
      </c>
      <c r="BQ301" s="74">
        <v>248.66785079928954</v>
      </c>
      <c r="BR301" s="74">
        <v>304.00618317660701</v>
      </c>
      <c r="BS301" s="74">
        <v>957.8101327581337</v>
      </c>
      <c r="BT301" s="74" t="s">
        <v>1245</v>
      </c>
      <c r="BU301" s="74" t="s">
        <v>1245</v>
      </c>
      <c r="BV301" s="74">
        <v>410.69191145760823</v>
      </c>
      <c r="BW301" s="74" t="s">
        <v>1245</v>
      </c>
      <c r="BX301" s="74">
        <v>10150.501672240802</v>
      </c>
      <c r="BY301" s="74">
        <v>303.8194444444444</v>
      </c>
      <c r="BZ301" s="74" t="s">
        <v>1245</v>
      </c>
      <c r="CA301" s="74">
        <v>310.16237912789637</v>
      </c>
      <c r="CB301" s="74">
        <v>310.08626035970008</v>
      </c>
      <c r="CC301" s="74">
        <v>316.51461552783468</v>
      </c>
      <c r="CD301" s="74">
        <v>548.40103917349461</v>
      </c>
      <c r="CE301" s="74">
        <v>292.97769096957302</v>
      </c>
      <c r="CF301" s="74">
        <v>293.17895049357975</v>
      </c>
      <c r="CG301" s="74">
        <v>293.5294715791614</v>
      </c>
      <c r="CH301" s="74">
        <v>347.7859778597786</v>
      </c>
      <c r="CI301" s="74">
        <v>364.60102976921667</v>
      </c>
      <c r="CJ301" s="74">
        <v>360.16567621105708</v>
      </c>
      <c r="CK301" s="74">
        <v>447.76119402985074</v>
      </c>
      <c r="CL301" s="74" t="s">
        <v>1245</v>
      </c>
      <c r="CM301" s="74">
        <v>349.77578475336321</v>
      </c>
      <c r="CN301" s="74">
        <v>372.59840552861095</v>
      </c>
      <c r="CO301" s="74">
        <v>455.12839056187147</v>
      </c>
      <c r="CP301" s="74" t="s">
        <v>1245</v>
      </c>
      <c r="CQ301" s="74">
        <v>358.19583096260277</v>
      </c>
      <c r="CR301" s="74">
        <v>305.4505961943118</v>
      </c>
      <c r="CS301" s="74">
        <v>344.82758620689657</v>
      </c>
      <c r="CT301" s="74" t="s">
        <v>1245</v>
      </c>
      <c r="CU301" s="74" t="s">
        <v>1245</v>
      </c>
      <c r="CV301" s="74" t="s">
        <v>1245</v>
      </c>
      <c r="CW301" s="74" t="s">
        <v>1245</v>
      </c>
      <c r="CX301" s="74" t="s">
        <v>1245</v>
      </c>
      <c r="CY301" s="74" t="s">
        <v>1245</v>
      </c>
      <c r="CZ301" s="74" t="s">
        <v>1245</v>
      </c>
      <c r="DA301" s="74" t="s">
        <v>1245</v>
      </c>
    </row>
    <row r="302" spans="1:105" x14ac:dyDescent="0.35">
      <c r="A302" t="s">
        <v>271</v>
      </c>
      <c r="B302" s="74">
        <v>434.94289036479563</v>
      </c>
      <c r="C302" s="74">
        <v>440.04977276831397</v>
      </c>
      <c r="D302" s="74">
        <v>437.85285997013563</v>
      </c>
      <c r="E302" s="74">
        <v>514.01985819649917</v>
      </c>
      <c r="F302" s="74">
        <v>448.53116975762794</v>
      </c>
      <c r="G302" s="74">
        <v>437.69785469885369</v>
      </c>
      <c r="H302" s="74">
        <v>455.72693850568396</v>
      </c>
      <c r="I302" s="74">
        <v>473.89762341061834</v>
      </c>
      <c r="J302" s="74">
        <v>493.44120559073633</v>
      </c>
      <c r="K302" s="74">
        <v>539.27634069560929</v>
      </c>
      <c r="L302" s="74">
        <v>530.80442313622939</v>
      </c>
      <c r="M302" s="74">
        <v>763.59327686838981</v>
      </c>
      <c r="N302" s="74">
        <v>583.31881337414256</v>
      </c>
      <c r="O302" s="74">
        <v>575.96042063690072</v>
      </c>
      <c r="P302" s="74">
        <v>575.93439458582361</v>
      </c>
      <c r="Q302" s="74">
        <v>598.934526999338</v>
      </c>
      <c r="R302" s="74">
        <v>606.03877752414451</v>
      </c>
      <c r="S302" s="74">
        <v>596.42663477278143</v>
      </c>
      <c r="T302" s="74">
        <v>671.79604469103379</v>
      </c>
      <c r="U302" s="74">
        <v>632.3124515653451</v>
      </c>
      <c r="V302" s="74">
        <v>628.51922472577667</v>
      </c>
      <c r="W302" s="74">
        <v>531.17460415971698</v>
      </c>
      <c r="X302" s="74">
        <v>509.04442994082598</v>
      </c>
      <c r="Y302" s="74">
        <v>485.42167708702124</v>
      </c>
      <c r="Z302" s="74">
        <v>466.36554081225</v>
      </c>
      <c r="AA302" s="74">
        <v>484.35818692905167</v>
      </c>
      <c r="AB302" s="74">
        <v>481.43493114150402</v>
      </c>
      <c r="AC302" s="74">
        <v>473.01368017489648</v>
      </c>
      <c r="AD302" s="74">
        <v>478.20644453508487</v>
      </c>
      <c r="AE302" s="74">
        <v>461.75517044834817</v>
      </c>
      <c r="AF302" s="74">
        <v>475.47735743371948</v>
      </c>
      <c r="AG302" s="74">
        <v>471.72165095924493</v>
      </c>
      <c r="AH302" s="74">
        <v>465.86455945042604</v>
      </c>
      <c r="AI302" s="74">
        <v>461.44760150026701</v>
      </c>
      <c r="AJ302" s="74">
        <v>435.59810014162451</v>
      </c>
      <c r="AK302" s="74">
        <v>440.94396597583096</v>
      </c>
      <c r="AL302" s="74">
        <v>437.9075356128547</v>
      </c>
      <c r="AM302" s="74">
        <v>445.75674575471959</v>
      </c>
      <c r="AN302" s="74">
        <v>436.7505322555046</v>
      </c>
      <c r="AO302" s="74">
        <v>450.38858447272327</v>
      </c>
      <c r="AP302" s="74">
        <v>428.93454102519172</v>
      </c>
      <c r="AQ302" s="74">
        <v>443.50616577149361</v>
      </c>
      <c r="AR302" s="74">
        <v>432.24176480559208</v>
      </c>
      <c r="AS302" s="74">
        <v>417.4482319602273</v>
      </c>
      <c r="AT302" s="74">
        <v>436.96744592527858</v>
      </c>
      <c r="AU302" s="74">
        <v>429.6067172713752</v>
      </c>
      <c r="AV302" s="74">
        <v>462.39611297856436</v>
      </c>
      <c r="AW302" s="74">
        <v>461.88866274195186</v>
      </c>
      <c r="AX302" s="74">
        <v>525.17570133074753</v>
      </c>
      <c r="AY302" s="74" t="s">
        <v>1245</v>
      </c>
      <c r="AZ302" s="74">
        <v>594.90740740740739</v>
      </c>
      <c r="BA302" s="74">
        <v>589.44622512545891</v>
      </c>
      <c r="BB302" s="74">
        <v>640.49208682357255</v>
      </c>
      <c r="BC302" s="74">
        <v>667.10660507528939</v>
      </c>
      <c r="BD302" s="74">
        <v>685.61510088956391</v>
      </c>
      <c r="BE302" s="74">
        <v>741.20219018478235</v>
      </c>
      <c r="BF302" s="74">
        <v>744.24819142712829</v>
      </c>
      <c r="BG302" s="74">
        <v>740.01830973137476</v>
      </c>
      <c r="BH302" s="74">
        <v>738.61900465623842</v>
      </c>
      <c r="BI302" s="74">
        <v>741.09560678584887</v>
      </c>
      <c r="BJ302" s="74">
        <v>750.2766016467823</v>
      </c>
      <c r="BK302" s="74">
        <v>750.91416038595219</v>
      </c>
      <c r="BL302" s="74">
        <v>756.47812238558481</v>
      </c>
      <c r="BM302" s="74">
        <v>847.67825996635736</v>
      </c>
      <c r="BN302" s="74">
        <v>807.04124842269869</v>
      </c>
      <c r="BO302" s="74">
        <v>738.76698265117977</v>
      </c>
      <c r="BP302" s="74">
        <v>700.1498666637001</v>
      </c>
      <c r="BQ302" s="74">
        <v>662.95780748199206</v>
      </c>
      <c r="BR302" s="74">
        <v>647.09363859684458</v>
      </c>
      <c r="BS302" s="74">
        <v>662.75011157735821</v>
      </c>
      <c r="BT302" s="74">
        <v>639.04446617000679</v>
      </c>
      <c r="BU302" s="74">
        <v>610.15314711494614</v>
      </c>
      <c r="BV302" s="74">
        <v>597.62924776755005</v>
      </c>
      <c r="BW302" s="74">
        <v>600.97045599560772</v>
      </c>
      <c r="BX302" s="74">
        <v>617.76669994435815</v>
      </c>
      <c r="BY302" s="74">
        <v>645.66983898825742</v>
      </c>
      <c r="BZ302" s="74">
        <v>615.69510864784979</v>
      </c>
      <c r="CA302" s="74">
        <v>589.47548271220978</v>
      </c>
      <c r="CB302" s="74">
        <v>589.16906893915086</v>
      </c>
      <c r="CC302" s="74">
        <v>568.54317257807986</v>
      </c>
      <c r="CD302" s="74">
        <v>543.72179945259006</v>
      </c>
      <c r="CE302" s="74">
        <v>549.18289652091084</v>
      </c>
      <c r="CF302" s="74">
        <v>570.15312333226075</v>
      </c>
      <c r="CG302" s="74">
        <v>580.90461647788504</v>
      </c>
      <c r="CH302" s="74">
        <v>601.21538066147536</v>
      </c>
      <c r="CI302" s="74">
        <v>574.88693525288215</v>
      </c>
      <c r="CJ302" s="74">
        <v>554.38640838429671</v>
      </c>
      <c r="CK302" s="74">
        <v>557.75595613512621</v>
      </c>
      <c r="CL302" s="74">
        <v>587.72529483955475</v>
      </c>
      <c r="CM302" s="74">
        <v>552.15429942894457</v>
      </c>
      <c r="CN302" s="74">
        <v>555.99709568952289</v>
      </c>
      <c r="CO302" s="74">
        <v>578.95227413021678</v>
      </c>
      <c r="CP302" s="74">
        <v>571.78671686509517</v>
      </c>
      <c r="CQ302" s="74">
        <v>553.19568917453785</v>
      </c>
      <c r="CR302" s="74">
        <v>548.28429482363299</v>
      </c>
      <c r="CS302" s="74">
        <v>534.99463815697379</v>
      </c>
      <c r="CT302" s="74">
        <v>527.86378883837585</v>
      </c>
      <c r="CU302" s="74">
        <v>515.47439790557132</v>
      </c>
      <c r="CV302" s="74">
        <v>566.87723535830924</v>
      </c>
      <c r="CW302" s="74">
        <v>587.99061645766039</v>
      </c>
      <c r="CX302" s="74">
        <v>583.43153415720087</v>
      </c>
      <c r="CY302" s="74">
        <v>577.77561034515588</v>
      </c>
      <c r="CZ302" s="74">
        <v>579.98865449794721</v>
      </c>
      <c r="DA302" s="74">
        <v>573.0827910930592</v>
      </c>
    </row>
    <row r="303" spans="1:105" x14ac:dyDescent="0.35">
      <c r="A303" t="s">
        <v>236</v>
      </c>
      <c r="B303" s="74">
        <v>457.16705905801166</v>
      </c>
      <c r="C303" s="74">
        <v>474.41752232467496</v>
      </c>
      <c r="D303" s="74">
        <v>454.34427127733005</v>
      </c>
      <c r="E303" s="74">
        <v>462.5416988349707</v>
      </c>
      <c r="F303" s="74">
        <v>472.91926305091863</v>
      </c>
      <c r="G303" s="74">
        <v>485.54562809302712</v>
      </c>
      <c r="H303" s="74">
        <v>1039.5908802445631</v>
      </c>
      <c r="I303" s="74">
        <v>547.1866756774433</v>
      </c>
      <c r="J303" s="74">
        <v>669.99296044262758</v>
      </c>
      <c r="K303" s="74">
        <v>656.36534187075586</v>
      </c>
      <c r="L303" s="74">
        <v>626.95026313998187</v>
      </c>
      <c r="M303" s="74">
        <v>645.56290779978326</v>
      </c>
      <c r="N303" s="74">
        <v>617.84504939856311</v>
      </c>
      <c r="O303" s="74">
        <v>646.2103129060016</v>
      </c>
      <c r="P303" s="74">
        <v>654.3807215189139</v>
      </c>
      <c r="Q303" s="74">
        <v>611.6030787056194</v>
      </c>
      <c r="R303" s="74">
        <v>627.85210812790524</v>
      </c>
      <c r="S303" s="74">
        <v>617.67118660425615</v>
      </c>
      <c r="T303" s="74">
        <v>581.57458402419616</v>
      </c>
      <c r="U303" s="74">
        <v>643.92867251627513</v>
      </c>
      <c r="V303" s="74">
        <v>596.87420400932194</v>
      </c>
      <c r="W303" s="74">
        <v>558.59327593344096</v>
      </c>
      <c r="X303" s="74">
        <v>629.15228771979241</v>
      </c>
      <c r="Y303" s="74">
        <v>598.22373567714328</v>
      </c>
      <c r="Z303" s="74">
        <v>566.77190488949987</v>
      </c>
      <c r="AA303" s="74">
        <v>628.55914902761367</v>
      </c>
      <c r="AB303" s="74">
        <v>561.49990530189677</v>
      </c>
      <c r="AC303" s="74">
        <v>580.58684789646418</v>
      </c>
      <c r="AD303" s="74">
        <v>559.65357327462209</v>
      </c>
      <c r="AE303" s="74">
        <v>591.83020315270232</v>
      </c>
      <c r="AF303" s="74">
        <v>562.3283489029991</v>
      </c>
      <c r="AG303" s="74">
        <v>556.65055409450565</v>
      </c>
      <c r="AH303" s="74">
        <v>516.44183029961926</v>
      </c>
      <c r="AI303" s="74">
        <v>483.68363995827485</v>
      </c>
      <c r="AJ303" s="74">
        <v>480.28873536917337</v>
      </c>
      <c r="AK303" s="74">
        <v>472.19839710778484</v>
      </c>
      <c r="AL303" s="74">
        <v>514.79811449511772</v>
      </c>
      <c r="AM303" s="74">
        <v>525.53090290715966</v>
      </c>
      <c r="AN303" s="74">
        <v>477.5126468592253</v>
      </c>
      <c r="AO303" s="74">
        <v>489.85246957187366</v>
      </c>
      <c r="AP303" s="74">
        <v>458.69897115519655</v>
      </c>
      <c r="AQ303" s="74">
        <v>477.15754652413386</v>
      </c>
      <c r="AR303" s="74">
        <v>469.9430666525235</v>
      </c>
      <c r="AS303" s="74">
        <v>484.38345336483832</v>
      </c>
      <c r="AT303" s="74">
        <v>541.29726377406598</v>
      </c>
      <c r="AU303" s="74">
        <v>507.18303183705893</v>
      </c>
      <c r="AV303" s="74">
        <v>508.43908516548561</v>
      </c>
      <c r="AW303" s="74">
        <v>535.18037439904003</v>
      </c>
      <c r="AX303" s="74">
        <v>729.56539099528982</v>
      </c>
      <c r="AY303" s="74">
        <v>711.59966095683342</v>
      </c>
      <c r="AZ303" s="74">
        <v>678.75239162600656</v>
      </c>
      <c r="BA303" s="74">
        <v>658.08798928459225</v>
      </c>
      <c r="BB303" s="74">
        <v>722.09891880324051</v>
      </c>
      <c r="BC303" s="74">
        <v>806.2011717530421</v>
      </c>
      <c r="BD303" s="74">
        <v>954.02063415615305</v>
      </c>
      <c r="BE303" s="74">
        <v>854.36348428083113</v>
      </c>
      <c r="BF303" s="74">
        <v>845.97299231222041</v>
      </c>
      <c r="BG303" s="74">
        <v>762.85821302313491</v>
      </c>
      <c r="BH303" s="74">
        <v>808.58687552518518</v>
      </c>
      <c r="BI303" s="74">
        <v>778.42288735829288</v>
      </c>
      <c r="BJ303" s="74">
        <v>870.27447191687543</v>
      </c>
      <c r="BK303" s="74">
        <v>837.78871857991805</v>
      </c>
      <c r="BL303" s="74">
        <v>906.94879624149962</v>
      </c>
      <c r="BM303" s="74">
        <v>1116.5780061366402</v>
      </c>
      <c r="BN303" s="74">
        <v>1078.2861875956928</v>
      </c>
      <c r="BO303" s="74">
        <v>952.4321946624151</v>
      </c>
      <c r="BP303" s="74">
        <v>794.41793234018235</v>
      </c>
      <c r="BQ303" s="74">
        <v>827.58331488435113</v>
      </c>
      <c r="BR303" s="74">
        <v>830.12434137302728</v>
      </c>
      <c r="BS303" s="74">
        <v>723.55179939724098</v>
      </c>
      <c r="BT303" s="74">
        <v>780.20051701588625</v>
      </c>
      <c r="BU303" s="74">
        <v>754.25854496337456</v>
      </c>
      <c r="BV303" s="74">
        <v>826.02441976213606</v>
      </c>
      <c r="BW303" s="74">
        <v>776.2474003203447</v>
      </c>
      <c r="BX303" s="74">
        <v>755.89087803182292</v>
      </c>
      <c r="BY303" s="74">
        <v>748.07192188512533</v>
      </c>
      <c r="BZ303" s="74">
        <v>703.27918165781352</v>
      </c>
      <c r="CA303" s="74">
        <v>700.06996563349298</v>
      </c>
      <c r="CB303" s="74">
        <v>663.65281793811118</v>
      </c>
      <c r="CC303" s="74">
        <v>666.83302366203452</v>
      </c>
      <c r="CD303" s="74">
        <v>627.31164438913618</v>
      </c>
      <c r="CE303" s="74">
        <v>623.84534629741381</v>
      </c>
      <c r="CF303" s="74">
        <v>657.29901550180341</v>
      </c>
      <c r="CG303" s="74">
        <v>672.38905605990385</v>
      </c>
      <c r="CH303" s="74">
        <v>733.23276902992779</v>
      </c>
      <c r="CI303" s="74">
        <v>677.43682970611451</v>
      </c>
      <c r="CJ303" s="74">
        <v>682.37970834479245</v>
      </c>
      <c r="CK303" s="74">
        <v>660.89896584432756</v>
      </c>
      <c r="CL303" s="74">
        <v>661.22067517009407</v>
      </c>
      <c r="CM303" s="74">
        <v>657.06743094265482</v>
      </c>
      <c r="CN303" s="74">
        <v>655.39512993466622</v>
      </c>
      <c r="CO303" s="74">
        <v>664.54946781756348</v>
      </c>
      <c r="CP303" s="74">
        <v>745.56014569591741</v>
      </c>
      <c r="CQ303" s="74">
        <v>670.48666650033863</v>
      </c>
      <c r="CR303" s="74">
        <v>629.88203816391058</v>
      </c>
      <c r="CS303" s="74">
        <v>636.50291311749925</v>
      </c>
      <c r="CT303" s="74">
        <v>675.88051716451184</v>
      </c>
      <c r="CU303" s="74">
        <v>641.64864652176675</v>
      </c>
      <c r="CV303" s="74">
        <v>668.82103252756633</v>
      </c>
      <c r="CW303" s="74">
        <v>681.94889054995849</v>
      </c>
      <c r="CX303" s="74">
        <v>782.34151828141569</v>
      </c>
      <c r="CY303" s="74">
        <v>685.17427624515017</v>
      </c>
      <c r="CZ303" s="74">
        <v>687.9876883962902</v>
      </c>
      <c r="DA303" s="74">
        <v>665.77435338091459</v>
      </c>
    </row>
    <row r="304" spans="1:105" x14ac:dyDescent="0.35">
      <c r="A304" t="s">
        <v>249</v>
      </c>
      <c r="B304" s="74">
        <v>624.95375951465985</v>
      </c>
      <c r="C304" s="74">
        <v>513.69552232475064</v>
      </c>
      <c r="D304" s="74">
        <v>557.439103088911</v>
      </c>
      <c r="E304" s="74">
        <v>644.81243016525855</v>
      </c>
      <c r="F304" s="74">
        <v>524.36198654336101</v>
      </c>
      <c r="G304" s="74">
        <v>520.80974593541964</v>
      </c>
      <c r="H304" s="74">
        <v>548.97518840619989</v>
      </c>
      <c r="I304" s="74">
        <v>669.20420832312357</v>
      </c>
      <c r="J304" s="74">
        <v>547.92285171098069</v>
      </c>
      <c r="K304" s="74">
        <v>660.76628039103889</v>
      </c>
      <c r="L304" s="74">
        <v>684.29537728244497</v>
      </c>
      <c r="M304" s="74">
        <v>554.35510239608709</v>
      </c>
      <c r="N304" s="74">
        <v>783.44348497274348</v>
      </c>
      <c r="O304" s="74">
        <v>626.09821144528337</v>
      </c>
      <c r="P304" s="74">
        <v>743.70583354207145</v>
      </c>
      <c r="Q304" s="74">
        <v>679.24361726194741</v>
      </c>
      <c r="R304" s="74">
        <v>836.66807615062908</v>
      </c>
      <c r="S304" s="74">
        <v>663.15215484216253</v>
      </c>
      <c r="T304" s="74">
        <v>768.369302690018</v>
      </c>
      <c r="U304" s="74">
        <v>720.93291462660602</v>
      </c>
      <c r="V304" s="74">
        <v>694.42139245224985</v>
      </c>
      <c r="W304" s="74">
        <v>717.73224216561903</v>
      </c>
      <c r="X304" s="74">
        <v>823.79383249842863</v>
      </c>
      <c r="Y304" s="74">
        <v>666.070985154097</v>
      </c>
      <c r="Z304" s="74">
        <v>730.84068465313794</v>
      </c>
      <c r="AA304" s="74">
        <v>694.23169567540401</v>
      </c>
      <c r="AB304" s="74">
        <v>624.74018089281481</v>
      </c>
      <c r="AC304" s="74">
        <v>632.15747552674986</v>
      </c>
      <c r="AD304" s="74">
        <v>622.09632419826505</v>
      </c>
      <c r="AE304" s="74">
        <v>568.54864315651332</v>
      </c>
      <c r="AF304" s="74">
        <v>584.13482199050134</v>
      </c>
      <c r="AG304" s="74">
        <v>699.51206254950102</v>
      </c>
      <c r="AH304" s="74">
        <v>669.72691710467984</v>
      </c>
      <c r="AI304" s="74">
        <v>606.61149481242592</v>
      </c>
      <c r="AJ304" s="74">
        <v>675.49631107528808</v>
      </c>
      <c r="AK304" s="74">
        <v>582.83681134046822</v>
      </c>
      <c r="AL304" s="74">
        <v>614.91493253990757</v>
      </c>
      <c r="AM304" s="74">
        <v>654.41411939484783</v>
      </c>
      <c r="AN304" s="74">
        <v>531.23139169570072</v>
      </c>
      <c r="AO304" s="74">
        <v>696.41489511431143</v>
      </c>
      <c r="AP304" s="74">
        <v>690.09214759853228</v>
      </c>
      <c r="AQ304" s="74">
        <v>713.36507606406258</v>
      </c>
      <c r="AR304" s="74">
        <v>684.78097525125656</v>
      </c>
      <c r="AS304" s="74">
        <v>642.09277734830584</v>
      </c>
      <c r="AT304" s="74">
        <v>693.26047082660182</v>
      </c>
      <c r="AU304" s="74">
        <v>740.78994277357276</v>
      </c>
      <c r="AV304" s="74">
        <v>776.65652523028712</v>
      </c>
      <c r="AW304" s="74">
        <v>774.18232602192165</v>
      </c>
      <c r="AX304" s="74">
        <v>738.38836024873785</v>
      </c>
      <c r="AY304" s="74">
        <v>757.78196423587315</v>
      </c>
      <c r="AZ304" s="74">
        <v>903.92829961579423</v>
      </c>
      <c r="BA304" s="74">
        <v>870.66868057427496</v>
      </c>
      <c r="BB304" s="74">
        <v>811.35102873606263</v>
      </c>
      <c r="BC304" s="74">
        <v>1055.239528940456</v>
      </c>
      <c r="BD304" s="74">
        <v>936.16388688027223</v>
      </c>
      <c r="BE304" s="74">
        <v>1065.8125633531756</v>
      </c>
      <c r="BF304" s="74">
        <v>906.71665207769593</v>
      </c>
      <c r="BG304" s="74">
        <v>1003.3816066543493</v>
      </c>
      <c r="BH304" s="74">
        <v>918.37075195011232</v>
      </c>
      <c r="BI304" s="74">
        <v>946.20143559254223</v>
      </c>
      <c r="BJ304" s="74">
        <v>916.16673217441507</v>
      </c>
      <c r="BK304" s="74">
        <v>929.09707514543845</v>
      </c>
      <c r="BL304" s="74">
        <v>1006.3009601733189</v>
      </c>
      <c r="BM304" s="74">
        <v>1108.419089254</v>
      </c>
      <c r="BN304" s="74">
        <v>1147.8277472195782</v>
      </c>
      <c r="BO304" s="74">
        <v>1061.167871925401</v>
      </c>
      <c r="BP304" s="74">
        <v>1206.9190305268564</v>
      </c>
      <c r="BQ304" s="74">
        <v>1000.1798853576778</v>
      </c>
      <c r="BR304" s="74">
        <v>975.17135625270203</v>
      </c>
      <c r="BS304" s="74">
        <v>1028.7247513684783</v>
      </c>
      <c r="BT304" s="74">
        <v>1132.8560021505061</v>
      </c>
      <c r="BU304" s="74">
        <v>958.66242826472831</v>
      </c>
      <c r="BV304" s="74">
        <v>943.43046931109689</v>
      </c>
      <c r="BW304" s="74">
        <v>938.03897915892958</v>
      </c>
      <c r="BX304" s="74">
        <v>1010.8609290159297</v>
      </c>
      <c r="BY304" s="74">
        <v>914.40361442541075</v>
      </c>
      <c r="BZ304" s="74">
        <v>1019.9524371794075</v>
      </c>
      <c r="CA304" s="74">
        <v>902.29851294168566</v>
      </c>
      <c r="CB304" s="74">
        <v>889.98827334427017</v>
      </c>
      <c r="CC304" s="74">
        <v>1002.0576575424267</v>
      </c>
      <c r="CD304" s="74">
        <v>864.90053188192871</v>
      </c>
      <c r="CE304" s="74">
        <v>913.37371406595514</v>
      </c>
      <c r="CF304" s="74">
        <v>924.99029984376</v>
      </c>
      <c r="CG304" s="74">
        <v>930.08367573308351</v>
      </c>
      <c r="CH304" s="74">
        <v>837.55764993900107</v>
      </c>
      <c r="CI304" s="74">
        <v>828.23272585411064</v>
      </c>
      <c r="CJ304" s="74">
        <v>915.2233627760354</v>
      </c>
      <c r="CK304" s="74">
        <v>807.69687861420141</v>
      </c>
      <c r="CL304" s="74">
        <v>901.1764054318603</v>
      </c>
      <c r="CM304" s="74">
        <v>894.12948112548543</v>
      </c>
      <c r="CN304" s="74">
        <v>791.96153275758888</v>
      </c>
      <c r="CO304" s="74">
        <v>791.52716049058745</v>
      </c>
      <c r="CP304" s="74">
        <v>869.01712999477149</v>
      </c>
      <c r="CQ304" s="74">
        <v>894.54429260232382</v>
      </c>
      <c r="CR304" s="74">
        <v>849.93288639708021</v>
      </c>
      <c r="CS304" s="74">
        <v>772.90288264961134</v>
      </c>
      <c r="CT304" s="74">
        <v>864.07252279528348</v>
      </c>
      <c r="CU304" s="74">
        <v>852.28317432940389</v>
      </c>
      <c r="CV304" s="74">
        <v>955.29411621946213</v>
      </c>
      <c r="CW304" s="74">
        <v>1096.0399112292055</v>
      </c>
      <c r="CX304" s="74">
        <v>1150.2762308111292</v>
      </c>
      <c r="CY304" s="74">
        <v>1179.3237909553472</v>
      </c>
      <c r="CZ304" s="74">
        <v>1261.2657820846825</v>
      </c>
      <c r="DA304" s="74" t="s">
        <v>1245</v>
      </c>
    </row>
    <row r="305" spans="1:105" x14ac:dyDescent="0.35">
      <c r="A305" t="s">
        <v>477</v>
      </c>
      <c r="B305" s="74">
        <v>799.38339415183418</v>
      </c>
      <c r="C305" s="74">
        <v>576.9686435291834</v>
      </c>
      <c r="D305" s="74">
        <v>627.00106723585918</v>
      </c>
      <c r="E305" s="74">
        <v>612.11703119050469</v>
      </c>
      <c r="F305" s="74">
        <v>591.36554765302606</v>
      </c>
      <c r="G305" s="74">
        <v>587.62421431494556</v>
      </c>
      <c r="H305" s="74">
        <v>879.58626868102783</v>
      </c>
      <c r="I305" s="74" t="s">
        <v>1245</v>
      </c>
      <c r="J305" s="74" t="s">
        <v>1245</v>
      </c>
      <c r="K305" s="74" t="s">
        <v>1245</v>
      </c>
      <c r="L305" s="74" t="s">
        <v>1245</v>
      </c>
      <c r="M305" s="74" t="s">
        <v>1245</v>
      </c>
      <c r="N305" s="74" t="s">
        <v>1245</v>
      </c>
      <c r="O305" s="74" t="s">
        <v>1245</v>
      </c>
      <c r="P305" s="74" t="s">
        <v>1245</v>
      </c>
      <c r="Q305" s="74" t="s">
        <v>1245</v>
      </c>
      <c r="R305" s="74" t="s">
        <v>1245</v>
      </c>
      <c r="S305" s="74" t="s">
        <v>1245</v>
      </c>
      <c r="T305" s="74" t="s">
        <v>1245</v>
      </c>
      <c r="U305" s="74" t="s">
        <v>1245</v>
      </c>
      <c r="V305" s="74" t="s">
        <v>1245</v>
      </c>
      <c r="W305" s="74" t="s">
        <v>1245</v>
      </c>
      <c r="X305" s="74" t="s">
        <v>1245</v>
      </c>
      <c r="Y305" s="74" t="s">
        <v>1245</v>
      </c>
      <c r="Z305" s="74" t="s">
        <v>1245</v>
      </c>
      <c r="AA305" s="74" t="s">
        <v>1245</v>
      </c>
      <c r="AB305" s="74" t="s">
        <v>1245</v>
      </c>
      <c r="AC305" s="74" t="s">
        <v>1245</v>
      </c>
      <c r="AD305" s="74" t="s">
        <v>1245</v>
      </c>
      <c r="AE305" s="74" t="s">
        <v>1245</v>
      </c>
      <c r="AF305" s="74" t="s">
        <v>1245</v>
      </c>
      <c r="AG305" s="74" t="s">
        <v>1245</v>
      </c>
      <c r="AH305" s="74" t="s">
        <v>1245</v>
      </c>
      <c r="AI305" s="74" t="s">
        <v>1245</v>
      </c>
      <c r="AJ305" s="74" t="s">
        <v>1245</v>
      </c>
      <c r="AK305" s="74" t="s">
        <v>1245</v>
      </c>
      <c r="AL305" s="74" t="s">
        <v>1245</v>
      </c>
      <c r="AM305" s="74" t="s">
        <v>1245</v>
      </c>
      <c r="AN305" s="74" t="s">
        <v>1245</v>
      </c>
      <c r="AO305" s="74" t="s">
        <v>1245</v>
      </c>
      <c r="AP305" s="74" t="s">
        <v>1245</v>
      </c>
      <c r="AQ305" s="74" t="s">
        <v>1245</v>
      </c>
      <c r="AR305" s="74" t="s">
        <v>1245</v>
      </c>
      <c r="AS305" s="74" t="s">
        <v>1245</v>
      </c>
      <c r="AT305" s="74" t="s">
        <v>1245</v>
      </c>
      <c r="AU305" s="74" t="s">
        <v>1245</v>
      </c>
      <c r="AV305" s="74" t="s">
        <v>1245</v>
      </c>
      <c r="AW305" s="74" t="s">
        <v>1245</v>
      </c>
      <c r="AX305" s="74" t="s">
        <v>1245</v>
      </c>
      <c r="AY305" s="74" t="s">
        <v>1245</v>
      </c>
      <c r="AZ305" s="74" t="s">
        <v>1245</v>
      </c>
      <c r="BA305" s="74" t="s">
        <v>1245</v>
      </c>
      <c r="BB305" s="74" t="s">
        <v>1245</v>
      </c>
      <c r="BC305" s="74" t="s">
        <v>1245</v>
      </c>
      <c r="BD305" s="74" t="s">
        <v>1245</v>
      </c>
      <c r="BE305" s="74" t="s">
        <v>1245</v>
      </c>
      <c r="BF305" s="74" t="s">
        <v>1245</v>
      </c>
      <c r="BG305" s="74" t="s">
        <v>1245</v>
      </c>
      <c r="BH305" s="74" t="s">
        <v>1245</v>
      </c>
      <c r="BI305" s="74" t="s">
        <v>1245</v>
      </c>
      <c r="BJ305" s="74" t="s">
        <v>1245</v>
      </c>
      <c r="BK305" s="74" t="s">
        <v>1245</v>
      </c>
      <c r="BL305" s="74" t="s">
        <v>1245</v>
      </c>
      <c r="BM305" s="74" t="s">
        <v>1245</v>
      </c>
      <c r="BN305" s="74" t="s">
        <v>1245</v>
      </c>
      <c r="BO305" s="74" t="s">
        <v>1245</v>
      </c>
      <c r="BP305" s="74" t="s">
        <v>1245</v>
      </c>
      <c r="BQ305" s="74" t="s">
        <v>1245</v>
      </c>
      <c r="BR305" s="74" t="s">
        <v>1245</v>
      </c>
      <c r="BS305" s="74" t="s">
        <v>1245</v>
      </c>
      <c r="BT305" s="74" t="s">
        <v>1245</v>
      </c>
      <c r="BU305" s="74" t="s">
        <v>1245</v>
      </c>
      <c r="BV305" s="74" t="s">
        <v>1245</v>
      </c>
      <c r="BW305" s="74" t="s">
        <v>1245</v>
      </c>
      <c r="BX305" s="74" t="s">
        <v>1245</v>
      </c>
      <c r="BY305" s="74" t="s">
        <v>1245</v>
      </c>
      <c r="BZ305" s="74" t="s">
        <v>1245</v>
      </c>
      <c r="CA305" s="74" t="s">
        <v>1245</v>
      </c>
      <c r="CB305" s="74" t="s">
        <v>1245</v>
      </c>
      <c r="CC305" s="74" t="s">
        <v>1245</v>
      </c>
      <c r="CD305" s="74" t="s">
        <v>1245</v>
      </c>
      <c r="CE305" s="74" t="s">
        <v>1245</v>
      </c>
      <c r="CF305" s="74" t="s">
        <v>1245</v>
      </c>
      <c r="CG305" s="74" t="s">
        <v>1245</v>
      </c>
      <c r="CH305" s="74" t="s">
        <v>1245</v>
      </c>
      <c r="CI305" s="74" t="s">
        <v>1245</v>
      </c>
      <c r="CJ305" s="74" t="s">
        <v>1245</v>
      </c>
      <c r="CK305" s="74" t="s">
        <v>1245</v>
      </c>
      <c r="CL305" s="74" t="s">
        <v>1245</v>
      </c>
      <c r="CM305" s="74" t="s">
        <v>1245</v>
      </c>
      <c r="CN305" s="74" t="s">
        <v>1245</v>
      </c>
      <c r="CO305" s="74" t="s">
        <v>1245</v>
      </c>
      <c r="CP305" s="74" t="s">
        <v>1245</v>
      </c>
      <c r="CQ305" s="74" t="s">
        <v>1245</v>
      </c>
      <c r="CR305" s="74" t="s">
        <v>1245</v>
      </c>
      <c r="CS305" s="74" t="s">
        <v>1245</v>
      </c>
      <c r="CT305" s="74" t="s">
        <v>1245</v>
      </c>
      <c r="CU305" s="74" t="s">
        <v>1245</v>
      </c>
      <c r="CV305" s="74" t="s">
        <v>1245</v>
      </c>
      <c r="CW305" s="74" t="s">
        <v>1245</v>
      </c>
      <c r="CX305" s="74" t="s">
        <v>1245</v>
      </c>
      <c r="CY305" s="74" t="s">
        <v>1245</v>
      </c>
      <c r="CZ305" s="74" t="s">
        <v>1245</v>
      </c>
      <c r="DA305" s="74" t="s">
        <v>1245</v>
      </c>
    </row>
    <row r="306" spans="1:105" x14ac:dyDescent="0.35">
      <c r="A306" t="s">
        <v>485</v>
      </c>
      <c r="B306" s="74">
        <v>1031.5186246418339</v>
      </c>
      <c r="C306" s="74">
        <v>778.37253842754012</v>
      </c>
      <c r="D306" s="74">
        <v>504.13154160754533</v>
      </c>
      <c r="E306" s="74">
        <v>550.47864488449829</v>
      </c>
      <c r="F306" s="74">
        <v>695.95215124268395</v>
      </c>
      <c r="G306" s="74">
        <v>566.3665408074354</v>
      </c>
      <c r="H306" s="74">
        <v>545.23645087419584</v>
      </c>
      <c r="I306" s="74">
        <v>268.82131603903457</v>
      </c>
      <c r="J306" s="74">
        <v>545.4545454545455</v>
      </c>
      <c r="K306" s="74">
        <v>614.52080314634645</v>
      </c>
      <c r="L306" s="74">
        <v>810.51564777196995</v>
      </c>
      <c r="M306" s="74">
        <v>894.4176004934717</v>
      </c>
      <c r="N306" s="74">
        <v>766.36627203057606</v>
      </c>
      <c r="O306" s="74">
        <v>1136.2224614874938</v>
      </c>
      <c r="P306" s="74">
        <v>708.14220183486236</v>
      </c>
      <c r="Q306" s="74">
        <v>850.59441930317701</v>
      </c>
      <c r="R306" s="74">
        <v>693.53854816761304</v>
      </c>
      <c r="S306" s="74">
        <v>785.97784549146854</v>
      </c>
      <c r="T306" s="74">
        <v>680.06476807314982</v>
      </c>
      <c r="U306" s="74">
        <v>687.57525445987051</v>
      </c>
      <c r="V306" s="74">
        <v>626.94300518134719</v>
      </c>
      <c r="W306" s="74">
        <v>678.20069204152253</v>
      </c>
      <c r="X306" s="74">
        <v>627.66471803437219</v>
      </c>
      <c r="Y306" s="74">
        <v>782.53384458877838</v>
      </c>
      <c r="Z306" s="74">
        <v>882.60254596888262</v>
      </c>
      <c r="AA306" s="74">
        <v>714.53108897286154</v>
      </c>
      <c r="AB306" s="74">
        <v>1029.0237467018469</v>
      </c>
      <c r="AC306" s="74">
        <v>628.88888888888891</v>
      </c>
      <c r="AD306" s="74">
        <v>588.49808758030133</v>
      </c>
      <c r="AE306" s="74">
        <v>642.69358867610322</v>
      </c>
      <c r="AF306" s="74">
        <v>634.39880645885319</v>
      </c>
      <c r="AG306" s="74">
        <v>649.69208694644726</v>
      </c>
      <c r="AH306" s="74">
        <v>616.53669660201012</v>
      </c>
      <c r="AI306" s="74">
        <v>675.98151680220133</v>
      </c>
      <c r="AJ306" s="74">
        <v>609.14912267669035</v>
      </c>
      <c r="AK306" s="74">
        <v>612.14953271028037</v>
      </c>
      <c r="AL306" s="74">
        <v>597.47765102489234</v>
      </c>
      <c r="AM306" s="74">
        <v>662.85947379155618</v>
      </c>
      <c r="AN306" s="74">
        <v>562.38056238056231</v>
      </c>
      <c r="AO306" s="74">
        <v>555.41785899371348</v>
      </c>
      <c r="AP306" s="74">
        <v>653.38394991274436</v>
      </c>
      <c r="AQ306" s="74">
        <v>662.5</v>
      </c>
      <c r="AR306" s="74">
        <v>539.07819617672214</v>
      </c>
      <c r="AS306" s="74">
        <v>555.19550658889614</v>
      </c>
      <c r="AT306" s="74">
        <v>649.36236223597109</v>
      </c>
      <c r="AU306" s="74">
        <v>644.7796116698463</v>
      </c>
      <c r="AV306" s="74">
        <v>578.57780945812726</v>
      </c>
      <c r="AW306" s="74">
        <v>560</v>
      </c>
      <c r="AX306" s="74">
        <v>886.07594936708858</v>
      </c>
      <c r="AY306" s="74">
        <v>583.12655086848633</v>
      </c>
      <c r="AZ306" s="74">
        <v>689.37898681312402</v>
      </c>
      <c r="BA306" s="74">
        <v>2022.0002417608987</v>
      </c>
      <c r="BB306" s="74">
        <v>9622.3958333333339</v>
      </c>
      <c r="BC306" s="74">
        <v>790.81772749739139</v>
      </c>
      <c r="BD306" s="74">
        <v>896.09578691986133</v>
      </c>
      <c r="BE306" s="74">
        <v>1301.3901212658975</v>
      </c>
      <c r="BF306" s="74">
        <v>867.73027089165919</v>
      </c>
      <c r="BG306" s="74">
        <v>729.2490118577075</v>
      </c>
      <c r="BH306" s="74">
        <v>767.13584641104455</v>
      </c>
      <c r="BI306" s="74">
        <v>1012.0285190775921</v>
      </c>
      <c r="BJ306" s="74">
        <v>872.96787692073724</v>
      </c>
      <c r="BK306" s="74">
        <v>860.25802190605418</v>
      </c>
      <c r="BL306" s="74">
        <v>936.56464227092795</v>
      </c>
      <c r="BM306" s="74">
        <v>826.93868326707559</v>
      </c>
      <c r="BN306" s="74">
        <v>933.75528603474561</v>
      </c>
      <c r="BO306" s="74">
        <v>943.16807738814998</v>
      </c>
      <c r="BP306" s="74">
        <v>970.87118615015436</v>
      </c>
      <c r="BQ306" s="74">
        <v>1010.4722900694329</v>
      </c>
      <c r="BR306" s="74">
        <v>504.84409933408659</v>
      </c>
      <c r="BS306" s="74">
        <v>1075.7927880650725</v>
      </c>
      <c r="BT306" s="74">
        <v>859.53656273064075</v>
      </c>
      <c r="BU306" s="74">
        <v>1149.5594571327922</v>
      </c>
      <c r="BV306" s="74">
        <v>852.87160259401696</v>
      </c>
      <c r="BW306" s="74">
        <v>987.16953438731821</v>
      </c>
      <c r="BX306" s="74">
        <v>1054.6663020485914</v>
      </c>
      <c r="BY306" s="74">
        <v>823.50578981436377</v>
      </c>
      <c r="BZ306" s="74">
        <v>717.30294094205794</v>
      </c>
      <c r="CA306" s="74">
        <v>2380.4656077373229</v>
      </c>
      <c r="CB306" s="74" t="s">
        <v>1245</v>
      </c>
      <c r="CC306" s="74" t="s">
        <v>1245</v>
      </c>
      <c r="CD306" s="74" t="s">
        <v>1245</v>
      </c>
      <c r="CE306" s="74" t="s">
        <v>1245</v>
      </c>
      <c r="CF306" s="74" t="s">
        <v>1245</v>
      </c>
      <c r="CG306" s="74" t="s">
        <v>1245</v>
      </c>
      <c r="CH306" s="74" t="s">
        <v>1245</v>
      </c>
      <c r="CI306" s="74" t="s">
        <v>1245</v>
      </c>
      <c r="CJ306" s="74" t="s">
        <v>1245</v>
      </c>
      <c r="CK306" s="74" t="s">
        <v>1245</v>
      </c>
      <c r="CL306" s="74" t="s">
        <v>1245</v>
      </c>
      <c r="CM306" s="74" t="s">
        <v>1245</v>
      </c>
      <c r="CN306" s="74" t="s">
        <v>1245</v>
      </c>
      <c r="CO306" s="74" t="s">
        <v>1245</v>
      </c>
      <c r="CP306" s="74" t="s">
        <v>1245</v>
      </c>
      <c r="CQ306" s="74" t="s">
        <v>1245</v>
      </c>
      <c r="CR306" s="74" t="s">
        <v>1245</v>
      </c>
      <c r="CS306" s="74" t="s">
        <v>1245</v>
      </c>
      <c r="CT306" s="74" t="s">
        <v>1245</v>
      </c>
      <c r="CU306" s="74" t="s">
        <v>1245</v>
      </c>
      <c r="CV306" s="74" t="s">
        <v>1245</v>
      </c>
      <c r="CW306" s="74" t="s">
        <v>1245</v>
      </c>
      <c r="CX306" s="74" t="s">
        <v>1245</v>
      </c>
      <c r="CY306" s="74" t="s">
        <v>1245</v>
      </c>
      <c r="CZ306" s="74" t="s">
        <v>1245</v>
      </c>
      <c r="DA306" s="74" t="s">
        <v>1245</v>
      </c>
    </row>
    <row r="307" spans="1:105" x14ac:dyDescent="0.35">
      <c r="A307" t="s">
        <v>256</v>
      </c>
      <c r="B307" s="74">
        <v>665.90154657398944</v>
      </c>
      <c r="C307" s="74">
        <v>658.30756727842788</v>
      </c>
      <c r="D307" s="74">
        <v>613.97527392322797</v>
      </c>
      <c r="E307" s="74">
        <v>707.26375395203024</v>
      </c>
      <c r="F307" s="74">
        <v>715.06876055966052</v>
      </c>
      <c r="G307" s="74">
        <v>711.59854563022975</v>
      </c>
      <c r="H307" s="74">
        <v>724.4575961587268</v>
      </c>
      <c r="I307" s="74">
        <v>713.26416122955459</v>
      </c>
      <c r="J307" s="74">
        <v>754.14450540269206</v>
      </c>
      <c r="K307" s="74">
        <v>744.74403428484118</v>
      </c>
      <c r="L307" s="74">
        <v>745.28256800864892</v>
      </c>
      <c r="M307" s="74">
        <v>731.89369089804109</v>
      </c>
      <c r="N307" s="74">
        <v>753.66111763447475</v>
      </c>
      <c r="O307" s="74">
        <v>759.19134170228358</v>
      </c>
      <c r="P307" s="74">
        <v>777.94406670814965</v>
      </c>
      <c r="Q307" s="74">
        <v>827.59215695836212</v>
      </c>
      <c r="R307" s="74">
        <v>848.37884977837143</v>
      </c>
      <c r="S307" s="74">
        <v>867.70240143350441</v>
      </c>
      <c r="T307" s="74">
        <v>848.26183583682473</v>
      </c>
      <c r="U307" s="74">
        <v>863.71751222809735</v>
      </c>
      <c r="V307" s="74">
        <v>869.05978322880901</v>
      </c>
      <c r="W307" s="74">
        <v>857.63410433910963</v>
      </c>
      <c r="X307" s="74">
        <v>825.20925500355486</v>
      </c>
      <c r="Y307" s="74">
        <v>819.2712682076077</v>
      </c>
      <c r="Z307" s="74">
        <v>787.28373717534009</v>
      </c>
      <c r="AA307" s="74">
        <v>782.35432205913196</v>
      </c>
      <c r="AB307" s="74">
        <v>730.72654195664995</v>
      </c>
      <c r="AC307" s="74">
        <v>716.29444950880543</v>
      </c>
      <c r="AD307" s="74">
        <v>704.85242191690952</v>
      </c>
      <c r="AE307" s="74">
        <v>673.5356221162117</v>
      </c>
      <c r="AF307" s="74">
        <v>667.61652107029715</v>
      </c>
      <c r="AG307" s="74">
        <v>706.75345473025482</v>
      </c>
      <c r="AH307" s="74">
        <v>717.59158720792891</v>
      </c>
      <c r="AI307" s="74">
        <v>694.26739212702489</v>
      </c>
      <c r="AJ307" s="74">
        <v>702.92521820568493</v>
      </c>
      <c r="AK307" s="74">
        <v>704.21681433132437</v>
      </c>
      <c r="AL307" s="74">
        <v>720.28286315421053</v>
      </c>
      <c r="AM307" s="74">
        <v>727.3230398737561</v>
      </c>
      <c r="AN307" s="74">
        <v>730.7290339951561</v>
      </c>
      <c r="AO307" s="74">
        <v>754.54016777347454</v>
      </c>
      <c r="AP307" s="74">
        <v>793.67513978554598</v>
      </c>
      <c r="AQ307" s="74">
        <v>744.74908955594788</v>
      </c>
      <c r="AR307" s="74">
        <v>731.41449735607443</v>
      </c>
      <c r="AS307" s="74">
        <v>729.90136690211955</v>
      </c>
      <c r="AT307" s="74">
        <v>744.88600312839651</v>
      </c>
      <c r="AU307" s="74">
        <v>750.04705654634677</v>
      </c>
      <c r="AV307" s="74">
        <v>765.77693667430901</v>
      </c>
      <c r="AW307" s="74">
        <v>775.64882505768048</v>
      </c>
      <c r="AX307" s="74">
        <v>807.22508172389007</v>
      </c>
      <c r="AY307" s="74">
        <v>755.72535815949891</v>
      </c>
      <c r="AZ307" s="74">
        <v>738.18291526286782</v>
      </c>
      <c r="BA307" s="74">
        <v>744.30082975676999</v>
      </c>
      <c r="BB307" s="74">
        <v>810.58947956476936</v>
      </c>
      <c r="BC307" s="74">
        <v>960.8693300228573</v>
      </c>
      <c r="BD307" s="74">
        <v>971.55314035175627</v>
      </c>
      <c r="BE307" s="74">
        <v>998.6337738158627</v>
      </c>
      <c r="BF307" s="74">
        <v>1035.6461881156902</v>
      </c>
      <c r="BG307" s="74">
        <v>984.33760712863614</v>
      </c>
      <c r="BH307" s="74">
        <v>957.98672891024808</v>
      </c>
      <c r="BI307" s="74">
        <v>978.62612818056652</v>
      </c>
      <c r="BJ307" s="74">
        <v>1032.9891129648217</v>
      </c>
      <c r="BK307" s="74">
        <v>1028.1537711939691</v>
      </c>
      <c r="BL307" s="74">
        <v>1067.3473556868521</v>
      </c>
      <c r="BM307" s="74">
        <v>1195.1456509122861</v>
      </c>
      <c r="BN307" s="74">
        <v>1216.1195046919552</v>
      </c>
      <c r="BO307" s="74">
        <v>1207.3058001840616</v>
      </c>
      <c r="BP307" s="74">
        <v>1166.9555574817232</v>
      </c>
      <c r="BQ307" s="74">
        <v>1167.3134367033581</v>
      </c>
      <c r="BR307" s="74">
        <v>1073.3513879847083</v>
      </c>
      <c r="BS307" s="74">
        <v>975.84939128898623</v>
      </c>
      <c r="BT307" s="74">
        <v>1007.4343860383026</v>
      </c>
      <c r="BU307" s="74">
        <v>995.73130366340399</v>
      </c>
      <c r="BV307" s="74">
        <v>996.19282155652729</v>
      </c>
      <c r="BW307" s="74">
        <v>1005.5657155381567</v>
      </c>
      <c r="BX307" s="74">
        <v>954.59064613576265</v>
      </c>
      <c r="BY307" s="74">
        <v>986.36491924522727</v>
      </c>
      <c r="BZ307" s="74">
        <v>990.11924868473841</v>
      </c>
      <c r="CA307" s="74">
        <v>1002.3041802702196</v>
      </c>
      <c r="CB307" s="74">
        <v>1023.7791523500424</v>
      </c>
      <c r="CC307" s="74">
        <v>1014.7207353982843</v>
      </c>
      <c r="CD307" s="74">
        <v>979.60353340284712</v>
      </c>
      <c r="CE307" s="74">
        <v>930.13471771988986</v>
      </c>
      <c r="CF307" s="74">
        <v>902.89073730145367</v>
      </c>
      <c r="CG307" s="74">
        <v>905.1347930499237</v>
      </c>
      <c r="CH307" s="74">
        <v>908.49940923732322</v>
      </c>
      <c r="CI307" s="74">
        <v>883.14334401467227</v>
      </c>
      <c r="CJ307" s="74">
        <v>863.28513105873219</v>
      </c>
      <c r="CK307" s="74">
        <v>873.51093471822549</v>
      </c>
      <c r="CL307" s="74">
        <v>894.18826687156877</v>
      </c>
      <c r="CM307" s="74">
        <v>886.97544625226169</v>
      </c>
      <c r="CN307" s="74">
        <v>891.8346522824753</v>
      </c>
      <c r="CO307" s="74">
        <v>906.34153452502596</v>
      </c>
      <c r="CP307" s="74">
        <v>903.30832620472893</v>
      </c>
      <c r="CQ307" s="74">
        <v>901.06118514373145</v>
      </c>
      <c r="CR307" s="74">
        <v>899.38890812879686</v>
      </c>
      <c r="CS307" s="74">
        <v>897.53122816552707</v>
      </c>
      <c r="CT307" s="74" t="s">
        <v>1245</v>
      </c>
      <c r="CU307" s="74" t="s">
        <v>1245</v>
      </c>
      <c r="CV307" s="74" t="s">
        <v>1245</v>
      </c>
      <c r="CW307" s="74" t="s">
        <v>1245</v>
      </c>
      <c r="CX307" s="74" t="s">
        <v>1245</v>
      </c>
      <c r="CY307" s="74" t="s">
        <v>1245</v>
      </c>
      <c r="CZ307" s="74" t="s">
        <v>1245</v>
      </c>
      <c r="DA307" s="74" t="s">
        <v>1245</v>
      </c>
    </row>
    <row r="308" spans="1:105" x14ac:dyDescent="0.35">
      <c r="A308" t="s">
        <v>239</v>
      </c>
      <c r="B308" s="74">
        <v>473.46598028690931</v>
      </c>
      <c r="C308" s="74">
        <v>478.92158833768286</v>
      </c>
      <c r="D308" s="74">
        <v>477.27042789697498</v>
      </c>
      <c r="E308" s="74">
        <v>487.85783133685868</v>
      </c>
      <c r="F308" s="74">
        <v>497.91147507619053</v>
      </c>
      <c r="G308" s="74">
        <v>491.60064308009026</v>
      </c>
      <c r="H308" s="74">
        <v>502.12908405413918</v>
      </c>
      <c r="I308" s="74">
        <v>535.41118963420411</v>
      </c>
      <c r="J308" s="74">
        <v>561.75120565387363</v>
      </c>
      <c r="K308" s="74">
        <v>586.408993726331</v>
      </c>
      <c r="L308" s="74">
        <v>587.38937012618089</v>
      </c>
      <c r="M308" s="74">
        <v>584.55030685770419</v>
      </c>
      <c r="N308" s="74">
        <v>633.96907569298685</v>
      </c>
      <c r="O308" s="74">
        <v>637.38183933783182</v>
      </c>
      <c r="P308" s="74">
        <v>648.78478447310931</v>
      </c>
      <c r="Q308" s="74">
        <v>638.26600787965208</v>
      </c>
      <c r="R308" s="74">
        <v>617.02971521889742</v>
      </c>
      <c r="S308" s="74">
        <v>594.86846168229488</v>
      </c>
      <c r="T308" s="74">
        <v>589.00502412718777</v>
      </c>
      <c r="U308" s="74">
        <v>602.85157997760984</v>
      </c>
      <c r="V308" s="74">
        <v>604.93402151864245</v>
      </c>
      <c r="W308" s="74">
        <v>581.68862389740468</v>
      </c>
      <c r="X308" s="74">
        <v>572.86325677730167</v>
      </c>
      <c r="Y308" s="74">
        <v>584.31079746622027</v>
      </c>
      <c r="Z308" s="74">
        <v>589.02724578249104</v>
      </c>
      <c r="AA308" s="74">
        <v>569.06311430863207</v>
      </c>
      <c r="AB308" s="74">
        <v>577.27016230872437</v>
      </c>
      <c r="AC308" s="74">
        <v>556.86254151899584</v>
      </c>
      <c r="AD308" s="74">
        <v>581.04591181756643</v>
      </c>
      <c r="AE308" s="74">
        <v>558.42755398879376</v>
      </c>
      <c r="AF308" s="74">
        <v>540.42485752620019</v>
      </c>
      <c r="AG308" s="74">
        <v>537.49695606378123</v>
      </c>
      <c r="AH308" s="74">
        <v>523.7396493531279</v>
      </c>
      <c r="AI308" s="74">
        <v>509.81407310058745</v>
      </c>
      <c r="AJ308" s="74">
        <v>495.58281403318932</v>
      </c>
      <c r="AK308" s="74">
        <v>496.85485834967409</v>
      </c>
      <c r="AL308" s="74">
        <v>507.40089368930506</v>
      </c>
      <c r="AM308" s="74">
        <v>491.9391214078554</v>
      </c>
      <c r="AN308" s="74">
        <v>484.75775904925985</v>
      </c>
      <c r="AO308" s="74">
        <v>487.77875100290578</v>
      </c>
      <c r="AP308" s="74">
        <v>474.93431026413805</v>
      </c>
      <c r="AQ308" s="74">
        <v>490.14911541278713</v>
      </c>
      <c r="AR308" s="74">
        <v>501.91257161993286</v>
      </c>
      <c r="AS308" s="74">
        <v>518.69968648215149</v>
      </c>
      <c r="AT308" s="74">
        <v>513.66777454840587</v>
      </c>
      <c r="AU308" s="74">
        <v>534.51020761683731</v>
      </c>
      <c r="AV308" s="74">
        <v>519.23923634639698</v>
      </c>
      <c r="AW308" s="74">
        <v>566.51127784630705</v>
      </c>
      <c r="AX308" s="74">
        <v>672.55266474905227</v>
      </c>
      <c r="AY308" s="74">
        <v>671.48874159479874</v>
      </c>
      <c r="AZ308" s="74">
        <v>648.90346895718426</v>
      </c>
      <c r="BA308" s="74">
        <v>678.13164357202277</v>
      </c>
      <c r="BB308" s="74">
        <v>742.96690701802618</v>
      </c>
      <c r="BC308" s="74">
        <v>834.42573780862153</v>
      </c>
      <c r="BD308" s="74">
        <v>858.61630967944654</v>
      </c>
      <c r="BE308" s="74">
        <v>860.50128240618938</v>
      </c>
      <c r="BF308" s="74">
        <v>825.81802898209128</v>
      </c>
      <c r="BG308" s="74">
        <v>759.92040636476156</v>
      </c>
      <c r="BH308" s="74">
        <v>742.49874799702104</v>
      </c>
      <c r="BI308" s="74">
        <v>778.80462640293149</v>
      </c>
      <c r="BJ308" s="74">
        <v>853.68977958903145</v>
      </c>
      <c r="BK308" s="74">
        <v>943.27859237804319</v>
      </c>
      <c r="BL308" s="74">
        <v>931.35508082205138</v>
      </c>
      <c r="BM308" s="74">
        <v>1108.8118344057591</v>
      </c>
      <c r="BN308" s="74">
        <v>1082.3657905877762</v>
      </c>
      <c r="BO308" s="74">
        <v>907.28157119571722</v>
      </c>
      <c r="BP308" s="74">
        <v>848.32209643416172</v>
      </c>
      <c r="BQ308" s="74">
        <v>804.60893597551046</v>
      </c>
      <c r="BR308" s="74">
        <v>821.65191606941482</v>
      </c>
      <c r="BS308" s="74">
        <v>759.82415433573897</v>
      </c>
      <c r="BT308" s="74">
        <v>785.84421438880383</v>
      </c>
      <c r="BU308" s="74">
        <v>760.11071065953445</v>
      </c>
      <c r="BV308" s="74">
        <v>765.87409143436207</v>
      </c>
      <c r="BW308" s="74">
        <v>755.72396923911163</v>
      </c>
      <c r="BX308" s="74">
        <v>746.04639852793264</v>
      </c>
      <c r="BY308" s="74">
        <v>792.11336198125673</v>
      </c>
      <c r="BZ308" s="74">
        <v>747.52972732967453</v>
      </c>
      <c r="CA308" s="74">
        <v>682.3312881607219</v>
      </c>
      <c r="CB308" s="74">
        <v>685.31580424033234</v>
      </c>
      <c r="CC308" s="74">
        <v>657.27741833487812</v>
      </c>
      <c r="CD308" s="74">
        <v>634.14100640942706</v>
      </c>
      <c r="CE308" s="74">
        <v>597.62825966572029</v>
      </c>
      <c r="CF308" s="74">
        <v>617.71698088269432</v>
      </c>
      <c r="CG308" s="74">
        <v>631.84153425343015</v>
      </c>
      <c r="CH308" s="74">
        <v>669.21253374453113</v>
      </c>
      <c r="CI308" s="74">
        <v>664.3207951353387</v>
      </c>
      <c r="CJ308" s="74">
        <v>661.62553400914362</v>
      </c>
      <c r="CK308" s="74">
        <v>627.97843262669358</v>
      </c>
      <c r="CL308" s="74">
        <v>663.85831322622994</v>
      </c>
      <c r="CM308" s="74">
        <v>656.4821772878372</v>
      </c>
      <c r="CN308" s="74">
        <v>653.00835234476062</v>
      </c>
      <c r="CO308" s="74">
        <v>672.5315431076217</v>
      </c>
      <c r="CP308" s="74">
        <v>656.04913856533574</v>
      </c>
      <c r="CQ308" s="74">
        <v>630.95188791116459</v>
      </c>
      <c r="CR308" s="74">
        <v>615.06359683619974</v>
      </c>
      <c r="CS308" s="74">
        <v>618.93780270021455</v>
      </c>
      <c r="CT308" s="74">
        <v>600.7706970915176</v>
      </c>
      <c r="CU308" s="74">
        <v>618.7569145279906</v>
      </c>
      <c r="CV308" s="74">
        <v>639.85603239271165</v>
      </c>
      <c r="CW308" s="74">
        <v>670.42909740390974</v>
      </c>
      <c r="CX308" s="74">
        <v>654.98296504299526</v>
      </c>
      <c r="CY308" s="74">
        <v>652.9837384993009</v>
      </c>
      <c r="CZ308" s="74">
        <v>660.16278623108371</v>
      </c>
      <c r="DA308" s="74">
        <v>667.90310127966848</v>
      </c>
    </row>
    <row r="309" spans="1:105" x14ac:dyDescent="0.35">
      <c r="A309" t="s">
        <v>507</v>
      </c>
      <c r="B309" s="74">
        <v>569.2787485768032</v>
      </c>
      <c r="C309" s="74">
        <v>456.75073802585189</v>
      </c>
      <c r="D309" s="74">
        <v>501.86287934273793</v>
      </c>
      <c r="E309" s="74">
        <v>525.12704686617735</v>
      </c>
      <c r="F309" s="74">
        <v>547.33860816399931</v>
      </c>
      <c r="G309" s="74">
        <v>515.18539689670649</v>
      </c>
      <c r="H309" s="74">
        <v>554.04804651892925</v>
      </c>
      <c r="I309" s="74">
        <v>950.59521213971129</v>
      </c>
      <c r="J309" s="74">
        <v>566.32435505649914</v>
      </c>
      <c r="K309" s="74">
        <v>674.43410424597107</v>
      </c>
      <c r="L309" s="74">
        <v>2457.8651685393261</v>
      </c>
      <c r="M309" s="74">
        <v>642.63922883292537</v>
      </c>
      <c r="N309" s="74">
        <v>624.78076962756631</v>
      </c>
      <c r="O309" s="74">
        <v>642.09375630154</v>
      </c>
      <c r="P309" s="74">
        <v>873.04474354310662</v>
      </c>
      <c r="Q309" s="74">
        <v>624.51184797412873</v>
      </c>
      <c r="R309" s="74">
        <v>694.20132556168096</v>
      </c>
      <c r="S309" s="74">
        <v>632.13789034514718</v>
      </c>
      <c r="T309" s="74">
        <v>814.81974191831841</v>
      </c>
      <c r="U309" s="74">
        <v>691.12210461490611</v>
      </c>
      <c r="V309" s="74">
        <v>694.55759808157268</v>
      </c>
      <c r="W309" s="74">
        <v>780.43704474505728</v>
      </c>
      <c r="X309" s="74">
        <v>699.94198341848664</v>
      </c>
      <c r="Y309" s="74">
        <v>633.21805517457085</v>
      </c>
      <c r="Z309" s="74">
        <v>780.71182548794491</v>
      </c>
      <c r="AA309" s="74">
        <v>607.50480535911856</v>
      </c>
      <c r="AB309" s="74">
        <v>580.94393753338363</v>
      </c>
      <c r="AC309" s="74">
        <v>956.11306373638217</v>
      </c>
      <c r="AD309" s="74">
        <v>620.5290925818141</v>
      </c>
      <c r="AE309" s="74">
        <v>616.65948355893545</v>
      </c>
      <c r="AF309" s="74">
        <v>651.11798147931074</v>
      </c>
      <c r="AG309" s="74">
        <v>636.08230476204085</v>
      </c>
      <c r="AH309" s="74">
        <v>713.55270105644718</v>
      </c>
      <c r="AI309" s="74" t="s">
        <v>1245</v>
      </c>
      <c r="AJ309" s="74">
        <v>524.07019803574303</v>
      </c>
      <c r="AK309" s="74">
        <v>523.23671014472052</v>
      </c>
      <c r="AL309" s="74">
        <v>822.37822247118686</v>
      </c>
      <c r="AM309" s="74">
        <v>545.60202333479231</v>
      </c>
      <c r="AN309" s="74">
        <v>505.984979072903</v>
      </c>
      <c r="AO309" s="74">
        <v>505.37368226848332</v>
      </c>
      <c r="AP309" s="74">
        <v>501.25785127467753</v>
      </c>
      <c r="AQ309" s="74">
        <v>567.53556166127601</v>
      </c>
      <c r="AR309" s="74">
        <v>516.68730467598323</v>
      </c>
      <c r="AS309" s="74">
        <v>1864.8654795205932</v>
      </c>
      <c r="AT309" s="74">
        <v>1253.9476128552851</v>
      </c>
      <c r="AU309" s="74">
        <v>533.00754707787678</v>
      </c>
      <c r="AV309" s="74">
        <v>838.70967741935488</v>
      </c>
      <c r="AW309" s="74">
        <v>524.14540992261493</v>
      </c>
      <c r="AX309" s="74">
        <v>571.82897363527036</v>
      </c>
      <c r="AY309" s="74">
        <v>900.32969819934056</v>
      </c>
      <c r="AZ309" s="74">
        <v>579.3641040046349</v>
      </c>
      <c r="BA309" s="74">
        <v>688.01017923494101</v>
      </c>
      <c r="BB309" s="74">
        <v>720.25188888192997</v>
      </c>
      <c r="BC309" s="74">
        <v>819.62846241798593</v>
      </c>
      <c r="BD309" s="74">
        <v>1448.3757500517277</v>
      </c>
      <c r="BE309" s="74">
        <v>779.20394521710182</v>
      </c>
      <c r="BF309" s="74">
        <v>777.23805555397007</v>
      </c>
      <c r="BG309" s="74">
        <v>987.40841302945421</v>
      </c>
      <c r="BH309" s="74">
        <v>955.74081949425977</v>
      </c>
      <c r="BI309" s="74">
        <v>1250</v>
      </c>
      <c r="BJ309" s="74">
        <v>966.70730322514294</v>
      </c>
      <c r="BK309" s="74">
        <v>1133.0950928266363</v>
      </c>
      <c r="BL309" s="74">
        <v>931.99446816186639</v>
      </c>
      <c r="BM309" s="74">
        <v>1051.4318309280588</v>
      </c>
      <c r="BN309" s="74">
        <v>1240.8546301507333</v>
      </c>
      <c r="BO309" s="74">
        <v>1225.5219638912727</v>
      </c>
      <c r="BP309" s="74">
        <v>998.65805324095754</v>
      </c>
      <c r="BQ309" s="74">
        <v>1116.0868367875592</v>
      </c>
      <c r="BR309" s="74">
        <v>1037.4268076694814</v>
      </c>
      <c r="BS309" s="74">
        <v>949.81795155928444</v>
      </c>
      <c r="BT309" s="74">
        <v>876.63723823083865</v>
      </c>
      <c r="BU309" s="74">
        <v>1355.8486379884137</v>
      </c>
      <c r="BV309" s="74">
        <v>1364.8041104688505</v>
      </c>
      <c r="BW309" s="74">
        <v>1317.1759747102212</v>
      </c>
      <c r="BX309" s="74">
        <v>910.1265971176482</v>
      </c>
      <c r="BY309" s="74">
        <v>1352.8596069942841</v>
      </c>
      <c r="BZ309" s="74">
        <v>922.9904891849593</v>
      </c>
      <c r="CA309" s="74">
        <v>981.37894615940343</v>
      </c>
      <c r="CB309" s="74">
        <v>1382.5921996077298</v>
      </c>
      <c r="CC309" s="74">
        <v>863.72986104001268</v>
      </c>
      <c r="CD309" s="74">
        <v>787.95259060077251</v>
      </c>
      <c r="CE309" s="74">
        <v>753.38770550128368</v>
      </c>
      <c r="CF309" s="74">
        <v>1359.7117411108845</v>
      </c>
      <c r="CG309" s="74">
        <v>766.89015992533916</v>
      </c>
      <c r="CH309" s="74" t="s">
        <v>1245</v>
      </c>
      <c r="CI309" s="74">
        <v>748.96623904606633</v>
      </c>
      <c r="CJ309" s="74">
        <v>758.60457056735163</v>
      </c>
      <c r="CK309" s="74">
        <v>1061.1273674394674</v>
      </c>
      <c r="CL309" s="74">
        <v>812.1051686631788</v>
      </c>
      <c r="CM309" s="74">
        <v>734.40780945925644</v>
      </c>
      <c r="CN309" s="74">
        <v>744.52727058118523</v>
      </c>
      <c r="CO309" s="74">
        <v>774.08456334934954</v>
      </c>
      <c r="CP309" s="74" t="s">
        <v>1245</v>
      </c>
      <c r="CQ309" s="74">
        <v>750.72461060406999</v>
      </c>
      <c r="CR309" s="74">
        <v>725.13075871411183</v>
      </c>
      <c r="CS309" s="74">
        <v>695.66709167540193</v>
      </c>
      <c r="CT309" s="74">
        <v>905.84466733182796</v>
      </c>
      <c r="CU309" s="74">
        <v>816.5820146984762</v>
      </c>
      <c r="CV309" s="74">
        <v>776.13426033938379</v>
      </c>
      <c r="CW309" s="74">
        <v>797.72410683534213</v>
      </c>
      <c r="CX309" s="74">
        <v>828.4817295736915</v>
      </c>
      <c r="CY309" s="74">
        <v>2778.8069655427939</v>
      </c>
      <c r="CZ309" s="74">
        <v>953.07086383708895</v>
      </c>
      <c r="DA309" s="74">
        <v>809.21508829331015</v>
      </c>
    </row>
    <row r="310" spans="1:105" x14ac:dyDescent="0.35">
      <c r="A310" t="s">
        <v>235</v>
      </c>
      <c r="B310" s="74">
        <v>460.35508964237295</v>
      </c>
      <c r="C310" s="74">
        <v>459.39086420099034</v>
      </c>
      <c r="D310" s="74">
        <v>455.45678955114903</v>
      </c>
      <c r="E310" s="74">
        <v>492.53906158215045</v>
      </c>
      <c r="F310" s="74">
        <v>503.25722083336012</v>
      </c>
      <c r="G310" s="74">
        <v>495.09687220553667</v>
      </c>
      <c r="H310" s="74">
        <v>450.05762066839975</v>
      </c>
      <c r="I310" s="74">
        <v>5353.3190578158456</v>
      </c>
      <c r="J310" s="74">
        <v>5103.3297963720879</v>
      </c>
      <c r="K310" s="74">
        <v>584.1121495327103</v>
      </c>
      <c r="L310" s="74">
        <v>2111.6138763197587</v>
      </c>
      <c r="M310" s="74">
        <v>575</v>
      </c>
      <c r="N310" s="74">
        <v>944.62540716612375</v>
      </c>
      <c r="O310" s="74">
        <v>17959.77011494253</v>
      </c>
      <c r="P310" s="74">
        <v>631.39155486418031</v>
      </c>
      <c r="Q310" s="74">
        <v>629.22770915314914</v>
      </c>
      <c r="R310" s="74">
        <v>638.42339464975373</v>
      </c>
      <c r="S310" s="74">
        <v>648.17344051312523</v>
      </c>
      <c r="T310" s="74">
        <v>645.60607191703468</v>
      </c>
      <c r="U310" s="74">
        <v>2603.8488140282352</v>
      </c>
      <c r="V310" s="74">
        <v>614.87185047782464</v>
      </c>
      <c r="W310" s="74">
        <v>589.08855019329155</v>
      </c>
      <c r="X310" s="74">
        <v>1551.6491002327473</v>
      </c>
      <c r="Y310" s="74">
        <v>617.42034943473789</v>
      </c>
      <c r="Z310" s="74">
        <v>599.70809112665199</v>
      </c>
      <c r="AA310" s="74">
        <v>559.0349377325</v>
      </c>
      <c r="AB310" s="74">
        <v>578.73177339583515</v>
      </c>
      <c r="AC310" s="74">
        <v>579.10528322752305</v>
      </c>
      <c r="AD310" s="74">
        <v>591.42015283964554</v>
      </c>
      <c r="AE310" s="74">
        <v>562.74928930465126</v>
      </c>
      <c r="AF310" s="74">
        <v>594.44842493702618</v>
      </c>
      <c r="AG310" s="74">
        <v>564.20013097359765</v>
      </c>
      <c r="AH310" s="74">
        <v>2197.802197802198</v>
      </c>
      <c r="AI310" s="74">
        <v>5000</v>
      </c>
      <c r="AJ310" s="74">
        <v>478.75647405199777</v>
      </c>
      <c r="AK310" s="74">
        <v>441.52269647696477</v>
      </c>
      <c r="AL310" s="74">
        <v>489.0054825207805</v>
      </c>
      <c r="AM310" s="74">
        <v>519.24643283761213</v>
      </c>
      <c r="AN310" s="74">
        <v>552.31964325674244</v>
      </c>
      <c r="AO310" s="74">
        <v>542.15457832238587</v>
      </c>
      <c r="AP310" s="74">
        <v>423.40738165357823</v>
      </c>
      <c r="AQ310" s="74">
        <v>460.74316353344437</v>
      </c>
      <c r="AR310" s="74">
        <v>482.92410545855148</v>
      </c>
      <c r="AS310" s="74">
        <v>666.66666666666663</v>
      </c>
      <c r="AT310" s="74">
        <v>536.98234439084911</v>
      </c>
      <c r="AU310" s="74">
        <v>2090.470936647117</v>
      </c>
      <c r="AV310" s="74">
        <v>670.58823529411768</v>
      </c>
      <c r="AW310" s="74">
        <v>538.0575147385839</v>
      </c>
      <c r="AX310" s="74">
        <v>566.39994936309097</v>
      </c>
      <c r="AY310" s="74">
        <v>689.3664526932738</v>
      </c>
      <c r="AZ310" s="74">
        <v>689.90105882313856</v>
      </c>
      <c r="BA310" s="74">
        <v>653.76094141575561</v>
      </c>
      <c r="BB310" s="74">
        <v>694.81157338439846</v>
      </c>
      <c r="BC310" s="74">
        <v>2347.4178403755868</v>
      </c>
      <c r="BD310" s="74">
        <v>2803.7383177570091</v>
      </c>
      <c r="BE310" s="74">
        <v>2793.2960893854747</v>
      </c>
      <c r="BF310" s="74" t="s">
        <v>1245</v>
      </c>
      <c r="BG310" s="74">
        <v>693.50578215967425</v>
      </c>
      <c r="BH310" s="74">
        <v>654.92957746478874</v>
      </c>
      <c r="BI310" s="74">
        <v>2127.6595744680853</v>
      </c>
      <c r="BJ310" s="74">
        <v>2203.8567493112946</v>
      </c>
      <c r="BK310" s="74">
        <v>2222.2222222222222</v>
      </c>
      <c r="BL310" s="74">
        <v>2181.080395637839</v>
      </c>
      <c r="BM310" s="74">
        <v>873.31933491037091</v>
      </c>
      <c r="BN310" s="74">
        <v>847.65323421494577</v>
      </c>
      <c r="BO310" s="74">
        <v>818.40559422881859</v>
      </c>
      <c r="BP310" s="74">
        <v>845.36889213835502</v>
      </c>
      <c r="BQ310" s="74">
        <v>858.855346831372</v>
      </c>
      <c r="BR310" s="74">
        <v>799.60929270488191</v>
      </c>
      <c r="BS310" s="74">
        <v>781.90452625593082</v>
      </c>
      <c r="BT310" s="74">
        <v>800.12600409513311</v>
      </c>
      <c r="BU310" s="74">
        <v>769.23076923076928</v>
      </c>
      <c r="BV310" s="74">
        <v>744.36301224377144</v>
      </c>
      <c r="BW310" s="74">
        <v>1020.4081632653061</v>
      </c>
      <c r="BX310" s="74">
        <v>807.45076259238692</v>
      </c>
      <c r="BY310" s="74">
        <v>788.27579405437734</v>
      </c>
      <c r="BZ310" s="74">
        <v>787.66520513011062</v>
      </c>
      <c r="CA310" s="74">
        <v>862.89549376797697</v>
      </c>
      <c r="CB310" s="74">
        <v>2506.2656641604008</v>
      </c>
      <c r="CC310" s="74">
        <v>767.90170858130159</v>
      </c>
      <c r="CD310" s="74">
        <v>700.50092471413234</v>
      </c>
      <c r="CE310" s="74">
        <v>707.48834732689716</v>
      </c>
      <c r="CF310" s="74">
        <v>1585.5673399776156</v>
      </c>
      <c r="CG310" s="74">
        <v>860.42930893940763</v>
      </c>
      <c r="CH310" s="74" t="s">
        <v>1245</v>
      </c>
      <c r="CI310" s="74">
        <v>12500</v>
      </c>
      <c r="CJ310" s="74">
        <v>35000</v>
      </c>
      <c r="CK310" s="74">
        <v>766.24815361890694</v>
      </c>
      <c r="CL310" s="74">
        <v>703.1671933736518</v>
      </c>
      <c r="CM310" s="74">
        <v>2134.1463414634145</v>
      </c>
      <c r="CN310" s="74">
        <v>680.89513395246274</v>
      </c>
      <c r="CO310" s="74">
        <v>723.70415277356767</v>
      </c>
      <c r="CP310" s="74">
        <v>640.17238774520331</v>
      </c>
      <c r="CQ310" s="74">
        <v>1275.0455373406191</v>
      </c>
      <c r="CR310" s="74">
        <v>2192.326856003986</v>
      </c>
      <c r="CS310" s="74">
        <v>661.62461215709118</v>
      </c>
      <c r="CT310" s="74">
        <v>628.10448067564369</v>
      </c>
      <c r="CU310" s="74">
        <v>633.00833381459711</v>
      </c>
      <c r="CV310" s="74">
        <v>642.34470167699305</v>
      </c>
      <c r="CW310" s="74">
        <v>582.17101273499088</v>
      </c>
      <c r="CX310" s="74">
        <v>695.39426526669092</v>
      </c>
      <c r="CY310" s="74">
        <v>669.86597227669279</v>
      </c>
      <c r="CZ310" s="74">
        <v>487.17491049210969</v>
      </c>
      <c r="DA310" s="74">
        <v>468.14343607902163</v>
      </c>
    </row>
    <row r="311" spans="1:105" x14ac:dyDescent="0.35">
      <c r="A311" t="s">
        <v>264</v>
      </c>
      <c r="B311" s="74">
        <v>607.38844660404777</v>
      </c>
      <c r="C311" s="74">
        <v>496.75795755424576</v>
      </c>
      <c r="D311" s="74">
        <v>501.61237553392647</v>
      </c>
      <c r="E311" s="74">
        <v>526.61817863280237</v>
      </c>
      <c r="F311" s="74">
        <v>483.10243608536399</v>
      </c>
      <c r="G311" s="74">
        <v>484.96660317806453</v>
      </c>
      <c r="H311" s="74">
        <v>482.54329768881394</v>
      </c>
      <c r="I311" s="74">
        <v>535.39769236098573</v>
      </c>
      <c r="J311" s="74">
        <v>554.91789113220239</v>
      </c>
      <c r="K311" s="74">
        <v>661.11258506847469</v>
      </c>
      <c r="L311" s="74">
        <v>661.97820765587039</v>
      </c>
      <c r="M311" s="74">
        <v>642.97084139878712</v>
      </c>
      <c r="N311" s="74">
        <v>661.00543446277072</v>
      </c>
      <c r="O311" s="74">
        <v>642.84357058759815</v>
      </c>
      <c r="P311" s="74">
        <v>653.00871072134225</v>
      </c>
      <c r="Q311" s="74">
        <v>632.42359151762844</v>
      </c>
      <c r="R311" s="74">
        <v>616.95474853783048</v>
      </c>
      <c r="S311" s="74">
        <v>750.3291868263733</v>
      </c>
      <c r="T311" s="74">
        <v>892.39918833491743</v>
      </c>
      <c r="U311" s="74">
        <v>615.0284257890205</v>
      </c>
      <c r="V311" s="74">
        <v>608.9427273340134</v>
      </c>
      <c r="W311" s="74">
        <v>635.35405710933344</v>
      </c>
      <c r="X311" s="74">
        <v>628.85370376285312</v>
      </c>
      <c r="Y311" s="74">
        <v>654.16772157919308</v>
      </c>
      <c r="Z311" s="74">
        <v>649.39332926826569</v>
      </c>
      <c r="AA311" s="74">
        <v>639.01592385779566</v>
      </c>
      <c r="AB311" s="74">
        <v>632.70046435625352</v>
      </c>
      <c r="AC311" s="74">
        <v>668.97694075186371</v>
      </c>
      <c r="AD311" s="74">
        <v>652.59789900767828</v>
      </c>
      <c r="AE311" s="74">
        <v>698.6723626317405</v>
      </c>
      <c r="AF311" s="74">
        <v>573.40141235281953</v>
      </c>
      <c r="AG311" s="74">
        <v>581.65643092889968</v>
      </c>
      <c r="AH311" s="74">
        <v>604.31469698417789</v>
      </c>
      <c r="AI311" s="74">
        <v>602.26928397476058</v>
      </c>
      <c r="AJ311" s="74">
        <v>586.52085942769054</v>
      </c>
      <c r="AK311" s="74">
        <v>556.8459896248138</v>
      </c>
      <c r="AL311" s="74">
        <v>597.78564932876304</v>
      </c>
      <c r="AM311" s="74">
        <v>554.02470470059598</v>
      </c>
      <c r="AN311" s="74">
        <v>548.09505193036921</v>
      </c>
      <c r="AO311" s="74">
        <v>507.68627620577848</v>
      </c>
      <c r="AP311" s="74">
        <v>485.3870788826402</v>
      </c>
      <c r="AQ311" s="74">
        <v>638.43748337402383</v>
      </c>
      <c r="AR311" s="74">
        <v>876.88191108675323</v>
      </c>
      <c r="AS311" s="74">
        <v>499.83272264882021</v>
      </c>
      <c r="AT311" s="74">
        <v>514.141460881547</v>
      </c>
      <c r="AU311" s="74">
        <v>525.61543579507645</v>
      </c>
      <c r="AV311" s="74">
        <v>521.23582990017644</v>
      </c>
      <c r="AW311" s="74">
        <v>602.67562193223603</v>
      </c>
      <c r="AX311" s="74">
        <v>672.40451855836477</v>
      </c>
      <c r="AY311" s="74">
        <v>699.37652480346981</v>
      </c>
      <c r="AZ311" s="74">
        <v>691.43020245863727</v>
      </c>
      <c r="BA311" s="74">
        <v>600.49437422087499</v>
      </c>
      <c r="BB311" s="74">
        <v>726.7447443525557</v>
      </c>
      <c r="BC311" s="74">
        <v>671.90061880130236</v>
      </c>
      <c r="BD311" s="74">
        <v>100000</v>
      </c>
      <c r="BE311" s="74">
        <v>791.66555789137544</v>
      </c>
      <c r="BF311" s="74">
        <v>773.48066298342542</v>
      </c>
      <c r="BG311" s="74">
        <v>714.07004607110753</v>
      </c>
      <c r="BH311" s="74">
        <v>760.45201118069986</v>
      </c>
      <c r="BI311" s="74">
        <v>759.79857254863919</v>
      </c>
      <c r="BJ311" s="74">
        <v>708.18641246111463</v>
      </c>
      <c r="BK311" s="74">
        <v>725.98817229455642</v>
      </c>
      <c r="BL311" s="74">
        <v>737.03418584096028</v>
      </c>
      <c r="BM311" s="74">
        <v>808.6948021363761</v>
      </c>
      <c r="BN311" s="74">
        <v>648.4227117536592</v>
      </c>
      <c r="BO311" s="74">
        <v>791.13017614533419</v>
      </c>
      <c r="BP311" s="74">
        <v>691.10137542244183</v>
      </c>
      <c r="BQ311" s="74">
        <v>623.05039998466339</v>
      </c>
      <c r="BR311" s="74">
        <v>576.68011275343474</v>
      </c>
      <c r="BS311" s="74">
        <v>608.10357871350186</v>
      </c>
      <c r="BT311" s="74">
        <v>627.32980438716095</v>
      </c>
      <c r="BU311" s="74">
        <v>604.19083490088894</v>
      </c>
      <c r="BV311" s="74">
        <v>631.87117321956248</v>
      </c>
      <c r="BW311" s="74">
        <v>665.53345217624508</v>
      </c>
      <c r="BX311" s="74">
        <v>638.43282934078502</v>
      </c>
      <c r="BY311" s="74">
        <v>650.42268589027049</v>
      </c>
      <c r="BZ311" s="74">
        <v>658.38679997284123</v>
      </c>
      <c r="CA311" s="74">
        <v>637.54593077102095</v>
      </c>
      <c r="CB311" s="74">
        <v>612.04260348731225</v>
      </c>
      <c r="CC311" s="74">
        <v>579.01311680199876</v>
      </c>
      <c r="CD311" s="74">
        <v>608.27305179920529</v>
      </c>
      <c r="CE311" s="74">
        <v>632.89721579978243</v>
      </c>
      <c r="CF311" s="74">
        <v>758.75892332108788</v>
      </c>
      <c r="CG311" s="74">
        <v>702.5431086227685</v>
      </c>
      <c r="CH311" s="74">
        <v>677.0007076420718</v>
      </c>
      <c r="CI311" s="74">
        <v>594.99531055206444</v>
      </c>
      <c r="CJ311" s="74">
        <v>635.76115478835823</v>
      </c>
      <c r="CK311" s="74">
        <v>574.87038910950457</v>
      </c>
      <c r="CL311" s="74">
        <v>582.6624787447106</v>
      </c>
      <c r="CM311" s="74">
        <v>562.67237307802202</v>
      </c>
      <c r="CN311" s="74">
        <v>636.14118014291932</v>
      </c>
      <c r="CO311" s="74">
        <v>566.03711492198886</v>
      </c>
      <c r="CP311" s="74">
        <v>619.93458830477721</v>
      </c>
      <c r="CQ311" s="74">
        <v>560.62666161069137</v>
      </c>
      <c r="CR311" s="74">
        <v>576.14508374034415</v>
      </c>
      <c r="CS311" s="74">
        <v>501.72263301854707</v>
      </c>
      <c r="CT311" s="74">
        <v>527.00534726588398</v>
      </c>
      <c r="CU311" s="74">
        <v>515.2898566176957</v>
      </c>
      <c r="CV311" s="74">
        <v>506.50436452586223</v>
      </c>
      <c r="CW311" s="74">
        <v>536.3310064352728</v>
      </c>
      <c r="CX311" s="74">
        <v>524.41743352242884</v>
      </c>
      <c r="CY311" s="74">
        <v>524.0907794083231</v>
      </c>
      <c r="CZ311" s="74">
        <v>505.16170096396093</v>
      </c>
      <c r="DA311" s="74">
        <v>551.42489014903867</v>
      </c>
    </row>
    <row r="312" spans="1:105" x14ac:dyDescent="0.35">
      <c r="A312" t="s">
        <v>1130</v>
      </c>
      <c r="B312" s="74">
        <v>400.34846330245841</v>
      </c>
      <c r="C312" s="74" t="s">
        <v>1245</v>
      </c>
      <c r="D312" s="74">
        <v>452.23646708665063</v>
      </c>
      <c r="E312" s="74" t="s">
        <v>1245</v>
      </c>
      <c r="F312" s="74">
        <v>420.8577080089222</v>
      </c>
      <c r="G312" s="74" t="s">
        <v>1245</v>
      </c>
      <c r="H312" s="74" t="s">
        <v>1245</v>
      </c>
      <c r="I312" s="74">
        <v>1419.8690056336739</v>
      </c>
      <c r="J312" s="74" t="s">
        <v>1245</v>
      </c>
      <c r="K312" s="74" t="s">
        <v>1245</v>
      </c>
      <c r="L312" s="74" t="s">
        <v>1245</v>
      </c>
      <c r="M312" s="74" t="s">
        <v>1245</v>
      </c>
      <c r="N312" s="74" t="s">
        <v>1245</v>
      </c>
      <c r="O312" s="74" t="s">
        <v>1245</v>
      </c>
      <c r="P312" s="74">
        <v>333.33333333333331</v>
      </c>
      <c r="Q312" s="74" t="s">
        <v>1245</v>
      </c>
      <c r="R312" s="74">
        <v>1381.2715823684746</v>
      </c>
      <c r="S312" s="74" t="s">
        <v>1245</v>
      </c>
      <c r="T312" s="74" t="s">
        <v>1245</v>
      </c>
      <c r="U312" s="74" t="s">
        <v>1245</v>
      </c>
      <c r="V312" s="74" t="s">
        <v>1245</v>
      </c>
      <c r="W312" s="74" t="s">
        <v>1245</v>
      </c>
      <c r="X312" s="74">
        <v>1429.7385620915034</v>
      </c>
      <c r="Y312" s="74" t="s">
        <v>1245</v>
      </c>
      <c r="Z312" s="74" t="s">
        <v>1245</v>
      </c>
      <c r="AA312" s="74" t="s">
        <v>1245</v>
      </c>
      <c r="AB312" s="74" t="s">
        <v>1245</v>
      </c>
      <c r="AC312" s="74" t="s">
        <v>1245</v>
      </c>
      <c r="AD312" s="74" t="s">
        <v>1245</v>
      </c>
      <c r="AE312" s="74" t="s">
        <v>1245</v>
      </c>
      <c r="AF312" s="74">
        <v>0</v>
      </c>
      <c r="AG312" s="74" t="s">
        <v>1245</v>
      </c>
      <c r="AH312" s="74" t="s">
        <v>1245</v>
      </c>
      <c r="AI312" s="74" t="s">
        <v>1245</v>
      </c>
      <c r="AJ312" s="74" t="s">
        <v>1245</v>
      </c>
      <c r="AK312" s="74" t="s">
        <v>1245</v>
      </c>
      <c r="AL312" s="74" t="s">
        <v>1245</v>
      </c>
      <c r="AM312" s="74" t="s">
        <v>1245</v>
      </c>
      <c r="AN312" s="74" t="s">
        <v>1245</v>
      </c>
      <c r="AO312" s="74" t="s">
        <v>1245</v>
      </c>
      <c r="AP312" s="74" t="s">
        <v>1245</v>
      </c>
      <c r="AQ312" s="74" t="s">
        <v>1245</v>
      </c>
      <c r="AR312" s="74" t="s">
        <v>1245</v>
      </c>
      <c r="AS312" s="74" t="s">
        <v>1245</v>
      </c>
      <c r="AT312" s="74" t="s">
        <v>1245</v>
      </c>
      <c r="AU312" s="74" t="s">
        <v>1245</v>
      </c>
      <c r="AV312" s="74" t="s">
        <v>1245</v>
      </c>
      <c r="AW312" s="74" t="s">
        <v>1245</v>
      </c>
      <c r="AX312" s="74" t="s">
        <v>1245</v>
      </c>
      <c r="AY312" s="74" t="s">
        <v>1245</v>
      </c>
      <c r="AZ312" s="74" t="s">
        <v>1245</v>
      </c>
      <c r="BA312" s="74" t="s">
        <v>1245</v>
      </c>
      <c r="BB312" s="74" t="s">
        <v>1245</v>
      </c>
      <c r="BC312" s="74" t="s">
        <v>1245</v>
      </c>
      <c r="BD312" s="74" t="s">
        <v>1245</v>
      </c>
      <c r="BE312" s="74" t="s">
        <v>1245</v>
      </c>
      <c r="BF312" s="74" t="s">
        <v>1245</v>
      </c>
      <c r="BG312" s="74" t="s">
        <v>1245</v>
      </c>
      <c r="BH312" s="74" t="s">
        <v>1245</v>
      </c>
      <c r="BI312" s="74" t="s">
        <v>1245</v>
      </c>
      <c r="BJ312" s="74" t="s">
        <v>1245</v>
      </c>
      <c r="BK312" s="74" t="s">
        <v>1245</v>
      </c>
      <c r="BL312" s="74">
        <v>2723.6538864445838</v>
      </c>
      <c r="BM312" s="74" t="s">
        <v>1245</v>
      </c>
      <c r="BN312" s="74" t="s">
        <v>1245</v>
      </c>
      <c r="BO312" s="74" t="s">
        <v>1245</v>
      </c>
      <c r="BP312" s="74" t="s">
        <v>1245</v>
      </c>
      <c r="BQ312" s="74" t="s">
        <v>1245</v>
      </c>
      <c r="BR312" s="74" t="s">
        <v>1245</v>
      </c>
      <c r="BS312" s="74" t="s">
        <v>1245</v>
      </c>
      <c r="BT312" s="74" t="s">
        <v>1245</v>
      </c>
      <c r="BU312" s="74" t="s">
        <v>1245</v>
      </c>
      <c r="BV312" s="74">
        <v>511.63158957065548</v>
      </c>
      <c r="BW312" s="74">
        <v>527.31411878546703</v>
      </c>
      <c r="BX312" s="74">
        <v>533.23197769011188</v>
      </c>
      <c r="BY312" s="74" t="s">
        <v>1245</v>
      </c>
      <c r="BZ312" s="74" t="s">
        <v>1245</v>
      </c>
      <c r="CA312" s="74" t="s">
        <v>1245</v>
      </c>
      <c r="CB312" s="74" t="s">
        <v>1245</v>
      </c>
      <c r="CC312" s="74" t="s">
        <v>1245</v>
      </c>
      <c r="CD312" s="74" t="s">
        <v>1245</v>
      </c>
      <c r="CE312" s="74" t="s">
        <v>1245</v>
      </c>
      <c r="CF312" s="74" t="s">
        <v>1245</v>
      </c>
      <c r="CG312" s="74" t="s">
        <v>1245</v>
      </c>
      <c r="CH312" s="74" t="s">
        <v>1245</v>
      </c>
      <c r="CI312" s="74" t="s">
        <v>1245</v>
      </c>
      <c r="CJ312" s="74" t="s">
        <v>1245</v>
      </c>
      <c r="CK312" s="74" t="s">
        <v>1245</v>
      </c>
      <c r="CL312" s="74" t="s">
        <v>1245</v>
      </c>
      <c r="CM312" s="74" t="s">
        <v>1245</v>
      </c>
      <c r="CN312" s="74" t="s">
        <v>1245</v>
      </c>
      <c r="CO312" s="74" t="s">
        <v>1245</v>
      </c>
      <c r="CP312" s="74" t="s">
        <v>1245</v>
      </c>
      <c r="CQ312" s="74" t="s">
        <v>1245</v>
      </c>
      <c r="CR312" s="74" t="s">
        <v>1245</v>
      </c>
      <c r="CS312" s="74" t="s">
        <v>1245</v>
      </c>
      <c r="CT312" s="74" t="s">
        <v>1245</v>
      </c>
      <c r="CU312" s="74" t="s">
        <v>1245</v>
      </c>
      <c r="CV312" s="74" t="s">
        <v>1245</v>
      </c>
      <c r="CW312" s="74" t="s">
        <v>1245</v>
      </c>
      <c r="CX312" s="74" t="s">
        <v>1245</v>
      </c>
      <c r="CY312" s="74" t="s">
        <v>1245</v>
      </c>
      <c r="CZ312" s="74" t="s">
        <v>1245</v>
      </c>
      <c r="DA312" s="74" t="s">
        <v>1245</v>
      </c>
    </row>
    <row r="313" spans="1:105" x14ac:dyDescent="0.35">
      <c r="A313" t="s">
        <v>274</v>
      </c>
      <c r="B313" s="74">
        <v>450.83292919602047</v>
      </c>
      <c r="C313" s="74">
        <v>445.42737396304619</v>
      </c>
      <c r="D313" s="74">
        <v>440.44749641309511</v>
      </c>
      <c r="E313" s="74">
        <v>465.73742626214971</v>
      </c>
      <c r="F313" s="74">
        <v>479.6561710169151</v>
      </c>
      <c r="G313" s="74">
        <v>644.26339264769763</v>
      </c>
      <c r="H313" s="74">
        <v>505.60312494861114</v>
      </c>
      <c r="I313" s="74">
        <v>536.67681636302177</v>
      </c>
      <c r="J313" s="74">
        <v>621.82556487369311</v>
      </c>
      <c r="K313" s="74">
        <v>532.49391208276882</v>
      </c>
      <c r="L313" s="74">
        <v>685.39964261500415</v>
      </c>
      <c r="M313" s="74">
        <v>585.61169631946029</v>
      </c>
      <c r="N313" s="74">
        <v>757.66874939734146</v>
      </c>
      <c r="O313" s="74">
        <v>673.36144502249215</v>
      </c>
      <c r="P313" s="74">
        <v>709.86153892383425</v>
      </c>
      <c r="Q313" s="74">
        <v>625.54775334791452</v>
      </c>
      <c r="R313" s="74">
        <v>685.50394681866521</v>
      </c>
      <c r="S313" s="74">
        <v>596.01447036223396</v>
      </c>
      <c r="T313" s="74">
        <v>800.0508513065098</v>
      </c>
      <c r="U313" s="74">
        <v>670.24632003781744</v>
      </c>
      <c r="V313" s="74">
        <v>1063.4114670571757</v>
      </c>
      <c r="W313" s="74">
        <v>708.87869789092213</v>
      </c>
      <c r="X313" s="74" t="s">
        <v>1245</v>
      </c>
      <c r="Y313" s="74">
        <v>579.7858846302214</v>
      </c>
      <c r="Z313" s="74">
        <v>576.51706659095885</v>
      </c>
      <c r="AA313" s="74">
        <v>614.04657068421363</v>
      </c>
      <c r="AB313" s="74">
        <v>593.5639392177842</v>
      </c>
      <c r="AC313" s="74">
        <v>547.40951893087674</v>
      </c>
      <c r="AD313" s="74">
        <v>556.83593944320899</v>
      </c>
      <c r="AE313" s="74">
        <v>1051.0846418625927</v>
      </c>
      <c r="AF313" s="74">
        <v>525.51363785075046</v>
      </c>
      <c r="AG313" s="74">
        <v>558.5010704112384</v>
      </c>
      <c r="AH313" s="74">
        <v>541.27463461180685</v>
      </c>
      <c r="AI313" s="74">
        <v>601.27063886668077</v>
      </c>
      <c r="AJ313" s="74">
        <v>834.75775134878688</v>
      </c>
      <c r="AK313" s="74" t="s">
        <v>1245</v>
      </c>
      <c r="AL313" s="74">
        <v>748.91384067020215</v>
      </c>
      <c r="AM313" s="74">
        <v>605.02310440593601</v>
      </c>
      <c r="AN313" s="74">
        <v>590.84192896680929</v>
      </c>
      <c r="AO313" s="74">
        <v>482.41828263610523</v>
      </c>
      <c r="AP313" s="74">
        <v>496.62270554783879</v>
      </c>
      <c r="AQ313" s="74">
        <v>762.11260748859718</v>
      </c>
      <c r="AR313" s="74">
        <v>604.41431961445846</v>
      </c>
      <c r="AS313" s="74">
        <v>672.72331520761452</v>
      </c>
      <c r="AT313" s="74">
        <v>658.21677002330625</v>
      </c>
      <c r="AU313" s="74">
        <v>879.61347502104945</v>
      </c>
      <c r="AV313" s="74">
        <v>541.04898728664034</v>
      </c>
      <c r="AW313" s="74">
        <v>639.0044527238241</v>
      </c>
      <c r="AX313" s="74">
        <v>677.68971739360984</v>
      </c>
      <c r="AY313" s="74">
        <v>855.97510402658577</v>
      </c>
      <c r="AZ313" s="74">
        <v>644.16092225237219</v>
      </c>
      <c r="BA313" s="74">
        <v>575.08192960089298</v>
      </c>
      <c r="BB313" s="74">
        <v>528.70524753371615</v>
      </c>
      <c r="BC313" s="74">
        <v>673.77049457871442</v>
      </c>
      <c r="BD313" s="74">
        <v>1243.7982007850103</v>
      </c>
      <c r="BE313" s="74">
        <v>878.51367982012835</v>
      </c>
      <c r="BF313" s="74">
        <v>692.91237831468027</v>
      </c>
      <c r="BG313" s="74">
        <v>762.12066819753829</v>
      </c>
      <c r="BH313" s="74">
        <v>953.82488663679351</v>
      </c>
      <c r="BI313" s="74">
        <v>848.33826990319005</v>
      </c>
      <c r="BJ313" s="74">
        <v>824.34902378709842</v>
      </c>
      <c r="BK313" s="74">
        <v>876.78514523818558</v>
      </c>
      <c r="BL313" s="74">
        <v>852.73970912238156</v>
      </c>
      <c r="BM313" s="74">
        <v>885.95812164843119</v>
      </c>
      <c r="BN313" s="74">
        <v>1077.804091728776</v>
      </c>
      <c r="BO313" s="74">
        <v>934.81206615192002</v>
      </c>
      <c r="BP313" s="74">
        <v>1018.7141334313814</v>
      </c>
      <c r="BQ313" s="74">
        <v>820.91514938525563</v>
      </c>
      <c r="BR313" s="74">
        <v>1205.1460842206686</v>
      </c>
      <c r="BS313" s="74">
        <v>502.71176723362305</v>
      </c>
      <c r="BT313" s="74">
        <v>769.77681241213622</v>
      </c>
      <c r="BU313" s="74">
        <v>820.86669365864952</v>
      </c>
      <c r="BV313" s="74">
        <v>956.35514518721436</v>
      </c>
      <c r="BW313" s="74">
        <v>729.55611393677214</v>
      </c>
      <c r="BX313" s="74">
        <v>778.22994254453306</v>
      </c>
      <c r="BY313" s="74">
        <v>785.42688264588264</v>
      </c>
      <c r="BZ313" s="74">
        <v>771.99958615029402</v>
      </c>
      <c r="CA313" s="74">
        <v>950.00586111232428</v>
      </c>
      <c r="CB313" s="74">
        <v>696.81308226066915</v>
      </c>
      <c r="CC313" s="74">
        <v>668.69145684298303</v>
      </c>
      <c r="CD313" s="74">
        <v>851.67869766907972</v>
      </c>
      <c r="CE313" s="74">
        <v>606.39178276921859</v>
      </c>
      <c r="CF313" s="74">
        <v>622.80002118184916</v>
      </c>
      <c r="CG313" s="74">
        <v>708.68300604648516</v>
      </c>
      <c r="CH313" s="74">
        <v>807.28670363767878</v>
      </c>
      <c r="CI313" s="74">
        <v>734.08111317231226</v>
      </c>
      <c r="CJ313" s="74">
        <v>929.89190006661727</v>
      </c>
      <c r="CK313" s="74">
        <v>704.45283491269367</v>
      </c>
      <c r="CL313" s="74">
        <v>861.17967474558793</v>
      </c>
      <c r="CM313" s="74">
        <v>668.25492177764738</v>
      </c>
      <c r="CN313" s="74">
        <v>1013.0675502693792</v>
      </c>
      <c r="CO313" s="74">
        <v>646.57528111721228</v>
      </c>
      <c r="CP313" s="74">
        <v>655.23523411770077</v>
      </c>
      <c r="CQ313" s="74">
        <v>624.2407498080712</v>
      </c>
      <c r="CR313" s="74">
        <v>638.73913155140463</v>
      </c>
      <c r="CS313" s="74">
        <v>714.1016926269449</v>
      </c>
      <c r="CT313" s="74">
        <v>598.0577959547827</v>
      </c>
      <c r="CU313" s="74">
        <v>723.09969818153661</v>
      </c>
      <c r="CV313" s="74">
        <v>664.04885369847398</v>
      </c>
      <c r="CW313" s="74">
        <v>636.08810355517744</v>
      </c>
      <c r="CX313" s="74">
        <v>822.21364123562671</v>
      </c>
      <c r="CY313" s="74">
        <v>748.52842496878486</v>
      </c>
      <c r="CZ313" s="74">
        <v>643.30276874511696</v>
      </c>
      <c r="DA313" s="74">
        <v>670.39595643241353</v>
      </c>
    </row>
    <row r="314" spans="1:105" x14ac:dyDescent="0.35">
      <c r="A314" t="s">
        <v>309</v>
      </c>
      <c r="B314" s="74" t="s">
        <v>1245</v>
      </c>
      <c r="C314" s="74" t="s">
        <v>1245</v>
      </c>
      <c r="D314" s="74" t="s">
        <v>1245</v>
      </c>
      <c r="E314" s="74" t="s">
        <v>1245</v>
      </c>
      <c r="F314" s="74" t="s">
        <v>1245</v>
      </c>
      <c r="G314" s="74" t="s">
        <v>1245</v>
      </c>
      <c r="H314" s="74" t="s">
        <v>1245</v>
      </c>
      <c r="I314" s="74" t="s">
        <v>1245</v>
      </c>
      <c r="J314" s="74" t="s">
        <v>1245</v>
      </c>
      <c r="K314" s="74" t="s">
        <v>1245</v>
      </c>
      <c r="L314" s="74" t="s">
        <v>1245</v>
      </c>
      <c r="M314" s="74" t="s">
        <v>1245</v>
      </c>
      <c r="N314" s="74" t="s">
        <v>1245</v>
      </c>
      <c r="O314" s="74" t="s">
        <v>1245</v>
      </c>
      <c r="P314" s="74" t="s">
        <v>1245</v>
      </c>
      <c r="Q314" s="74" t="s">
        <v>1245</v>
      </c>
      <c r="R314" s="74" t="s">
        <v>1245</v>
      </c>
      <c r="S314" s="74" t="s">
        <v>1245</v>
      </c>
      <c r="T314" s="74" t="s">
        <v>1245</v>
      </c>
      <c r="U314" s="74" t="s">
        <v>1245</v>
      </c>
      <c r="V314" s="74" t="s">
        <v>1245</v>
      </c>
      <c r="W314" s="74" t="s">
        <v>1245</v>
      </c>
      <c r="X314" s="74" t="s">
        <v>1245</v>
      </c>
      <c r="Y314" s="74" t="s">
        <v>1245</v>
      </c>
      <c r="Z314" s="74" t="s">
        <v>1245</v>
      </c>
      <c r="AA314" s="74" t="s">
        <v>1245</v>
      </c>
      <c r="AB314" s="74" t="s">
        <v>1245</v>
      </c>
      <c r="AC314" s="74" t="s">
        <v>1245</v>
      </c>
      <c r="AD314" s="74" t="s">
        <v>1245</v>
      </c>
      <c r="AE314" s="74" t="s">
        <v>1245</v>
      </c>
      <c r="AF314" s="74" t="s">
        <v>1245</v>
      </c>
      <c r="AG314" s="74" t="s">
        <v>1245</v>
      </c>
      <c r="AH314" s="74" t="s">
        <v>1245</v>
      </c>
      <c r="AI314" s="74" t="s">
        <v>1245</v>
      </c>
      <c r="AJ314" s="74" t="s">
        <v>1245</v>
      </c>
      <c r="AK314" s="74" t="s">
        <v>1245</v>
      </c>
      <c r="AL314" s="74" t="s">
        <v>1245</v>
      </c>
      <c r="AM314" s="74" t="s">
        <v>1245</v>
      </c>
      <c r="AN314" s="74" t="s">
        <v>1245</v>
      </c>
      <c r="AO314" s="74" t="s">
        <v>1245</v>
      </c>
      <c r="AP314" s="74" t="s">
        <v>1245</v>
      </c>
      <c r="AQ314" s="74" t="s">
        <v>1245</v>
      </c>
      <c r="AR314" s="74" t="s">
        <v>1245</v>
      </c>
      <c r="AS314" s="74" t="s">
        <v>1245</v>
      </c>
      <c r="AT314" s="74" t="s">
        <v>1245</v>
      </c>
      <c r="AU314" s="74" t="s">
        <v>1245</v>
      </c>
      <c r="AV314" s="74" t="s">
        <v>1245</v>
      </c>
      <c r="AW314" s="74" t="s">
        <v>1245</v>
      </c>
      <c r="AX314" s="74" t="s">
        <v>1245</v>
      </c>
      <c r="AY314" s="74" t="s">
        <v>1245</v>
      </c>
      <c r="AZ314" s="74" t="s">
        <v>1245</v>
      </c>
      <c r="BA314" s="74" t="s">
        <v>1245</v>
      </c>
      <c r="BB314" s="74" t="s">
        <v>1245</v>
      </c>
      <c r="BC314" s="74" t="s">
        <v>1245</v>
      </c>
      <c r="BD314" s="74" t="s">
        <v>1245</v>
      </c>
      <c r="BE314" s="74" t="s">
        <v>1245</v>
      </c>
      <c r="BF314" s="74" t="s">
        <v>1245</v>
      </c>
      <c r="BG314" s="74" t="s">
        <v>1245</v>
      </c>
      <c r="BH314" s="74" t="s">
        <v>1245</v>
      </c>
      <c r="BI314" s="74" t="s">
        <v>1245</v>
      </c>
      <c r="BJ314" s="74" t="s">
        <v>1245</v>
      </c>
      <c r="BK314" s="74" t="s">
        <v>1245</v>
      </c>
      <c r="BL314" s="74" t="s">
        <v>1245</v>
      </c>
      <c r="BM314" s="74" t="s">
        <v>1245</v>
      </c>
      <c r="BN314" s="74" t="s">
        <v>1245</v>
      </c>
      <c r="BO314" s="74" t="s">
        <v>1245</v>
      </c>
      <c r="BP314" s="74" t="s">
        <v>1245</v>
      </c>
      <c r="BQ314" s="74" t="s">
        <v>1245</v>
      </c>
      <c r="BR314" s="74" t="s">
        <v>1245</v>
      </c>
      <c r="BS314" s="74" t="s">
        <v>1245</v>
      </c>
      <c r="BT314" s="74" t="s">
        <v>1245</v>
      </c>
      <c r="BU314" s="74" t="s">
        <v>1245</v>
      </c>
      <c r="BV314" s="74" t="s">
        <v>1245</v>
      </c>
      <c r="BW314" s="74" t="s">
        <v>1245</v>
      </c>
      <c r="BX314" s="74" t="s">
        <v>1245</v>
      </c>
      <c r="BY314" s="74" t="s">
        <v>1245</v>
      </c>
      <c r="BZ314" s="74" t="s">
        <v>1245</v>
      </c>
      <c r="CA314" s="74" t="s">
        <v>1245</v>
      </c>
      <c r="CB314" s="74" t="s">
        <v>1245</v>
      </c>
      <c r="CC314" s="74" t="s">
        <v>1245</v>
      </c>
      <c r="CD314" s="74" t="s">
        <v>1245</v>
      </c>
      <c r="CE314" s="74" t="s">
        <v>1245</v>
      </c>
      <c r="CF314" s="74" t="s">
        <v>1245</v>
      </c>
      <c r="CG314" s="74" t="s">
        <v>1245</v>
      </c>
      <c r="CH314" s="74" t="s">
        <v>1245</v>
      </c>
      <c r="CI314" s="74" t="s">
        <v>1245</v>
      </c>
      <c r="CJ314" s="74" t="s">
        <v>1245</v>
      </c>
      <c r="CK314" s="74" t="s">
        <v>1245</v>
      </c>
      <c r="CL314" s="74" t="s">
        <v>1245</v>
      </c>
      <c r="CM314" s="74" t="s">
        <v>1245</v>
      </c>
      <c r="CN314" s="74" t="s">
        <v>1245</v>
      </c>
      <c r="CO314" s="74" t="s">
        <v>1245</v>
      </c>
      <c r="CP314" s="74" t="s">
        <v>1245</v>
      </c>
      <c r="CQ314" s="74" t="s">
        <v>1245</v>
      </c>
      <c r="CR314" s="74" t="s">
        <v>1245</v>
      </c>
      <c r="CS314" s="74" t="s">
        <v>1245</v>
      </c>
      <c r="CT314" s="74" t="s">
        <v>1245</v>
      </c>
      <c r="CU314" s="74" t="s">
        <v>1245</v>
      </c>
      <c r="CV314" s="74" t="s">
        <v>1245</v>
      </c>
      <c r="CW314" s="74" t="s">
        <v>1245</v>
      </c>
      <c r="CX314" s="74" t="s">
        <v>1245</v>
      </c>
      <c r="CY314" s="74" t="s">
        <v>1245</v>
      </c>
      <c r="CZ314" s="74" t="s">
        <v>1245</v>
      </c>
      <c r="DA314" s="74" t="s">
        <v>1245</v>
      </c>
    </row>
    <row r="315" spans="1:105" x14ac:dyDescent="0.35">
      <c r="A315" t="s">
        <v>17</v>
      </c>
      <c r="B315" s="74">
        <v>551.1558434901699</v>
      </c>
      <c r="C315" s="74">
        <v>496.14755283397136</v>
      </c>
      <c r="D315" s="74">
        <v>504.7346265823532</v>
      </c>
      <c r="E315" s="74">
        <v>1295.8563450680324</v>
      </c>
      <c r="F315" s="74">
        <v>1539.8556089240553</v>
      </c>
      <c r="G315" s="74">
        <v>1320.4755127905578</v>
      </c>
      <c r="H315" s="74">
        <v>1284.799338877124</v>
      </c>
      <c r="I315" s="74">
        <v>2009.9173553719008</v>
      </c>
      <c r="J315" s="74">
        <v>1444.1124145820556</v>
      </c>
      <c r="K315" s="74">
        <v>1362.1939578442248</v>
      </c>
      <c r="L315" s="74">
        <v>1454.052975821776</v>
      </c>
      <c r="M315" s="74">
        <v>830.56990347514147</v>
      </c>
      <c r="N315" s="74">
        <v>674.21770530883737</v>
      </c>
      <c r="O315" s="74">
        <v>1457.48987854251</v>
      </c>
      <c r="P315" s="74">
        <v>807.560476575812</v>
      </c>
      <c r="Q315" s="74">
        <v>1404.2232677145985</v>
      </c>
      <c r="R315" s="74">
        <v>1319.0368542215401</v>
      </c>
      <c r="S315" s="74">
        <v>1451.4996416497142</v>
      </c>
      <c r="T315" s="74">
        <v>1473.3001592488486</v>
      </c>
      <c r="U315" s="74">
        <v>1502.3564357794075</v>
      </c>
      <c r="V315" s="74">
        <v>629.63956763695739</v>
      </c>
      <c r="W315" s="74">
        <v>609.23649578668994</v>
      </c>
      <c r="X315" s="74">
        <v>596.71154718585115</v>
      </c>
      <c r="Y315" s="74">
        <v>1542.5319998774146</v>
      </c>
      <c r="Z315" s="74">
        <v>1420.4287332440895</v>
      </c>
      <c r="AA315" s="74">
        <v>585.86176039354416</v>
      </c>
      <c r="AB315" s="74">
        <v>1358.9839447919087</v>
      </c>
      <c r="AC315" s="74">
        <v>1389.9927524307368</v>
      </c>
      <c r="AD315" s="74">
        <v>871.39204086353368</v>
      </c>
      <c r="AE315" s="74">
        <v>1313.3448651419053</v>
      </c>
      <c r="AF315" s="74">
        <v>567.0127314435756</v>
      </c>
      <c r="AG315" s="74">
        <v>1319.6565067990998</v>
      </c>
      <c r="AH315" s="74">
        <v>1767.7860613116973</v>
      </c>
      <c r="AI315" s="74">
        <v>2040.6826635045279</v>
      </c>
      <c r="AJ315" s="74">
        <v>1439.1365180891464</v>
      </c>
      <c r="AK315" s="74">
        <v>1244.8291711352842</v>
      </c>
      <c r="AL315" s="74">
        <v>1507.5662760268517</v>
      </c>
      <c r="AM315" s="74">
        <v>1239.4738365460903</v>
      </c>
      <c r="AN315" s="74">
        <v>1156.0073158748705</v>
      </c>
      <c r="AO315" s="74">
        <v>1293.5138043793204</v>
      </c>
      <c r="AP315" s="74">
        <v>1332.6694394001522</v>
      </c>
      <c r="AQ315" s="74">
        <v>1386.811810941467</v>
      </c>
      <c r="AR315" s="74">
        <v>521.45326758487784</v>
      </c>
      <c r="AS315" s="74">
        <v>1545.5714023382507</v>
      </c>
      <c r="AT315" s="74">
        <v>614.12099891760192</v>
      </c>
      <c r="AU315" s="74">
        <v>1452.5145012156133</v>
      </c>
      <c r="AV315" s="74">
        <v>1416.1397819460603</v>
      </c>
      <c r="AW315" s="74">
        <v>1364.9898548051331</v>
      </c>
      <c r="AX315" s="74">
        <v>1522.1935165591285</v>
      </c>
      <c r="AY315" s="74">
        <v>1418.1616934925978</v>
      </c>
      <c r="AZ315" s="74">
        <v>1519.4408868196201</v>
      </c>
      <c r="BA315" s="74">
        <v>721.05137793734821</v>
      </c>
      <c r="BB315" s="74">
        <v>1530.3965502663398</v>
      </c>
      <c r="BC315" s="74">
        <v>915.92561540470331</v>
      </c>
      <c r="BD315" s="74">
        <v>1697.171766285787</v>
      </c>
      <c r="BE315" s="74">
        <v>1799.086617563391</v>
      </c>
      <c r="BF315" s="74">
        <v>1855.9353178978315</v>
      </c>
      <c r="BG315" s="74">
        <v>1791.6440769856329</v>
      </c>
      <c r="BH315" s="74">
        <v>1664.692615968718</v>
      </c>
      <c r="BI315" s="74">
        <v>1954.6102661596958</v>
      </c>
      <c r="BJ315" s="74">
        <v>1628.4604785168483</v>
      </c>
      <c r="BK315" s="74">
        <v>1852.9966892032608</v>
      </c>
      <c r="BL315" s="74">
        <v>1198.7115619763597</v>
      </c>
      <c r="BM315" s="74">
        <v>899.90864358447379</v>
      </c>
      <c r="BN315" s="74">
        <v>1507.6214430740324</v>
      </c>
      <c r="BO315" s="74">
        <v>1940.2194240119684</v>
      </c>
      <c r="BP315" s="74">
        <v>950.05824761875283</v>
      </c>
      <c r="BQ315" s="74">
        <v>1562.1529950939816</v>
      </c>
      <c r="BR315" s="74">
        <v>1538.688396366131</v>
      </c>
      <c r="BS315" s="74">
        <v>731.22859540350453</v>
      </c>
      <c r="BT315" s="74">
        <v>957.95868393758133</v>
      </c>
      <c r="BU315" s="74">
        <v>1418.6967436269135</v>
      </c>
      <c r="BV315" s="74">
        <v>1720.8014183575328</v>
      </c>
      <c r="BW315" s="74">
        <v>858.17352976768962</v>
      </c>
      <c r="BX315" s="74">
        <v>1046.7600236588091</v>
      </c>
      <c r="BY315" s="74">
        <v>1975.1088689527162</v>
      </c>
      <c r="BZ315" s="74">
        <v>782.44283665693638</v>
      </c>
      <c r="CA315" s="74">
        <v>1064.2692775742637</v>
      </c>
      <c r="CB315" s="74">
        <v>1599.8806059249312</v>
      </c>
      <c r="CC315" s="74">
        <v>1665.7357165655922</v>
      </c>
      <c r="CD315" s="74">
        <v>621.6738592157792</v>
      </c>
      <c r="CE315" s="74">
        <v>744.3573924782055</v>
      </c>
      <c r="CF315" s="74">
        <v>924.52226150738909</v>
      </c>
      <c r="CG315" s="74">
        <v>825.70119460317994</v>
      </c>
      <c r="CH315" s="74">
        <v>780.04171889178429</v>
      </c>
      <c r="CI315" s="74">
        <v>1911.2044823084698</v>
      </c>
      <c r="CJ315" s="74">
        <v>1621.446330126473</v>
      </c>
      <c r="CK315" s="74">
        <v>1616.4005519416519</v>
      </c>
      <c r="CL315" s="74">
        <v>1837.351951833112</v>
      </c>
      <c r="CM315" s="74">
        <v>741.5415129233711</v>
      </c>
      <c r="CN315" s="74">
        <v>825.68804913081919</v>
      </c>
      <c r="CO315" s="74">
        <v>1744.020043368994</v>
      </c>
      <c r="CP315" s="74">
        <v>1600.918262550595</v>
      </c>
      <c r="CQ315" s="74">
        <v>1633.0814851829261</v>
      </c>
      <c r="CR315" s="74">
        <v>888.69208645886783</v>
      </c>
      <c r="CS315" s="74">
        <v>1900.6277041932153</v>
      </c>
      <c r="CT315" s="74">
        <v>1703.924111797767</v>
      </c>
      <c r="CU315" s="74">
        <v>854.41190029812208</v>
      </c>
      <c r="CV315" s="74">
        <v>864.59048649140141</v>
      </c>
      <c r="CW315" s="74">
        <v>882.61719503093389</v>
      </c>
      <c r="CX315" s="74">
        <v>1982.4357387782641</v>
      </c>
      <c r="CY315" s="74">
        <v>2105.8986622107072</v>
      </c>
      <c r="CZ315" s="74">
        <v>1875.4370552437827</v>
      </c>
      <c r="DA315" s="74" t="s">
        <v>1245</v>
      </c>
    </row>
    <row r="316" spans="1:105" x14ac:dyDescent="0.35">
      <c r="A316" t="s">
        <v>15</v>
      </c>
      <c r="B316" s="74">
        <v>510.36116143262944</v>
      </c>
      <c r="C316" s="74">
        <v>819.78346074740978</v>
      </c>
      <c r="D316" s="74">
        <v>819.72243409343957</v>
      </c>
      <c r="E316" s="74">
        <v>839.00226757369614</v>
      </c>
      <c r="F316" s="74">
        <v>806.64994343613205</v>
      </c>
      <c r="G316" s="74">
        <v>893.76030595701639</v>
      </c>
      <c r="H316" s="74">
        <v>858.90833460513295</v>
      </c>
      <c r="I316" s="74">
        <v>880.21934661419073</v>
      </c>
      <c r="J316" s="74">
        <v>870.2111853974319</v>
      </c>
      <c r="K316" s="74">
        <v>858.72681121901314</v>
      </c>
      <c r="L316" s="74">
        <v>847.23268602253745</v>
      </c>
      <c r="M316" s="74">
        <v>872.60781411742562</v>
      </c>
      <c r="N316" s="74">
        <v>863.36345048308897</v>
      </c>
      <c r="O316" s="74">
        <v>919.40157989967486</v>
      </c>
      <c r="P316" s="74">
        <v>931.36552514686912</v>
      </c>
      <c r="Q316" s="74">
        <v>969.73979249731428</v>
      </c>
      <c r="R316" s="74">
        <v>914.97542220275466</v>
      </c>
      <c r="S316" s="74">
        <v>906.30434141884518</v>
      </c>
      <c r="T316" s="74">
        <v>886.5799144077522</v>
      </c>
      <c r="U316" s="74">
        <v>889.17937103859197</v>
      </c>
      <c r="V316" s="74">
        <v>937.85807342761609</v>
      </c>
      <c r="W316" s="74">
        <v>882.99748211930103</v>
      </c>
      <c r="X316" s="74">
        <v>904.5252385399591</v>
      </c>
      <c r="Y316" s="74">
        <v>893.78254648298673</v>
      </c>
      <c r="Z316" s="74">
        <v>884.79595521849046</v>
      </c>
      <c r="AA316" s="74">
        <v>872.09809359356746</v>
      </c>
      <c r="AB316" s="74">
        <v>660.16563722666876</v>
      </c>
      <c r="AC316" s="74">
        <v>870.58247408656848</v>
      </c>
      <c r="AD316" s="74">
        <v>889.62793598004566</v>
      </c>
      <c r="AE316" s="74">
        <v>940.78214994433949</v>
      </c>
      <c r="AF316" s="74">
        <v>922.35906895990456</v>
      </c>
      <c r="AG316" s="74">
        <v>914.30878832453641</v>
      </c>
      <c r="AH316" s="74">
        <v>921.18218380254655</v>
      </c>
      <c r="AI316" s="74">
        <v>886.52805697128451</v>
      </c>
      <c r="AJ316" s="74">
        <v>919.81499766148727</v>
      </c>
      <c r="AK316" s="74">
        <v>907.64369045073295</v>
      </c>
      <c r="AL316" s="74">
        <v>892.53264172355227</v>
      </c>
      <c r="AM316" s="74">
        <v>887.58941158043126</v>
      </c>
      <c r="AN316" s="74">
        <v>901.73261480988469</v>
      </c>
      <c r="AO316" s="74">
        <v>934.5241615898741</v>
      </c>
      <c r="AP316" s="74">
        <v>917.22894506861496</v>
      </c>
      <c r="AQ316" s="74">
        <v>895.82095177352255</v>
      </c>
      <c r="AR316" s="74">
        <v>902.58878875319658</v>
      </c>
      <c r="AS316" s="74">
        <v>926.19629886483926</v>
      </c>
      <c r="AT316" s="74">
        <v>908.03195538719763</v>
      </c>
      <c r="AU316" s="74">
        <v>922.13832812632563</v>
      </c>
      <c r="AV316" s="74">
        <v>938.60638835933548</v>
      </c>
      <c r="AW316" s="74">
        <v>917.9566739622727</v>
      </c>
      <c r="AX316" s="74">
        <v>951.14282510186365</v>
      </c>
      <c r="AY316" s="74">
        <v>1009.8228219957771</v>
      </c>
      <c r="AZ316" s="74">
        <v>748.38615231674805</v>
      </c>
      <c r="BA316" s="74">
        <v>943.91651111488204</v>
      </c>
      <c r="BB316" s="74">
        <v>964.52249367983939</v>
      </c>
      <c r="BC316" s="74">
        <v>962.99042434873809</v>
      </c>
      <c r="BD316" s="74">
        <v>1180.6646110111303</v>
      </c>
      <c r="BE316" s="74">
        <v>1164.5631941222696</v>
      </c>
      <c r="BF316" s="74">
        <v>1135.0206526953816</v>
      </c>
      <c r="BG316" s="74">
        <v>975.31317686101158</v>
      </c>
      <c r="BH316" s="74">
        <v>1142.974705969757</v>
      </c>
      <c r="BI316" s="74">
        <v>1124.0164855751218</v>
      </c>
      <c r="BJ316" s="74">
        <v>1105.2852234799605</v>
      </c>
      <c r="BK316" s="74">
        <v>1103.3186952437131</v>
      </c>
      <c r="BL316" s="74">
        <v>1077.9118731489129</v>
      </c>
      <c r="BM316" s="74">
        <v>1045.7686038628528</v>
      </c>
      <c r="BN316" s="74">
        <v>1035.2033642496872</v>
      </c>
      <c r="BO316" s="74">
        <v>1074.0885001711461</v>
      </c>
      <c r="BP316" s="74">
        <v>1105.7692307692307</v>
      </c>
      <c r="BQ316" s="74">
        <v>1096.7741935483871</v>
      </c>
      <c r="BR316" s="74">
        <v>1073.2940587211106</v>
      </c>
      <c r="BS316" s="74">
        <v>1087.4983007839051</v>
      </c>
      <c r="BT316" s="74">
        <v>998.28864803194517</v>
      </c>
      <c r="BU316" s="74">
        <v>1046.071339118648</v>
      </c>
      <c r="BV316" s="74">
        <v>1175</v>
      </c>
      <c r="BW316" s="74">
        <v>1110.8489638630017</v>
      </c>
      <c r="BX316" s="74">
        <v>1037.0899815706307</v>
      </c>
      <c r="BY316" s="74">
        <v>1016.300272329005</v>
      </c>
      <c r="BZ316" s="74">
        <v>950</v>
      </c>
      <c r="CA316" s="74">
        <v>990.26241954117836</v>
      </c>
      <c r="CB316" s="74">
        <v>1059.1200830350144</v>
      </c>
      <c r="CC316" s="74">
        <v>1006.5198449658984</v>
      </c>
      <c r="CD316" s="74">
        <v>859.57319803014468</v>
      </c>
      <c r="CE316" s="74">
        <v>988.48011891490148</v>
      </c>
      <c r="CF316" s="74">
        <v>920.05724800654264</v>
      </c>
      <c r="CG316" s="74">
        <v>1007.5143780697703</v>
      </c>
      <c r="CH316" s="74">
        <v>910.75463754543034</v>
      </c>
      <c r="CI316" s="74">
        <v>952.06359784833626</v>
      </c>
      <c r="CJ316" s="74">
        <v>931.16590633481553</v>
      </c>
      <c r="CK316" s="74">
        <v>939.70484025017709</v>
      </c>
      <c r="CL316" s="74">
        <v>924.98475299857694</v>
      </c>
      <c r="CM316" s="74">
        <v>935.39900613855593</v>
      </c>
      <c r="CN316" s="74">
        <v>966.80631646793415</v>
      </c>
      <c r="CO316" s="74">
        <v>1109.0573012939003</v>
      </c>
      <c r="CP316" s="74">
        <v>997.34733313478728</v>
      </c>
      <c r="CQ316" s="74">
        <v>1015.4206250860525</v>
      </c>
      <c r="CR316" s="74">
        <v>957.81249240313696</v>
      </c>
      <c r="CS316" s="74">
        <v>999.19664589669912</v>
      </c>
      <c r="CT316" s="74">
        <v>970.26728870103807</v>
      </c>
      <c r="CU316" s="74">
        <v>1003.1596847825504</v>
      </c>
      <c r="CV316" s="74">
        <v>1056.0452976025524</v>
      </c>
      <c r="CW316" s="74">
        <v>1021.6710551453182</v>
      </c>
      <c r="CX316" s="74">
        <v>1048.780487804878</v>
      </c>
      <c r="CY316" s="74">
        <v>1566.7139072768477</v>
      </c>
      <c r="CZ316" s="74">
        <v>1038.7395825827989</v>
      </c>
      <c r="DA316" s="74">
        <v>1031.7006445230993</v>
      </c>
    </row>
    <row r="317" spans="1:105" x14ac:dyDescent="0.35">
      <c r="A317" t="s">
        <v>308</v>
      </c>
      <c r="B317" s="74" t="s">
        <v>1245</v>
      </c>
      <c r="C317" s="74" t="s">
        <v>1245</v>
      </c>
      <c r="D317" s="74" t="s">
        <v>1245</v>
      </c>
      <c r="E317" s="74">
        <v>622.48735572558689</v>
      </c>
      <c r="F317" s="74" t="s">
        <v>1245</v>
      </c>
      <c r="G317" s="74">
        <v>460</v>
      </c>
      <c r="H317" s="74" t="s">
        <v>1245</v>
      </c>
      <c r="I317" s="74" t="s">
        <v>1245</v>
      </c>
      <c r="J317" s="74" t="s">
        <v>1245</v>
      </c>
      <c r="K317" s="74" t="s">
        <v>1245</v>
      </c>
      <c r="L317" s="74" t="s">
        <v>1245</v>
      </c>
      <c r="M317" s="74" t="s">
        <v>1245</v>
      </c>
      <c r="N317" s="74" t="s">
        <v>1245</v>
      </c>
      <c r="O317" s="74" t="s">
        <v>1245</v>
      </c>
      <c r="P317" s="74" t="s">
        <v>1245</v>
      </c>
      <c r="Q317" s="74" t="s">
        <v>1245</v>
      </c>
      <c r="R317" s="74" t="s">
        <v>1245</v>
      </c>
      <c r="S317" s="74" t="s">
        <v>1245</v>
      </c>
      <c r="T317" s="74" t="s">
        <v>1245</v>
      </c>
      <c r="U317" s="74" t="s">
        <v>1245</v>
      </c>
      <c r="V317" s="74" t="s">
        <v>1245</v>
      </c>
      <c r="W317" s="74" t="s">
        <v>1245</v>
      </c>
      <c r="X317" s="74" t="s">
        <v>1245</v>
      </c>
      <c r="Y317" s="74" t="s">
        <v>1245</v>
      </c>
      <c r="Z317" s="74" t="s">
        <v>1245</v>
      </c>
      <c r="AA317" s="74" t="s">
        <v>1245</v>
      </c>
      <c r="AB317" s="74" t="s">
        <v>1245</v>
      </c>
      <c r="AC317" s="74" t="s">
        <v>1245</v>
      </c>
      <c r="AD317" s="74" t="s">
        <v>1245</v>
      </c>
      <c r="AE317" s="74" t="s">
        <v>1245</v>
      </c>
      <c r="AF317" s="74" t="s">
        <v>1245</v>
      </c>
      <c r="AG317" s="74" t="s">
        <v>1245</v>
      </c>
      <c r="AH317" s="74" t="s">
        <v>1245</v>
      </c>
      <c r="AI317" s="74" t="s">
        <v>1245</v>
      </c>
      <c r="AJ317" s="74" t="s">
        <v>1245</v>
      </c>
      <c r="AK317" s="74" t="s">
        <v>1245</v>
      </c>
      <c r="AL317" s="74">
        <v>464.46696511511959</v>
      </c>
      <c r="AM317" s="74" t="s">
        <v>1245</v>
      </c>
      <c r="AN317" s="74">
        <v>472.38990074009752</v>
      </c>
      <c r="AO317" s="74">
        <v>481.57763757919798</v>
      </c>
      <c r="AP317" s="74" t="s">
        <v>1245</v>
      </c>
      <c r="AQ317" s="74" t="s">
        <v>1245</v>
      </c>
      <c r="AR317" s="74" t="s">
        <v>1245</v>
      </c>
      <c r="AS317" s="74">
        <v>472.19977028119285</v>
      </c>
      <c r="AT317" s="74">
        <v>485.31773770964179</v>
      </c>
      <c r="AU317" s="74">
        <v>503.9618689091958</v>
      </c>
      <c r="AV317" s="74">
        <v>469.46004579364796</v>
      </c>
      <c r="AW317" s="74">
        <v>607.14285714285711</v>
      </c>
      <c r="AX317" s="74" t="s">
        <v>1245</v>
      </c>
      <c r="AY317" s="74" t="s">
        <v>1245</v>
      </c>
      <c r="AZ317" s="74" t="s">
        <v>1245</v>
      </c>
      <c r="BA317" s="74" t="s">
        <v>1245</v>
      </c>
      <c r="BB317" s="74" t="s">
        <v>1245</v>
      </c>
      <c r="BC317" s="74" t="s">
        <v>1245</v>
      </c>
      <c r="BD317" s="74" t="s">
        <v>1245</v>
      </c>
      <c r="BE317" s="74" t="s">
        <v>1245</v>
      </c>
      <c r="BF317" s="74" t="s">
        <v>1245</v>
      </c>
      <c r="BG317" s="74" t="s">
        <v>1245</v>
      </c>
      <c r="BH317" s="74" t="s">
        <v>1245</v>
      </c>
      <c r="BI317" s="74" t="s">
        <v>1245</v>
      </c>
      <c r="BJ317" s="74" t="s">
        <v>1245</v>
      </c>
      <c r="BK317" s="74" t="s">
        <v>1245</v>
      </c>
      <c r="BL317" s="74" t="s">
        <v>1245</v>
      </c>
      <c r="BM317" s="74" t="s">
        <v>1245</v>
      </c>
      <c r="BN317" s="74" t="s">
        <v>1245</v>
      </c>
      <c r="BO317" s="74" t="s">
        <v>1245</v>
      </c>
      <c r="BP317" s="74" t="s">
        <v>1245</v>
      </c>
      <c r="BQ317" s="74" t="s">
        <v>1245</v>
      </c>
      <c r="BR317" s="74" t="s">
        <v>1245</v>
      </c>
      <c r="BS317" s="74" t="s">
        <v>1245</v>
      </c>
      <c r="BT317" s="74" t="s">
        <v>1245</v>
      </c>
      <c r="BU317" s="74" t="s">
        <v>1245</v>
      </c>
      <c r="BV317" s="74" t="s">
        <v>1245</v>
      </c>
      <c r="BW317" s="74" t="s">
        <v>1245</v>
      </c>
      <c r="BX317" s="74" t="s">
        <v>1245</v>
      </c>
      <c r="BY317" s="74" t="s">
        <v>1245</v>
      </c>
      <c r="BZ317" s="74" t="s">
        <v>1245</v>
      </c>
      <c r="CA317" s="74" t="s">
        <v>1245</v>
      </c>
      <c r="CB317" s="74" t="s">
        <v>1245</v>
      </c>
      <c r="CC317" s="74" t="s">
        <v>1245</v>
      </c>
      <c r="CD317" s="74" t="s">
        <v>1245</v>
      </c>
      <c r="CE317" s="74" t="s">
        <v>1245</v>
      </c>
      <c r="CF317" s="74" t="s">
        <v>1245</v>
      </c>
      <c r="CG317" s="74" t="s">
        <v>1245</v>
      </c>
      <c r="CH317" s="74" t="s">
        <v>1245</v>
      </c>
      <c r="CI317" s="74" t="s">
        <v>1245</v>
      </c>
      <c r="CJ317" s="74" t="s">
        <v>1245</v>
      </c>
      <c r="CK317" s="74" t="s">
        <v>1245</v>
      </c>
      <c r="CL317" s="74" t="s">
        <v>1245</v>
      </c>
      <c r="CM317" s="74" t="s">
        <v>1245</v>
      </c>
      <c r="CN317" s="74" t="s">
        <v>1245</v>
      </c>
      <c r="CO317" s="74" t="s">
        <v>1245</v>
      </c>
      <c r="CP317" s="74" t="s">
        <v>1245</v>
      </c>
      <c r="CQ317" s="74" t="s">
        <v>1245</v>
      </c>
      <c r="CR317" s="74" t="s">
        <v>1245</v>
      </c>
      <c r="CS317" s="74" t="s">
        <v>1245</v>
      </c>
      <c r="CT317" s="74" t="s">
        <v>1245</v>
      </c>
      <c r="CU317" s="74" t="s">
        <v>1245</v>
      </c>
      <c r="CV317" s="74" t="s">
        <v>1245</v>
      </c>
      <c r="CW317" s="74" t="s">
        <v>1245</v>
      </c>
      <c r="CX317" s="74" t="s">
        <v>1245</v>
      </c>
      <c r="CY317" s="74" t="s">
        <v>1245</v>
      </c>
      <c r="CZ317" s="74" t="s">
        <v>1245</v>
      </c>
      <c r="DA317" s="74" t="s">
        <v>1245</v>
      </c>
    </row>
    <row r="318" spans="1:105" x14ac:dyDescent="0.35">
      <c r="A318" t="s">
        <v>243</v>
      </c>
      <c r="B318" s="74">
        <v>413.53577564013727</v>
      </c>
      <c r="C318" s="74">
        <v>454.70248500487708</v>
      </c>
      <c r="D318" s="74">
        <v>437.6108300347928</v>
      </c>
      <c r="E318" s="74">
        <v>430.72059359398975</v>
      </c>
      <c r="F318" s="74">
        <v>429.62428376413402</v>
      </c>
      <c r="G318" s="74">
        <v>431.03586767100001</v>
      </c>
      <c r="H318" s="74">
        <v>394.63330487912435</v>
      </c>
      <c r="I318" s="74">
        <v>536.27238703035766</v>
      </c>
      <c r="J318" s="74">
        <v>491.56065995520856</v>
      </c>
      <c r="K318" s="74">
        <v>521.15730072546216</v>
      </c>
      <c r="L318" s="74">
        <v>509.30135090363228</v>
      </c>
      <c r="M318" s="74">
        <v>506.3728562044767</v>
      </c>
      <c r="N318" s="74">
        <v>517.65469398178425</v>
      </c>
      <c r="O318" s="74">
        <v>523.73544685351919</v>
      </c>
      <c r="P318" s="74">
        <v>517.12921248070188</v>
      </c>
      <c r="Q318" s="74">
        <v>507.90397594280375</v>
      </c>
      <c r="R318" s="74">
        <v>549.25790480904607</v>
      </c>
      <c r="S318" s="74">
        <v>540.37888915025326</v>
      </c>
      <c r="T318" s="74">
        <v>498.04561378159576</v>
      </c>
      <c r="U318" s="74">
        <v>487.76109214774891</v>
      </c>
      <c r="V318" s="74">
        <v>500.31840279306078</v>
      </c>
      <c r="W318" s="74">
        <v>483.23849169850695</v>
      </c>
      <c r="X318" s="74">
        <v>530.07542109896985</v>
      </c>
      <c r="Y318" s="74">
        <v>498.44301866287697</v>
      </c>
      <c r="Z318" s="74">
        <v>460.23973353627156</v>
      </c>
      <c r="AA318" s="74">
        <v>487.61621984302661</v>
      </c>
      <c r="AB318" s="74">
        <v>461.70513941943409</v>
      </c>
      <c r="AC318" s="74">
        <v>475.48979960056994</v>
      </c>
      <c r="AD318" s="74">
        <v>480.65735822096786</v>
      </c>
      <c r="AE318" s="74">
        <v>479.22778041486845</v>
      </c>
      <c r="AF318" s="74">
        <v>484.6066682133669</v>
      </c>
      <c r="AG318" s="74">
        <v>495.85175159714618</v>
      </c>
      <c r="AH318" s="74">
        <v>476.91953624309684</v>
      </c>
      <c r="AI318" s="74">
        <v>476.37478514776376</v>
      </c>
      <c r="AJ318" s="74">
        <v>429.40484958285265</v>
      </c>
      <c r="AK318" s="74">
        <v>446.94392311963855</v>
      </c>
      <c r="AL318" s="74">
        <v>459.51196835213693</v>
      </c>
      <c r="AM318" s="74">
        <v>449.35369792518389</v>
      </c>
      <c r="AN318" s="74">
        <v>426.5507310899211</v>
      </c>
      <c r="AO318" s="74">
        <v>397.28287028057775</v>
      </c>
      <c r="AP318" s="74">
        <v>385.02740433920172</v>
      </c>
      <c r="AQ318" s="74">
        <v>401.6971837820933</v>
      </c>
      <c r="AR318" s="74">
        <v>411.97665418973554</v>
      </c>
      <c r="AS318" s="74">
        <v>415.7956549884135</v>
      </c>
      <c r="AT318" s="74">
        <v>409.58060828840496</v>
      </c>
      <c r="AU318" s="74">
        <v>418.79434298773526</v>
      </c>
      <c r="AV318" s="74">
        <v>451.33721675843333</v>
      </c>
      <c r="AW318" s="74">
        <v>481.64291367936295</v>
      </c>
      <c r="AX318" s="74">
        <v>638.04768972762497</v>
      </c>
      <c r="AY318" s="74">
        <v>610.88662216662419</v>
      </c>
      <c r="AZ318" s="74">
        <v>601.06755186597377</v>
      </c>
      <c r="BA318" s="74">
        <v>631.15006239695003</v>
      </c>
      <c r="BB318" s="74">
        <v>709.36393920650039</v>
      </c>
      <c r="BC318" s="74">
        <v>836.61694107304197</v>
      </c>
      <c r="BD318" s="74">
        <v>766.39258556972948</v>
      </c>
      <c r="BE318" s="74">
        <v>740.90328223135225</v>
      </c>
      <c r="BF318" s="74">
        <v>674.12859727063278</v>
      </c>
      <c r="BG318" s="74">
        <v>607.58236576998149</v>
      </c>
      <c r="BH318" s="74">
        <v>747.55638802384215</v>
      </c>
      <c r="BI318" s="74">
        <v>738.14405118978129</v>
      </c>
      <c r="BJ318" s="74">
        <v>766.86627618391174</v>
      </c>
      <c r="BK318" s="74">
        <v>673.64128778778047</v>
      </c>
      <c r="BL318" s="74">
        <v>622.30297694167916</v>
      </c>
      <c r="BM318" s="74">
        <v>761.58427075564327</v>
      </c>
      <c r="BN318" s="74">
        <v>762.42982622097236</v>
      </c>
      <c r="BO318" s="74">
        <v>742.92422939300809</v>
      </c>
      <c r="BP318" s="74">
        <v>613.28079304466269</v>
      </c>
      <c r="BQ318" s="74">
        <v>663.87314320100813</v>
      </c>
      <c r="BR318" s="74">
        <v>672.4703994205363</v>
      </c>
      <c r="BS318" s="74">
        <v>614.74786643277014</v>
      </c>
      <c r="BT318" s="74">
        <v>605.8776511714758</v>
      </c>
      <c r="BU318" s="74">
        <v>639.16718359595654</v>
      </c>
      <c r="BV318" s="74">
        <v>509.40296173479771</v>
      </c>
      <c r="BW318" s="74">
        <v>494.68409989442506</v>
      </c>
      <c r="BX318" s="74">
        <v>525.2428986831261</v>
      </c>
      <c r="BY318" s="74">
        <v>567.54788027872314</v>
      </c>
      <c r="BZ318" s="74">
        <v>555.65268824140526</v>
      </c>
      <c r="CA318" s="74">
        <v>564.77174977921379</v>
      </c>
      <c r="CB318" s="74">
        <v>506.76869512413339</v>
      </c>
      <c r="CC318" s="74">
        <v>465.20290727243486</v>
      </c>
      <c r="CD318" s="74">
        <v>518.43191366294036</v>
      </c>
      <c r="CE318" s="74">
        <v>562.64715847691514</v>
      </c>
      <c r="CF318" s="74">
        <v>610.4543533677504</v>
      </c>
      <c r="CG318" s="74">
        <v>574.24320504549894</v>
      </c>
      <c r="CH318" s="74">
        <v>555.85651372290647</v>
      </c>
      <c r="CI318" s="74">
        <v>542.32234637285831</v>
      </c>
      <c r="CJ318" s="74">
        <v>558.72496298285921</v>
      </c>
      <c r="CK318" s="74">
        <v>548.98669784489607</v>
      </c>
      <c r="CL318" s="74">
        <v>557.42927948476836</v>
      </c>
      <c r="CM318" s="74">
        <v>569.95257223078852</v>
      </c>
      <c r="CN318" s="74">
        <v>591.14621705161971</v>
      </c>
      <c r="CO318" s="74">
        <v>562.12725934965147</v>
      </c>
      <c r="CP318" s="74">
        <v>557.60462070584515</v>
      </c>
      <c r="CQ318" s="74">
        <v>510.17219314013926</v>
      </c>
      <c r="CR318" s="74">
        <v>472.41086272096084</v>
      </c>
      <c r="CS318" s="74">
        <v>460.06681198265505</v>
      </c>
      <c r="CT318" s="74" t="s">
        <v>1245</v>
      </c>
      <c r="CU318" s="74" t="s">
        <v>1245</v>
      </c>
      <c r="CV318" s="74" t="s">
        <v>1245</v>
      </c>
      <c r="CW318" s="74" t="s">
        <v>1245</v>
      </c>
      <c r="CX318" s="74" t="s">
        <v>1245</v>
      </c>
      <c r="CY318" s="74" t="s">
        <v>1245</v>
      </c>
      <c r="CZ318" s="74" t="s">
        <v>1245</v>
      </c>
      <c r="DA318" s="74" t="s">
        <v>1245</v>
      </c>
    </row>
    <row r="319" spans="1:105" x14ac:dyDescent="0.35">
      <c r="A319" t="s">
        <v>253</v>
      </c>
      <c r="B319" s="74">
        <v>514.28153992256557</v>
      </c>
      <c r="C319" s="74">
        <v>523.04735149521321</v>
      </c>
      <c r="D319" s="74">
        <v>480.29910842680471</v>
      </c>
      <c r="E319" s="74">
        <v>554.58260361938119</v>
      </c>
      <c r="F319" s="74">
        <v>578.31325301204822</v>
      </c>
      <c r="G319" s="74">
        <v>564.81481481481478</v>
      </c>
      <c r="H319" s="74">
        <v>502.4399187633984</v>
      </c>
      <c r="I319" s="74">
        <v>615.66319601629698</v>
      </c>
      <c r="J319" s="74">
        <v>629.62962962962968</v>
      </c>
      <c r="K319" s="74" t="s">
        <v>1245</v>
      </c>
      <c r="L319" s="74" t="s">
        <v>1245</v>
      </c>
      <c r="M319" s="74" t="s">
        <v>1245</v>
      </c>
      <c r="N319" s="74">
        <v>933.37624718377867</v>
      </c>
      <c r="O319" s="74">
        <v>1049.3859149090531</v>
      </c>
      <c r="P319" s="74">
        <v>666.66666666666663</v>
      </c>
      <c r="Q319" s="74">
        <v>1875</v>
      </c>
      <c r="R319" s="74" t="s">
        <v>1245</v>
      </c>
      <c r="S319" s="74" t="s">
        <v>1245</v>
      </c>
      <c r="T319" s="74">
        <v>402.83662418819222</v>
      </c>
      <c r="U319" s="74">
        <v>7042.2535211267614</v>
      </c>
      <c r="V319" s="74">
        <v>1370.8019191226867</v>
      </c>
      <c r="W319" s="74" t="s">
        <v>1245</v>
      </c>
      <c r="X319" s="74">
        <v>677.37162273250397</v>
      </c>
      <c r="Y319" s="74">
        <v>700.81821415866239</v>
      </c>
      <c r="Z319" s="74">
        <v>445.20871020223069</v>
      </c>
      <c r="AA319" s="74">
        <v>796.27587896606633</v>
      </c>
      <c r="AB319" s="74">
        <v>751.1068943706515</v>
      </c>
      <c r="AC319" s="74">
        <v>717.23796304418488</v>
      </c>
      <c r="AD319" s="74">
        <v>1547.9876160990711</v>
      </c>
      <c r="AE319" s="74">
        <v>785.5773327652322</v>
      </c>
      <c r="AF319" s="74">
        <v>792.81333054955223</v>
      </c>
      <c r="AG319" s="74">
        <v>853.13504678772199</v>
      </c>
      <c r="AH319" s="74" t="s">
        <v>1245</v>
      </c>
      <c r="AI319" s="74">
        <v>476.19047619047615</v>
      </c>
      <c r="AJ319" s="74">
        <v>752.61780104712034</v>
      </c>
      <c r="AK319" s="74">
        <v>857.0510302467593</v>
      </c>
      <c r="AL319" s="74">
        <v>674.60317460317458</v>
      </c>
      <c r="AM319" s="74" t="s">
        <v>1245</v>
      </c>
      <c r="AN319" s="74">
        <v>2186.0578090842846</v>
      </c>
      <c r="AO319" s="74">
        <v>706.68749535074016</v>
      </c>
      <c r="AP319" s="74" t="s">
        <v>1245</v>
      </c>
      <c r="AQ319" s="74">
        <v>1675.0418760469013</v>
      </c>
      <c r="AR319" s="74">
        <v>857.14285714285711</v>
      </c>
      <c r="AS319" s="74" t="s">
        <v>1245</v>
      </c>
      <c r="AT319" s="74">
        <v>4291.8454935622312</v>
      </c>
      <c r="AU319" s="74">
        <v>746.722016908824</v>
      </c>
      <c r="AV319" s="74">
        <v>0</v>
      </c>
      <c r="AW319" s="74">
        <v>8771.9298245614027</v>
      </c>
      <c r="AX319" s="74" t="s">
        <v>1245</v>
      </c>
      <c r="AY319" s="74">
        <v>877.62318990217079</v>
      </c>
      <c r="AZ319" s="74">
        <v>1326.7415228199543</v>
      </c>
      <c r="BA319" s="74" t="s">
        <v>1245</v>
      </c>
      <c r="BB319" s="74" t="s">
        <v>1245</v>
      </c>
      <c r="BC319" s="74">
        <v>857.14285714285711</v>
      </c>
      <c r="BD319" s="74" t="s">
        <v>1245</v>
      </c>
      <c r="BE319" s="74" t="s">
        <v>1245</v>
      </c>
      <c r="BF319" s="74" t="s">
        <v>1245</v>
      </c>
      <c r="BG319" s="74">
        <v>2645.5026455026455</v>
      </c>
      <c r="BH319" s="74" t="s">
        <v>1245</v>
      </c>
      <c r="BI319" s="74">
        <v>0</v>
      </c>
      <c r="BJ319" s="74" t="s">
        <v>1245</v>
      </c>
      <c r="BK319" s="74">
        <v>784.48611087629126</v>
      </c>
      <c r="BL319" s="74">
        <v>915.4183593843261</v>
      </c>
      <c r="BM319" s="74">
        <v>991.41986490851127</v>
      </c>
      <c r="BN319" s="74">
        <v>1008.9020771513352</v>
      </c>
      <c r="BO319" s="74">
        <v>934.04294651631176</v>
      </c>
      <c r="BP319" s="74" t="s">
        <v>1245</v>
      </c>
      <c r="BQ319" s="74" t="s">
        <v>1245</v>
      </c>
      <c r="BR319" s="74" t="s">
        <v>1245</v>
      </c>
      <c r="BS319" s="74" t="s">
        <v>1245</v>
      </c>
      <c r="BT319" s="74" t="s">
        <v>1245</v>
      </c>
      <c r="BU319" s="74" t="s">
        <v>1245</v>
      </c>
      <c r="BV319" s="74" t="s">
        <v>1245</v>
      </c>
      <c r="BW319" s="74" t="s">
        <v>1245</v>
      </c>
      <c r="BX319" s="74">
        <v>0</v>
      </c>
      <c r="BY319" s="74" t="s">
        <v>1245</v>
      </c>
      <c r="BZ319" s="74" t="s">
        <v>1245</v>
      </c>
      <c r="CA319" s="74" t="s">
        <v>1245</v>
      </c>
      <c r="CB319" s="74" t="s">
        <v>1245</v>
      </c>
      <c r="CC319" s="74" t="s">
        <v>1245</v>
      </c>
      <c r="CD319" s="74">
        <v>800</v>
      </c>
      <c r="CE319" s="74" t="s">
        <v>1245</v>
      </c>
      <c r="CF319" s="74">
        <v>857.14285714285711</v>
      </c>
      <c r="CG319" s="74">
        <v>725.50801791858726</v>
      </c>
      <c r="CH319" s="74" t="s">
        <v>1245</v>
      </c>
      <c r="CI319" s="74" t="s">
        <v>1245</v>
      </c>
      <c r="CJ319" s="74">
        <v>762.07895137936293</v>
      </c>
      <c r="CK319" s="74">
        <v>760.02311393504851</v>
      </c>
      <c r="CL319" s="74">
        <v>808.29175851800289</v>
      </c>
      <c r="CM319" s="74">
        <v>790.48973785815883</v>
      </c>
      <c r="CN319" s="74">
        <v>815.85545429219576</v>
      </c>
      <c r="CO319" s="74">
        <v>762.58953618215003</v>
      </c>
      <c r="CP319" s="74">
        <v>802.43161094224922</v>
      </c>
      <c r="CQ319" s="74">
        <v>664.2631737821772</v>
      </c>
      <c r="CR319" s="74">
        <v>791.92514556601054</v>
      </c>
      <c r="CS319" s="74">
        <v>635.35067235988015</v>
      </c>
      <c r="CT319" s="74" t="s">
        <v>1245</v>
      </c>
      <c r="CU319" s="74" t="s">
        <v>1245</v>
      </c>
      <c r="CV319" s="74" t="s">
        <v>1245</v>
      </c>
      <c r="CW319" s="74" t="s">
        <v>1245</v>
      </c>
      <c r="CX319" s="74" t="s">
        <v>1245</v>
      </c>
      <c r="CY319" s="74" t="s">
        <v>1245</v>
      </c>
      <c r="CZ319" s="74" t="s">
        <v>1245</v>
      </c>
      <c r="DA319" s="74" t="s">
        <v>1245</v>
      </c>
    </row>
    <row r="320" spans="1:105" x14ac:dyDescent="0.35">
      <c r="A320" t="s">
        <v>511</v>
      </c>
      <c r="B320" s="74" t="s">
        <v>1245</v>
      </c>
      <c r="C320" s="74" t="s">
        <v>1245</v>
      </c>
      <c r="D320" s="74" t="s">
        <v>1245</v>
      </c>
      <c r="E320" s="74" t="s">
        <v>1245</v>
      </c>
      <c r="F320" s="74" t="s">
        <v>1245</v>
      </c>
      <c r="G320" s="74" t="s">
        <v>1245</v>
      </c>
      <c r="H320" s="74" t="s">
        <v>1245</v>
      </c>
      <c r="I320" s="74" t="s">
        <v>1245</v>
      </c>
      <c r="J320" s="74" t="s">
        <v>1245</v>
      </c>
      <c r="K320" s="74" t="s">
        <v>1245</v>
      </c>
      <c r="L320" s="74" t="s">
        <v>1245</v>
      </c>
      <c r="M320" s="74" t="s">
        <v>1245</v>
      </c>
      <c r="N320" s="74" t="s">
        <v>1245</v>
      </c>
      <c r="O320" s="74" t="s">
        <v>1245</v>
      </c>
      <c r="P320" s="74" t="s">
        <v>1245</v>
      </c>
      <c r="Q320" s="74" t="s">
        <v>1245</v>
      </c>
      <c r="R320" s="74" t="s">
        <v>1245</v>
      </c>
      <c r="S320" s="74" t="s">
        <v>1245</v>
      </c>
      <c r="T320" s="74" t="s">
        <v>1245</v>
      </c>
      <c r="U320" s="74" t="s">
        <v>1245</v>
      </c>
      <c r="V320" s="74" t="s">
        <v>1245</v>
      </c>
      <c r="W320" s="74" t="s">
        <v>1245</v>
      </c>
      <c r="X320" s="74" t="s">
        <v>1245</v>
      </c>
      <c r="Y320" s="74" t="s">
        <v>1245</v>
      </c>
      <c r="Z320" s="74" t="s">
        <v>1245</v>
      </c>
      <c r="AA320" s="74" t="s">
        <v>1245</v>
      </c>
      <c r="AB320" s="74" t="s">
        <v>1245</v>
      </c>
      <c r="AC320" s="74" t="s">
        <v>1245</v>
      </c>
      <c r="AD320" s="74" t="s">
        <v>1245</v>
      </c>
      <c r="AE320" s="74" t="s">
        <v>1245</v>
      </c>
      <c r="AF320" s="74" t="s">
        <v>1245</v>
      </c>
      <c r="AG320" s="74" t="s">
        <v>1245</v>
      </c>
      <c r="AH320" s="74" t="s">
        <v>1245</v>
      </c>
      <c r="AI320" s="74" t="s">
        <v>1245</v>
      </c>
      <c r="AJ320" s="74" t="s">
        <v>1245</v>
      </c>
      <c r="AK320" s="74" t="s">
        <v>1245</v>
      </c>
      <c r="AL320" s="74" t="s">
        <v>1245</v>
      </c>
      <c r="AM320" s="74" t="s">
        <v>1245</v>
      </c>
      <c r="AN320" s="74" t="s">
        <v>1245</v>
      </c>
      <c r="AO320" s="74" t="s">
        <v>1245</v>
      </c>
      <c r="AP320" s="74" t="s">
        <v>1245</v>
      </c>
      <c r="AQ320" s="74" t="s">
        <v>1245</v>
      </c>
      <c r="AR320" s="74" t="s">
        <v>1245</v>
      </c>
      <c r="AS320" s="74" t="s">
        <v>1245</v>
      </c>
      <c r="AT320" s="74" t="s">
        <v>1245</v>
      </c>
      <c r="AU320" s="74" t="s">
        <v>1245</v>
      </c>
      <c r="AV320" s="74" t="s">
        <v>1245</v>
      </c>
      <c r="AW320" s="74" t="s">
        <v>1245</v>
      </c>
      <c r="AX320" s="74" t="s">
        <v>1245</v>
      </c>
      <c r="AY320" s="74" t="s">
        <v>1245</v>
      </c>
      <c r="AZ320" s="74" t="s">
        <v>1245</v>
      </c>
      <c r="BA320" s="74" t="s">
        <v>1245</v>
      </c>
      <c r="BB320" s="74" t="s">
        <v>1245</v>
      </c>
      <c r="BC320" s="74" t="s">
        <v>1245</v>
      </c>
      <c r="BD320" s="74" t="s">
        <v>1245</v>
      </c>
      <c r="BE320" s="74" t="s">
        <v>1245</v>
      </c>
      <c r="BF320" s="74" t="s">
        <v>1245</v>
      </c>
      <c r="BG320" s="74" t="s">
        <v>1245</v>
      </c>
      <c r="BH320" s="74" t="s">
        <v>1245</v>
      </c>
      <c r="BI320" s="74" t="s">
        <v>1245</v>
      </c>
      <c r="BJ320" s="74" t="s">
        <v>1245</v>
      </c>
      <c r="BK320" s="74" t="s">
        <v>1245</v>
      </c>
      <c r="BL320" s="74" t="s">
        <v>1245</v>
      </c>
      <c r="BM320" s="74" t="s">
        <v>1245</v>
      </c>
      <c r="BN320" s="74" t="s">
        <v>1245</v>
      </c>
      <c r="BO320" s="74" t="s">
        <v>1245</v>
      </c>
      <c r="BP320" s="74" t="s">
        <v>1245</v>
      </c>
      <c r="BQ320" s="74" t="s">
        <v>1245</v>
      </c>
      <c r="BR320" s="74" t="s">
        <v>1245</v>
      </c>
      <c r="BS320" s="74" t="s">
        <v>1245</v>
      </c>
      <c r="BT320" s="74" t="s">
        <v>1245</v>
      </c>
      <c r="BU320" s="74" t="s">
        <v>1245</v>
      </c>
      <c r="BV320" s="74" t="s">
        <v>1245</v>
      </c>
      <c r="BW320" s="74" t="s">
        <v>1245</v>
      </c>
      <c r="BX320" s="74" t="s">
        <v>1245</v>
      </c>
      <c r="BY320" s="74" t="s">
        <v>1245</v>
      </c>
      <c r="BZ320" s="74" t="s">
        <v>1245</v>
      </c>
      <c r="CA320" s="74" t="s">
        <v>1245</v>
      </c>
      <c r="CB320" s="74" t="s">
        <v>1245</v>
      </c>
      <c r="CC320" s="74" t="s">
        <v>1245</v>
      </c>
      <c r="CD320" s="74" t="s">
        <v>1245</v>
      </c>
      <c r="CE320" s="74" t="s">
        <v>1245</v>
      </c>
      <c r="CF320" s="74" t="s">
        <v>1245</v>
      </c>
      <c r="CG320" s="74" t="s">
        <v>1245</v>
      </c>
      <c r="CH320" s="74" t="s">
        <v>1245</v>
      </c>
      <c r="CI320" s="74" t="s">
        <v>1245</v>
      </c>
      <c r="CJ320" s="74" t="s">
        <v>1245</v>
      </c>
      <c r="CK320" s="74" t="s">
        <v>1245</v>
      </c>
      <c r="CL320" s="74" t="s">
        <v>1245</v>
      </c>
      <c r="CM320" s="74" t="s">
        <v>1245</v>
      </c>
      <c r="CN320" s="74" t="s">
        <v>1245</v>
      </c>
      <c r="CO320" s="74" t="s">
        <v>1245</v>
      </c>
      <c r="CP320" s="74" t="s">
        <v>1245</v>
      </c>
      <c r="CQ320" s="74" t="s">
        <v>1245</v>
      </c>
      <c r="CR320" s="74" t="s">
        <v>1245</v>
      </c>
      <c r="CS320" s="74" t="s">
        <v>1245</v>
      </c>
      <c r="CT320" s="74" t="s">
        <v>1245</v>
      </c>
      <c r="CU320" s="74" t="s">
        <v>1245</v>
      </c>
      <c r="CV320" s="74" t="s">
        <v>1245</v>
      </c>
      <c r="CW320" s="74" t="s">
        <v>1245</v>
      </c>
      <c r="CX320" s="74" t="s">
        <v>1245</v>
      </c>
      <c r="CY320" s="74" t="s">
        <v>1245</v>
      </c>
      <c r="CZ320" s="74" t="s">
        <v>1245</v>
      </c>
      <c r="DA320" s="74" t="s">
        <v>1245</v>
      </c>
    </row>
    <row r="321" spans="1:105" x14ac:dyDescent="0.35">
      <c r="A321" t="s">
        <v>1131</v>
      </c>
      <c r="B321" s="74">
        <v>440.57922282425545</v>
      </c>
      <c r="C321" s="74">
        <v>455.76287487076007</v>
      </c>
      <c r="D321" s="74">
        <v>461.46265544739197</v>
      </c>
      <c r="E321" s="74">
        <v>486.09708108206001</v>
      </c>
      <c r="F321" s="74">
        <v>482.48180682970406</v>
      </c>
      <c r="G321" s="74">
        <v>477.94609536797759</v>
      </c>
      <c r="H321" s="74">
        <v>467.44989267710406</v>
      </c>
      <c r="I321" s="74">
        <v>485.83811841718403</v>
      </c>
      <c r="J321" s="74">
        <v>510.44224026690637</v>
      </c>
      <c r="K321" s="74">
        <v>543.99603685657246</v>
      </c>
      <c r="L321" s="74">
        <v>553.30207408959939</v>
      </c>
      <c r="M321" s="74">
        <v>556.48434655495714</v>
      </c>
      <c r="N321" s="74">
        <v>561.33656188376551</v>
      </c>
      <c r="O321" s="74">
        <v>588.34321607598963</v>
      </c>
      <c r="P321" s="74">
        <v>594.06077750546854</v>
      </c>
      <c r="Q321" s="74">
        <v>590.46497716519684</v>
      </c>
      <c r="R321" s="74">
        <v>574.60368948601501</v>
      </c>
      <c r="S321" s="74">
        <v>566.28799795050418</v>
      </c>
      <c r="T321" s="74">
        <v>567.54234100754934</v>
      </c>
      <c r="U321" s="74">
        <v>568.48476928673813</v>
      </c>
      <c r="V321" s="74">
        <v>571.903581538818</v>
      </c>
      <c r="W321" s="74">
        <v>573.91754439796728</v>
      </c>
      <c r="X321" s="74">
        <v>580.77437517578278</v>
      </c>
      <c r="Y321" s="74">
        <v>573.87912824535988</v>
      </c>
      <c r="Z321" s="74">
        <v>541.70619166083577</v>
      </c>
      <c r="AA321" s="74">
        <v>511.09381153252065</v>
      </c>
      <c r="AB321" s="74">
        <v>506.29917529492764</v>
      </c>
      <c r="AC321" s="74">
        <v>528.31971704671514</v>
      </c>
      <c r="AD321" s="74">
        <v>536.81140141898743</v>
      </c>
      <c r="AE321" s="74">
        <v>546.65327205379128</v>
      </c>
      <c r="AF321" s="74">
        <v>530.16661745922181</v>
      </c>
      <c r="AG321" s="74">
        <v>522.64061928182923</v>
      </c>
      <c r="AH321" s="74">
        <v>518.77876417397806</v>
      </c>
      <c r="AI321" s="74">
        <v>499.84785280201669</v>
      </c>
      <c r="AJ321" s="74">
        <v>485.29976856303216</v>
      </c>
      <c r="AK321" s="74">
        <v>461.99182714669911</v>
      </c>
      <c r="AL321" s="74">
        <v>454.16265491709675</v>
      </c>
      <c r="AM321" s="74">
        <v>454.4971846090674</v>
      </c>
      <c r="AN321" s="74">
        <v>457.98370425366431</v>
      </c>
      <c r="AO321" s="74">
        <v>458.37191492307295</v>
      </c>
      <c r="AP321" s="74">
        <v>438.82599922640907</v>
      </c>
      <c r="AQ321" s="74">
        <v>439.78433084749446</v>
      </c>
      <c r="AR321" s="74">
        <v>449.59435701958597</v>
      </c>
      <c r="AS321" s="74">
        <v>464.15965963987651</v>
      </c>
      <c r="AT321" s="74">
        <v>473.467100800987</v>
      </c>
      <c r="AU321" s="74">
        <v>486.24211804078988</v>
      </c>
      <c r="AV321" s="74">
        <v>494.98092924398321</v>
      </c>
      <c r="AW321" s="74">
        <v>506.91858370529127</v>
      </c>
      <c r="AX321" s="74">
        <v>520.89415610867024</v>
      </c>
      <c r="AY321" s="74">
        <v>580.55981248932756</v>
      </c>
      <c r="AZ321" s="74">
        <v>626.78244013727362</v>
      </c>
      <c r="BA321" s="74">
        <v>631.82202981493083</v>
      </c>
      <c r="BB321" s="74">
        <v>678.26631413579139</v>
      </c>
      <c r="BC321" s="74">
        <v>797.85447730333408</v>
      </c>
      <c r="BD321" s="74">
        <v>850.98851845324418</v>
      </c>
      <c r="BE321" s="74">
        <v>844.71552338630727</v>
      </c>
      <c r="BF321" s="74">
        <v>860.30954984439029</v>
      </c>
      <c r="BG321" s="74">
        <v>881.80109707122449</v>
      </c>
      <c r="BH321" s="74">
        <v>890.28990200530211</v>
      </c>
      <c r="BI321" s="74">
        <v>857.97134326301193</v>
      </c>
      <c r="BJ321" s="74">
        <v>808.13228485640207</v>
      </c>
      <c r="BK321" s="74">
        <v>774.78008725932625</v>
      </c>
      <c r="BL321" s="74">
        <v>754.24411584619509</v>
      </c>
      <c r="BM321" s="74">
        <v>772.83591101004333</v>
      </c>
      <c r="BN321" s="74">
        <v>797.50472151555641</v>
      </c>
      <c r="BO321" s="74">
        <v>790.21181441765054</v>
      </c>
      <c r="BP321" s="74">
        <v>765.45168946644105</v>
      </c>
      <c r="BQ321" s="74">
        <v>732.27594375956426</v>
      </c>
      <c r="BR321" s="74">
        <v>648.16294638893328</v>
      </c>
      <c r="BS321" s="74">
        <v>606.1574300463152</v>
      </c>
      <c r="BT321" s="74">
        <v>598.18517700454538</v>
      </c>
      <c r="BU321" s="74">
        <v>587.52955249056185</v>
      </c>
      <c r="BV321" s="74">
        <v>612.99576005504889</v>
      </c>
      <c r="BW321" s="74">
        <v>617.85193352094188</v>
      </c>
      <c r="BX321" s="74">
        <v>662.55301383667882</v>
      </c>
      <c r="BY321" s="74">
        <v>667.84689179480836</v>
      </c>
      <c r="BZ321" s="74">
        <v>658.41928596369291</v>
      </c>
      <c r="CA321" s="74">
        <v>638.26782483842976</v>
      </c>
      <c r="CB321" s="74">
        <v>593.30137552047472</v>
      </c>
      <c r="CC321" s="74">
        <v>579.35150876203488</v>
      </c>
      <c r="CD321" s="74">
        <v>590.74250510562308</v>
      </c>
      <c r="CE321" s="74">
        <v>550.48680553361567</v>
      </c>
      <c r="CF321" s="74">
        <v>546.57592801425369</v>
      </c>
      <c r="CG321" s="74">
        <v>562.48683806519955</v>
      </c>
      <c r="CH321" s="74">
        <v>573.40367068551734</v>
      </c>
      <c r="CI321" s="74">
        <v>582.05086019487158</v>
      </c>
      <c r="CJ321" s="74">
        <v>566.50192114841286</v>
      </c>
      <c r="CK321" s="74">
        <v>564.78221349857472</v>
      </c>
      <c r="CL321" s="74">
        <v>542.40498800102739</v>
      </c>
      <c r="CM321" s="74">
        <v>554.92583354994906</v>
      </c>
      <c r="CN321" s="74">
        <v>607.02966988708306</v>
      </c>
      <c r="CO321" s="74">
        <v>550.19102942083873</v>
      </c>
      <c r="CP321" s="74">
        <v>539.51149385657493</v>
      </c>
      <c r="CQ321" s="74">
        <v>520.09478413695285</v>
      </c>
      <c r="CR321" s="74">
        <v>505.62852178363107</v>
      </c>
      <c r="CS321" s="74">
        <v>502.17989957292997</v>
      </c>
      <c r="CT321" s="74">
        <v>534.25048451054818</v>
      </c>
      <c r="CU321" s="74">
        <v>521.16951377751968</v>
      </c>
      <c r="CV321" s="74">
        <v>494.14490447375852</v>
      </c>
      <c r="CW321" s="74">
        <v>522.72283280708496</v>
      </c>
      <c r="CX321" s="74">
        <v>493.83625336796206</v>
      </c>
      <c r="CY321" s="74">
        <v>502.35041494979976</v>
      </c>
      <c r="CZ321" s="74">
        <v>477.48069528362646</v>
      </c>
      <c r="DA321" s="74">
        <v>487.14592680212496</v>
      </c>
    </row>
    <row r="322" spans="1:105" x14ac:dyDescent="0.35">
      <c r="A322" t="s">
        <v>295</v>
      </c>
      <c r="B322" s="74">
        <v>488.34910693700675</v>
      </c>
      <c r="C322" s="74">
        <v>474.21515312267178</v>
      </c>
      <c r="D322" s="74">
        <v>496.57755747419066</v>
      </c>
      <c r="E322" s="74">
        <v>517.34871475349257</v>
      </c>
      <c r="F322" s="74">
        <v>524.52109499049345</v>
      </c>
      <c r="G322" s="74">
        <v>494.41463233821929</v>
      </c>
      <c r="H322" s="74">
        <v>505.13793694006864</v>
      </c>
      <c r="I322" s="74">
        <v>526.54708334607233</v>
      </c>
      <c r="J322" s="74">
        <v>561.16565460604397</v>
      </c>
      <c r="K322" s="74">
        <v>525.6029129799997</v>
      </c>
      <c r="L322" s="74">
        <v>558.09795214682322</v>
      </c>
      <c r="M322" s="74">
        <v>541.07972220373881</v>
      </c>
      <c r="N322" s="74" t="s">
        <v>1245</v>
      </c>
      <c r="O322" s="74" t="s">
        <v>1245</v>
      </c>
      <c r="P322" s="74" t="s">
        <v>1245</v>
      </c>
      <c r="Q322" s="74" t="s">
        <v>1245</v>
      </c>
      <c r="R322" s="74" t="s">
        <v>1245</v>
      </c>
      <c r="S322" s="74" t="s">
        <v>1245</v>
      </c>
      <c r="T322" s="74" t="s">
        <v>1245</v>
      </c>
      <c r="U322" s="74" t="s">
        <v>1245</v>
      </c>
      <c r="V322" s="74" t="s">
        <v>1245</v>
      </c>
      <c r="W322" s="74" t="s">
        <v>1245</v>
      </c>
      <c r="X322" s="74" t="s">
        <v>1245</v>
      </c>
      <c r="Y322" s="74" t="s">
        <v>1245</v>
      </c>
      <c r="Z322" s="74">
        <v>562.17643951399896</v>
      </c>
      <c r="AA322" s="74">
        <v>553.035569072052</v>
      </c>
      <c r="AB322" s="74">
        <v>563.82661697476169</v>
      </c>
      <c r="AC322" s="74">
        <v>581.87809942765512</v>
      </c>
      <c r="AD322" s="74">
        <v>596.05925077937786</v>
      </c>
      <c r="AE322" s="74">
        <v>572.19034937030142</v>
      </c>
      <c r="AF322" s="74">
        <v>542.54579807350046</v>
      </c>
      <c r="AG322" s="74">
        <v>551.48907867345565</v>
      </c>
      <c r="AH322" s="74">
        <v>556.9343388222818</v>
      </c>
      <c r="AI322" s="74">
        <v>537.04932898704885</v>
      </c>
      <c r="AJ322" s="74">
        <v>529.86144611736211</v>
      </c>
      <c r="AK322" s="74">
        <v>524.79049588684029</v>
      </c>
      <c r="AL322" s="74">
        <v>529.24626854220526</v>
      </c>
      <c r="AM322" s="74">
        <v>536.51821925497143</v>
      </c>
      <c r="AN322" s="74">
        <v>516.24674319067617</v>
      </c>
      <c r="AO322" s="74">
        <v>491.20660684628916</v>
      </c>
      <c r="AP322" s="74">
        <v>538.22629969418961</v>
      </c>
      <c r="AQ322" s="74">
        <v>487.97160863687986</v>
      </c>
      <c r="AR322" s="74">
        <v>487.94333412527476</v>
      </c>
      <c r="AS322" s="74">
        <v>502.16334331104127</v>
      </c>
      <c r="AT322" s="74">
        <v>499.99148317873727</v>
      </c>
      <c r="AU322" s="74">
        <v>508.91404597757901</v>
      </c>
      <c r="AV322" s="74">
        <v>510.64635291303802</v>
      </c>
      <c r="AW322" s="74">
        <v>517.95741480202958</v>
      </c>
      <c r="AX322" s="74">
        <v>531.95880070805549</v>
      </c>
      <c r="AY322" s="74">
        <v>641.49656911956924</v>
      </c>
      <c r="AZ322" s="74">
        <v>655.21217712177122</v>
      </c>
      <c r="BA322" s="74">
        <v>647.06308025146996</v>
      </c>
      <c r="BB322" s="74">
        <v>650.2147609756795</v>
      </c>
      <c r="BC322" s="74">
        <v>650.61877096570549</v>
      </c>
      <c r="BD322" s="74">
        <v>700.79593710737686</v>
      </c>
      <c r="BE322" s="74">
        <v>629.43105224223336</v>
      </c>
      <c r="BF322" s="74">
        <v>694.52023382232301</v>
      </c>
      <c r="BG322" s="74">
        <v>673.59035500789275</v>
      </c>
      <c r="BH322" s="74">
        <v>691.1398665492809</v>
      </c>
      <c r="BI322" s="74">
        <v>646.69359274059877</v>
      </c>
      <c r="BJ322" s="74">
        <v>702.60067114093965</v>
      </c>
      <c r="BK322" s="74">
        <v>706.76948254469698</v>
      </c>
      <c r="BL322" s="74">
        <v>744.67088058025058</v>
      </c>
      <c r="BM322" s="74">
        <v>888.54961832061065</v>
      </c>
      <c r="BN322" s="74">
        <v>918.0031712836826</v>
      </c>
      <c r="BO322" s="74">
        <v>788.74566814013622</v>
      </c>
      <c r="BP322" s="74">
        <v>729.77346278317157</v>
      </c>
      <c r="BQ322" s="74">
        <v>708.81818181818187</v>
      </c>
      <c r="BR322" s="74">
        <v>641.73886228867411</v>
      </c>
      <c r="BS322" s="74">
        <v>623.83650343990291</v>
      </c>
      <c r="BT322" s="74">
        <v>630.59452237808955</v>
      </c>
      <c r="BU322" s="74">
        <v>632.91139240506334</v>
      </c>
      <c r="BV322" s="74">
        <v>627.86842367131737</v>
      </c>
      <c r="BW322" s="74">
        <v>638.69668135057157</v>
      </c>
      <c r="BX322" s="74">
        <v>663.73239436619713</v>
      </c>
      <c r="BY322" s="74" t="s">
        <v>1245</v>
      </c>
      <c r="BZ322" s="74">
        <v>727.33333333333337</v>
      </c>
      <c r="CA322" s="74">
        <v>6629.2707802141758</v>
      </c>
      <c r="CB322" s="74">
        <v>674.3119266055046</v>
      </c>
      <c r="CC322" s="74" t="s">
        <v>1245</v>
      </c>
      <c r="CD322" s="74">
        <v>551.57072816415473</v>
      </c>
      <c r="CE322" s="74">
        <v>537.5</v>
      </c>
      <c r="CF322" s="74">
        <v>537.05761897784657</v>
      </c>
      <c r="CG322" s="74">
        <v>540.67150749819814</v>
      </c>
      <c r="CH322" s="74" t="s">
        <v>1245</v>
      </c>
      <c r="CI322" s="74">
        <v>583.22414544558444</v>
      </c>
      <c r="CJ322" s="74">
        <v>581.05028742918864</v>
      </c>
      <c r="CK322" s="74">
        <v>660.29530968589154</v>
      </c>
      <c r="CL322" s="74">
        <v>559.75163361409705</v>
      </c>
      <c r="CM322" s="74" t="s">
        <v>1245</v>
      </c>
      <c r="CN322" s="74">
        <v>565.00886349332598</v>
      </c>
      <c r="CO322" s="74" t="s">
        <v>1245</v>
      </c>
      <c r="CP322" s="74">
        <v>553.25092208487013</v>
      </c>
      <c r="CQ322" s="74" t="s">
        <v>1245</v>
      </c>
      <c r="CR322" s="74" t="s">
        <v>1245</v>
      </c>
      <c r="CS322" s="74">
        <v>1651.868676440223</v>
      </c>
      <c r="CT322" s="74" t="s">
        <v>1245</v>
      </c>
      <c r="CU322" s="74" t="s">
        <v>1245</v>
      </c>
      <c r="CV322" s="74" t="s">
        <v>1245</v>
      </c>
      <c r="CW322" s="74" t="s">
        <v>1245</v>
      </c>
      <c r="CX322" s="74" t="s">
        <v>1245</v>
      </c>
      <c r="CY322" s="74" t="s">
        <v>1245</v>
      </c>
      <c r="CZ322" s="74" t="s">
        <v>1245</v>
      </c>
      <c r="DA322" s="74" t="s">
        <v>1245</v>
      </c>
    </row>
    <row r="323" spans="1:105" x14ac:dyDescent="0.35">
      <c r="A323" t="s">
        <v>1132</v>
      </c>
      <c r="B323" s="74">
        <v>566.36033340457368</v>
      </c>
      <c r="C323" s="74">
        <v>448.18974220844302</v>
      </c>
      <c r="D323" s="74">
        <v>470.24498546346678</v>
      </c>
      <c r="E323" s="74">
        <v>428.74137838849384</v>
      </c>
      <c r="F323" s="74">
        <v>423.00033394763204</v>
      </c>
      <c r="G323" s="74">
        <v>415.77410365085257</v>
      </c>
      <c r="H323" s="74">
        <v>416.75593392343688</v>
      </c>
      <c r="I323" s="74">
        <v>444.67374792134285</v>
      </c>
      <c r="J323" s="74">
        <v>498.37288470547333</v>
      </c>
      <c r="K323" s="74">
        <v>550.08188503478232</v>
      </c>
      <c r="L323" s="74">
        <v>602.31542580117093</v>
      </c>
      <c r="M323" s="74">
        <v>488.84715656316206</v>
      </c>
      <c r="N323" s="74">
        <v>902.37867017458018</v>
      </c>
      <c r="O323" s="74">
        <v>539.00187781299371</v>
      </c>
      <c r="P323" s="74">
        <v>546.76322042167476</v>
      </c>
      <c r="Q323" s="74">
        <v>564.7184338036393</v>
      </c>
      <c r="R323" s="74">
        <v>559.66376688068988</v>
      </c>
      <c r="S323" s="74">
        <v>559.22892937284712</v>
      </c>
      <c r="T323" s="74">
        <v>566.75118269901679</v>
      </c>
      <c r="U323" s="74">
        <v>549.68366926061503</v>
      </c>
      <c r="V323" s="74">
        <v>220.51030938703673</v>
      </c>
      <c r="W323" s="74">
        <v>311.73695454181421</v>
      </c>
      <c r="X323" s="74">
        <v>531.61974044494366</v>
      </c>
      <c r="Y323" s="74">
        <v>534.84862564506659</v>
      </c>
      <c r="Z323" s="74">
        <v>573.47318132658654</v>
      </c>
      <c r="AA323" s="74">
        <v>462.05535969726265</v>
      </c>
      <c r="AB323" s="74">
        <v>491.84248669623287</v>
      </c>
      <c r="AC323" s="74">
        <v>515.64196709669091</v>
      </c>
      <c r="AD323" s="74">
        <v>517.59449093049955</v>
      </c>
      <c r="AE323" s="74">
        <v>520.94404534034379</v>
      </c>
      <c r="AF323" s="74">
        <v>511.23039820402545</v>
      </c>
      <c r="AG323" s="74">
        <v>628.60967122845409</v>
      </c>
      <c r="AH323" s="74">
        <v>518.37702079099154</v>
      </c>
      <c r="AI323" s="74">
        <v>479.62538817054718</v>
      </c>
      <c r="AJ323" s="74">
        <v>464.23396682157772</v>
      </c>
      <c r="AK323" s="74">
        <v>444.40431428897352</v>
      </c>
      <c r="AL323" s="74">
        <v>456.9836090533932</v>
      </c>
      <c r="AM323" s="74">
        <v>473.07645372660926</v>
      </c>
      <c r="AN323" s="74">
        <v>462.13659945331977</v>
      </c>
      <c r="AO323" s="74">
        <v>401.19565121549056</v>
      </c>
      <c r="AP323" s="74">
        <v>388.95137103684664</v>
      </c>
      <c r="AQ323" s="74">
        <v>731.63287039909835</v>
      </c>
      <c r="AR323" s="74">
        <v>427.90317852304128</v>
      </c>
      <c r="AS323" s="74">
        <v>462.94859854837085</v>
      </c>
      <c r="AT323" s="74">
        <v>459.72677995052646</v>
      </c>
      <c r="AU323" s="74">
        <v>448.59493891205324</v>
      </c>
      <c r="AV323" s="74">
        <v>468.71070853608268</v>
      </c>
      <c r="AW323" s="74">
        <v>467.92761910540128</v>
      </c>
      <c r="AX323" s="74" t="s">
        <v>1245</v>
      </c>
      <c r="AY323" s="74" t="s">
        <v>1245</v>
      </c>
      <c r="AZ323" s="74" t="s">
        <v>1245</v>
      </c>
      <c r="BA323" s="74" t="s">
        <v>1245</v>
      </c>
      <c r="BB323" s="74" t="s">
        <v>1245</v>
      </c>
      <c r="BC323" s="74" t="s">
        <v>1245</v>
      </c>
      <c r="BD323" s="74" t="s">
        <v>1245</v>
      </c>
      <c r="BE323" s="74" t="s">
        <v>1245</v>
      </c>
      <c r="BF323" s="74" t="s">
        <v>1245</v>
      </c>
      <c r="BG323" s="74" t="s">
        <v>1245</v>
      </c>
      <c r="BH323" s="74" t="s">
        <v>1245</v>
      </c>
      <c r="BI323" s="74" t="s">
        <v>1245</v>
      </c>
      <c r="BJ323" s="74" t="s">
        <v>1245</v>
      </c>
      <c r="BK323" s="74" t="s">
        <v>1245</v>
      </c>
      <c r="BL323" s="74" t="s">
        <v>1245</v>
      </c>
      <c r="BM323" s="74" t="s">
        <v>1245</v>
      </c>
      <c r="BN323" s="74" t="s">
        <v>1245</v>
      </c>
      <c r="BO323" s="74" t="s">
        <v>1245</v>
      </c>
      <c r="BP323" s="74" t="s">
        <v>1245</v>
      </c>
      <c r="BQ323" s="74" t="s">
        <v>1245</v>
      </c>
      <c r="BR323" s="74" t="s">
        <v>1245</v>
      </c>
      <c r="BS323" s="74" t="s">
        <v>1245</v>
      </c>
      <c r="BT323" s="74" t="s">
        <v>1245</v>
      </c>
      <c r="BU323" s="74" t="s">
        <v>1245</v>
      </c>
      <c r="BV323" s="74" t="s">
        <v>1245</v>
      </c>
      <c r="BW323" s="74" t="s">
        <v>1245</v>
      </c>
      <c r="BX323" s="74" t="s">
        <v>1245</v>
      </c>
      <c r="BY323" s="74" t="s">
        <v>1245</v>
      </c>
      <c r="BZ323" s="74" t="s">
        <v>1245</v>
      </c>
      <c r="CA323" s="74" t="s">
        <v>1245</v>
      </c>
      <c r="CB323" s="74" t="s">
        <v>1245</v>
      </c>
      <c r="CC323" s="74" t="s">
        <v>1245</v>
      </c>
      <c r="CD323" s="74" t="s">
        <v>1245</v>
      </c>
      <c r="CE323" s="74" t="s">
        <v>1245</v>
      </c>
      <c r="CF323" s="74" t="s">
        <v>1245</v>
      </c>
      <c r="CG323" s="74" t="s">
        <v>1245</v>
      </c>
      <c r="CH323" s="74" t="s">
        <v>1245</v>
      </c>
      <c r="CI323" s="74" t="s">
        <v>1245</v>
      </c>
      <c r="CJ323" s="74" t="s">
        <v>1245</v>
      </c>
      <c r="CK323" s="74" t="s">
        <v>1245</v>
      </c>
      <c r="CL323" s="74" t="s">
        <v>1245</v>
      </c>
      <c r="CM323" s="74" t="s">
        <v>1245</v>
      </c>
      <c r="CN323" s="74" t="s">
        <v>1245</v>
      </c>
      <c r="CO323" s="74" t="s">
        <v>1245</v>
      </c>
      <c r="CP323" s="74" t="s">
        <v>1245</v>
      </c>
      <c r="CQ323" s="74" t="s">
        <v>1245</v>
      </c>
      <c r="CR323" s="74" t="s">
        <v>1245</v>
      </c>
      <c r="CS323" s="74" t="s">
        <v>1245</v>
      </c>
      <c r="CT323" s="74" t="s">
        <v>1245</v>
      </c>
      <c r="CU323" s="74" t="s">
        <v>1245</v>
      </c>
      <c r="CV323" s="74" t="s">
        <v>1245</v>
      </c>
      <c r="CW323" s="74" t="s">
        <v>1245</v>
      </c>
      <c r="CX323" s="74" t="s">
        <v>1245</v>
      </c>
      <c r="CY323" s="74" t="s">
        <v>1245</v>
      </c>
      <c r="CZ323" s="74" t="s">
        <v>1245</v>
      </c>
      <c r="DA323" s="74" t="s">
        <v>1245</v>
      </c>
    </row>
    <row r="324" spans="1:105" x14ac:dyDescent="0.35">
      <c r="A324" t="s">
        <v>259</v>
      </c>
      <c r="B324" s="74">
        <v>481.961168081621</v>
      </c>
      <c r="C324" s="74">
        <v>494.82293983251139</v>
      </c>
      <c r="D324" s="74">
        <v>498.38821252070801</v>
      </c>
      <c r="E324" s="74">
        <v>514.68699836697215</v>
      </c>
      <c r="F324" s="74">
        <v>525.29221179871604</v>
      </c>
      <c r="G324" s="74">
        <v>477.8410863509942</v>
      </c>
      <c r="H324" s="74">
        <v>507.72079390825968</v>
      </c>
      <c r="I324" s="74">
        <v>554.46263838645257</v>
      </c>
      <c r="J324" s="74">
        <v>565.14183844678212</v>
      </c>
      <c r="K324" s="74">
        <v>689.96266067926172</v>
      </c>
      <c r="L324" s="74">
        <v>626.58515169884765</v>
      </c>
      <c r="M324" s="74">
        <v>599.27213768932552</v>
      </c>
      <c r="N324" s="74">
        <v>587.79437228083464</v>
      </c>
      <c r="O324" s="74">
        <v>645.45936391695102</v>
      </c>
      <c r="P324" s="74">
        <v>607.38913609701547</v>
      </c>
      <c r="Q324" s="74">
        <v>752.86963463127699</v>
      </c>
      <c r="R324" s="74">
        <v>587.74929763337389</v>
      </c>
      <c r="S324" s="74">
        <v>630.27855247377033</v>
      </c>
      <c r="T324" s="74">
        <v>676.80786512616544</v>
      </c>
      <c r="U324" s="74">
        <v>647.14207476946353</v>
      </c>
      <c r="V324" s="74">
        <v>592.45811713980947</v>
      </c>
      <c r="W324" s="74">
        <v>592.50904073583467</v>
      </c>
      <c r="X324" s="74">
        <v>583.86245606827401</v>
      </c>
      <c r="Y324" s="74">
        <v>570.89606812476711</v>
      </c>
      <c r="Z324" s="74">
        <v>617.99499949618007</v>
      </c>
      <c r="AA324" s="74">
        <v>561.15848473119195</v>
      </c>
      <c r="AB324" s="74">
        <v>553.93505829964886</v>
      </c>
      <c r="AC324" s="74">
        <v>316.08339648121341</v>
      </c>
      <c r="AD324" s="74">
        <v>536.66056838854593</v>
      </c>
      <c r="AE324" s="74">
        <v>580.23080749679616</v>
      </c>
      <c r="AF324" s="74">
        <v>505.02424968864062</v>
      </c>
      <c r="AG324" s="74">
        <v>542.25881516253219</v>
      </c>
      <c r="AH324" s="74">
        <v>527.83795725117784</v>
      </c>
      <c r="AI324" s="74">
        <v>502.89470480051858</v>
      </c>
      <c r="AJ324" s="74">
        <v>460.18056859097885</v>
      </c>
      <c r="AK324" s="74">
        <v>511.22699410034187</v>
      </c>
      <c r="AL324" s="74">
        <v>511.87996098600019</v>
      </c>
      <c r="AM324" s="74">
        <v>1157.8482765292365</v>
      </c>
      <c r="AN324" s="74">
        <v>522.43924280565045</v>
      </c>
      <c r="AO324" s="74">
        <v>494.22875470524298</v>
      </c>
      <c r="AP324" s="74">
        <v>492.87447780694635</v>
      </c>
      <c r="AQ324" s="74">
        <v>453.3288755993899</v>
      </c>
      <c r="AR324" s="74">
        <v>469.8068022553532</v>
      </c>
      <c r="AS324" s="74">
        <v>517.643493643851</v>
      </c>
      <c r="AT324" s="74">
        <v>497.41742829884873</v>
      </c>
      <c r="AU324" s="74">
        <v>589.97456824404105</v>
      </c>
      <c r="AV324" s="74">
        <v>556.38858178551902</v>
      </c>
      <c r="AW324" s="74">
        <v>557.84776018861567</v>
      </c>
      <c r="AX324" s="74">
        <v>507.00285662416479</v>
      </c>
      <c r="AY324" s="74">
        <v>617.43025907623348</v>
      </c>
      <c r="AZ324" s="74">
        <v>665.59577959655041</v>
      </c>
      <c r="BA324" s="74">
        <v>655.57200694821108</v>
      </c>
      <c r="BB324" s="74">
        <v>707.59156108078696</v>
      </c>
      <c r="BC324" s="74">
        <v>794.7035237796639</v>
      </c>
      <c r="BD324" s="74">
        <v>779.50683420993175</v>
      </c>
      <c r="BE324" s="74">
        <v>848.19814520330328</v>
      </c>
      <c r="BF324" s="74">
        <v>927.65749927276238</v>
      </c>
      <c r="BG324" s="74">
        <v>839.18605754448333</v>
      </c>
      <c r="BH324" s="74">
        <v>846.85295190664033</v>
      </c>
      <c r="BI324" s="74">
        <v>881.27813575778976</v>
      </c>
      <c r="BJ324" s="74">
        <v>822.50029854820275</v>
      </c>
      <c r="BK324" s="74">
        <v>899.72912916693338</v>
      </c>
      <c r="BL324" s="74">
        <v>1063.1495254157476</v>
      </c>
      <c r="BM324" s="74">
        <v>1010.2407404654153</v>
      </c>
      <c r="BN324" s="74">
        <v>1119.2314554103152</v>
      </c>
      <c r="BO324" s="74">
        <v>1046.3140222977925</v>
      </c>
      <c r="BP324" s="74">
        <v>968.72833664627944</v>
      </c>
      <c r="BQ324" s="74">
        <v>915.36031887898002</v>
      </c>
      <c r="BR324" s="74">
        <v>864.21609379967617</v>
      </c>
      <c r="BS324" s="74">
        <v>886.61049394383394</v>
      </c>
      <c r="BT324" s="74">
        <v>924.69846580630065</v>
      </c>
      <c r="BU324" s="74">
        <v>919.52501569309322</v>
      </c>
      <c r="BV324" s="74">
        <v>870.05491778538101</v>
      </c>
      <c r="BW324" s="74">
        <v>800.77192530437139</v>
      </c>
      <c r="BX324" s="74">
        <v>792.76387434011974</v>
      </c>
      <c r="BY324" s="74">
        <v>807.96866070620285</v>
      </c>
      <c r="BZ324" s="74">
        <v>782.86236163585386</v>
      </c>
      <c r="CA324" s="74">
        <v>735.8225783535554</v>
      </c>
      <c r="CB324" s="74">
        <v>901.59963195029695</v>
      </c>
      <c r="CC324" s="74">
        <v>705.38299765076033</v>
      </c>
      <c r="CD324" s="74">
        <v>673.4713627531977</v>
      </c>
      <c r="CE324" s="74">
        <v>616.78749276795895</v>
      </c>
      <c r="CF324" s="74">
        <v>625.5719777299521</v>
      </c>
      <c r="CG324" s="74">
        <v>595.84484896948265</v>
      </c>
      <c r="CH324" s="74">
        <v>637.1198724951214</v>
      </c>
      <c r="CI324" s="74">
        <v>650.87343901682846</v>
      </c>
      <c r="CJ324" s="74">
        <v>611.09761535314158</v>
      </c>
      <c r="CK324" s="74">
        <v>624.28594035026094</v>
      </c>
      <c r="CL324" s="74">
        <v>640.99487674611112</v>
      </c>
      <c r="CM324" s="74">
        <v>670.81639803445978</v>
      </c>
      <c r="CN324" s="74">
        <v>675.36074727239861</v>
      </c>
      <c r="CO324" s="74">
        <v>691.14345014600053</v>
      </c>
      <c r="CP324" s="74">
        <v>703.89265887575175</v>
      </c>
      <c r="CQ324" s="74">
        <v>663.20423590944097</v>
      </c>
      <c r="CR324" s="74">
        <v>663.5647662325855</v>
      </c>
      <c r="CS324" s="74">
        <v>717.78537576384861</v>
      </c>
      <c r="CT324" s="74">
        <v>648.46244998689565</v>
      </c>
      <c r="CU324" s="74">
        <v>659.73767689954013</v>
      </c>
      <c r="CV324" s="74">
        <v>705.83186395521739</v>
      </c>
      <c r="CW324" s="74">
        <v>669.06025168219355</v>
      </c>
      <c r="CX324" s="74">
        <v>728.85875296460802</v>
      </c>
      <c r="CY324" s="74">
        <v>738.24013484000534</v>
      </c>
      <c r="CZ324" s="74">
        <v>685.40486266163055</v>
      </c>
      <c r="DA324" s="74">
        <v>820.64449800332989</v>
      </c>
    </row>
    <row r="325" spans="1:105" x14ac:dyDescent="0.35">
      <c r="A325" t="s">
        <v>307</v>
      </c>
      <c r="B325" s="74">
        <v>934.75103907593189</v>
      </c>
      <c r="C325" s="74">
        <v>688.57589984350557</v>
      </c>
      <c r="D325" s="74">
        <v>681.13620883267981</v>
      </c>
      <c r="E325" s="74">
        <v>632.63695879329828</v>
      </c>
      <c r="F325" s="74">
        <v>380.06165444616568</v>
      </c>
      <c r="G325" s="74">
        <v>371.74389522175267</v>
      </c>
      <c r="H325" s="74">
        <v>626.80369291842419</v>
      </c>
      <c r="I325" s="74">
        <v>898.40438320110343</v>
      </c>
      <c r="J325" s="74">
        <v>716.46805952449574</v>
      </c>
      <c r="K325" s="74">
        <v>706.40723757590786</v>
      </c>
      <c r="L325" s="74">
        <v>693.81845994154446</v>
      </c>
      <c r="M325" s="74">
        <v>784.43677439598378</v>
      </c>
      <c r="N325" s="74">
        <v>812.14316459705515</v>
      </c>
      <c r="O325" s="74">
        <v>825.36109547927219</v>
      </c>
      <c r="P325" s="74" t="s">
        <v>1245</v>
      </c>
      <c r="Q325" s="74">
        <v>809.82236154649945</v>
      </c>
      <c r="R325" s="74" t="s">
        <v>1245</v>
      </c>
      <c r="S325" s="74" t="s">
        <v>1245</v>
      </c>
      <c r="T325" s="74">
        <v>661.61268090971748</v>
      </c>
      <c r="U325" s="74">
        <v>640</v>
      </c>
      <c r="V325" s="74">
        <v>631.63728534519998</v>
      </c>
      <c r="W325" s="74">
        <v>877.50609792373132</v>
      </c>
      <c r="X325" s="74">
        <v>681.27625752242534</v>
      </c>
      <c r="Y325" s="74">
        <v>6557.377049180328</v>
      </c>
      <c r="Z325" s="74">
        <v>772.21359594131172</v>
      </c>
      <c r="AA325" s="74">
        <v>662.74908319710153</v>
      </c>
      <c r="AB325" s="74">
        <v>635.72790845518125</v>
      </c>
      <c r="AC325" s="74" t="s">
        <v>1245</v>
      </c>
      <c r="AD325" s="74" t="s">
        <v>1245</v>
      </c>
      <c r="AE325" s="74" t="s">
        <v>1245</v>
      </c>
      <c r="AF325" s="74">
        <v>804.63092438812907</v>
      </c>
      <c r="AG325" s="74">
        <v>610.23398285362157</v>
      </c>
      <c r="AH325" s="74">
        <v>701.94883162464214</v>
      </c>
      <c r="AI325" s="74">
        <v>703.18282753515916</v>
      </c>
      <c r="AJ325" s="74">
        <v>640.12554720409685</v>
      </c>
      <c r="AK325" s="74">
        <v>7920.7920792079203</v>
      </c>
      <c r="AL325" s="74">
        <v>4914.0049140049141</v>
      </c>
      <c r="AM325" s="74">
        <v>807.95023026581555</v>
      </c>
      <c r="AN325" s="74">
        <v>319.01318587834965</v>
      </c>
      <c r="AO325" s="74" t="s">
        <v>1245</v>
      </c>
      <c r="AP325" s="74">
        <v>4285.7142857142862</v>
      </c>
      <c r="AQ325" s="74">
        <v>739.09830007390985</v>
      </c>
      <c r="AR325" s="74">
        <v>2290.0763358778627</v>
      </c>
      <c r="AS325" s="74">
        <v>1281.7226352217381</v>
      </c>
      <c r="AT325" s="74">
        <v>1015.2284263959391</v>
      </c>
      <c r="AU325" s="74">
        <v>662.92945035007324</v>
      </c>
      <c r="AV325" s="74">
        <v>766.42010515996799</v>
      </c>
      <c r="AW325" s="74">
        <v>808.94205731088766</v>
      </c>
      <c r="AX325" s="74" t="s">
        <v>1245</v>
      </c>
      <c r="AY325" s="74" t="s">
        <v>1245</v>
      </c>
      <c r="AZ325" s="74" t="s">
        <v>1245</v>
      </c>
      <c r="BA325" s="74" t="s">
        <v>1245</v>
      </c>
      <c r="BB325" s="74" t="s">
        <v>1245</v>
      </c>
      <c r="BC325" s="74" t="s">
        <v>1245</v>
      </c>
      <c r="BD325" s="74" t="s">
        <v>1245</v>
      </c>
      <c r="BE325" s="74" t="s">
        <v>1245</v>
      </c>
      <c r="BF325" s="74" t="s">
        <v>1245</v>
      </c>
      <c r="BG325" s="74" t="s">
        <v>1245</v>
      </c>
      <c r="BH325" s="74" t="s">
        <v>1245</v>
      </c>
      <c r="BI325" s="74" t="s">
        <v>1245</v>
      </c>
      <c r="BJ325" s="74" t="s">
        <v>1245</v>
      </c>
      <c r="BK325" s="74" t="s">
        <v>1245</v>
      </c>
      <c r="BL325" s="74" t="s">
        <v>1245</v>
      </c>
      <c r="BM325" s="74" t="s">
        <v>1245</v>
      </c>
      <c r="BN325" s="74" t="s">
        <v>1245</v>
      </c>
      <c r="BO325" s="74" t="s">
        <v>1245</v>
      </c>
      <c r="BP325" s="74" t="s">
        <v>1245</v>
      </c>
      <c r="BQ325" s="74" t="s">
        <v>1245</v>
      </c>
      <c r="BR325" s="74" t="s">
        <v>1245</v>
      </c>
      <c r="BS325" s="74" t="s">
        <v>1245</v>
      </c>
      <c r="BT325" s="74" t="s">
        <v>1245</v>
      </c>
      <c r="BU325" s="74" t="s">
        <v>1245</v>
      </c>
      <c r="BV325" s="74" t="s">
        <v>1245</v>
      </c>
      <c r="BW325" s="74" t="s">
        <v>1245</v>
      </c>
      <c r="BX325" s="74" t="s">
        <v>1245</v>
      </c>
      <c r="BY325" s="74" t="s">
        <v>1245</v>
      </c>
      <c r="BZ325" s="74" t="s">
        <v>1245</v>
      </c>
      <c r="CA325" s="74" t="s">
        <v>1245</v>
      </c>
      <c r="CB325" s="74" t="s">
        <v>1245</v>
      </c>
      <c r="CC325" s="74" t="s">
        <v>1245</v>
      </c>
      <c r="CD325" s="74" t="s">
        <v>1245</v>
      </c>
      <c r="CE325" s="74" t="s">
        <v>1245</v>
      </c>
      <c r="CF325" s="74" t="s">
        <v>1245</v>
      </c>
      <c r="CG325" s="74" t="s">
        <v>1245</v>
      </c>
      <c r="CH325" s="74" t="s">
        <v>1245</v>
      </c>
      <c r="CI325" s="74" t="s">
        <v>1245</v>
      </c>
      <c r="CJ325" s="74" t="s">
        <v>1245</v>
      </c>
      <c r="CK325" s="74" t="s">
        <v>1245</v>
      </c>
      <c r="CL325" s="74" t="s">
        <v>1245</v>
      </c>
      <c r="CM325" s="74" t="s">
        <v>1245</v>
      </c>
      <c r="CN325" s="74" t="s">
        <v>1245</v>
      </c>
      <c r="CO325" s="74" t="s">
        <v>1245</v>
      </c>
      <c r="CP325" s="74" t="s">
        <v>1245</v>
      </c>
      <c r="CQ325" s="74" t="s">
        <v>1245</v>
      </c>
      <c r="CR325" s="74" t="s">
        <v>1245</v>
      </c>
      <c r="CS325" s="74" t="s">
        <v>1245</v>
      </c>
      <c r="CT325" s="74" t="s">
        <v>1245</v>
      </c>
      <c r="CU325" s="74" t="s">
        <v>1245</v>
      </c>
      <c r="CV325" s="74" t="s">
        <v>1245</v>
      </c>
      <c r="CW325" s="74" t="s">
        <v>1245</v>
      </c>
      <c r="CX325" s="74" t="s">
        <v>1245</v>
      </c>
      <c r="CY325" s="74" t="s">
        <v>1245</v>
      </c>
      <c r="CZ325" s="74" t="s">
        <v>1245</v>
      </c>
      <c r="DA325" s="74" t="s">
        <v>1245</v>
      </c>
    </row>
    <row r="326" spans="1:105" x14ac:dyDescent="0.35">
      <c r="A326" t="s">
        <v>245</v>
      </c>
      <c r="B326" s="74">
        <v>406.69229028358808</v>
      </c>
      <c r="C326" s="74">
        <v>437.91481841756183</v>
      </c>
      <c r="D326" s="74">
        <v>449.72676511678981</v>
      </c>
      <c r="E326" s="74">
        <v>470.26295423661372</v>
      </c>
      <c r="F326" s="74">
        <v>475.54090523509814</v>
      </c>
      <c r="G326" s="74">
        <v>463.26786836133221</v>
      </c>
      <c r="H326" s="74">
        <v>484.42215145815976</v>
      </c>
      <c r="I326" s="74">
        <v>504.16101435479447</v>
      </c>
      <c r="J326" s="74">
        <v>585.03368264879327</v>
      </c>
      <c r="K326" s="74">
        <v>550.42776071154015</v>
      </c>
      <c r="L326" s="74">
        <v>560.42281878425558</v>
      </c>
      <c r="M326" s="74">
        <v>551.88195238205503</v>
      </c>
      <c r="N326" s="74">
        <v>572.1616373098384</v>
      </c>
      <c r="O326" s="74">
        <v>596.71454091681028</v>
      </c>
      <c r="P326" s="74">
        <v>611.50311879651019</v>
      </c>
      <c r="Q326" s="74">
        <v>600.99658981977427</v>
      </c>
      <c r="R326" s="74">
        <v>577.53168006154897</v>
      </c>
      <c r="S326" s="74">
        <v>559.09015530988313</v>
      </c>
      <c r="T326" s="74">
        <v>557.02661303843331</v>
      </c>
      <c r="U326" s="74">
        <v>555.37579429005154</v>
      </c>
      <c r="V326" s="74">
        <v>568.92996024067781</v>
      </c>
      <c r="W326" s="74">
        <v>565.48612747041238</v>
      </c>
      <c r="X326" s="74">
        <v>553.84224462045233</v>
      </c>
      <c r="Y326" s="74">
        <v>509.25578578461665</v>
      </c>
      <c r="Z326" s="74">
        <v>547.09152188253518</v>
      </c>
      <c r="AA326" s="74">
        <v>510.24521610947363</v>
      </c>
      <c r="AB326" s="74">
        <v>510.88938378770627</v>
      </c>
      <c r="AC326" s="74">
        <v>538.25897600452754</v>
      </c>
      <c r="AD326" s="74">
        <v>525.10729978463155</v>
      </c>
      <c r="AE326" s="74">
        <v>557.88111702118465</v>
      </c>
      <c r="AF326" s="74">
        <v>518.15792617369493</v>
      </c>
      <c r="AG326" s="74">
        <v>506.19144288519647</v>
      </c>
      <c r="AH326" s="74">
        <v>495.36053336201411</v>
      </c>
      <c r="AI326" s="74">
        <v>475.20394862623596</v>
      </c>
      <c r="AJ326" s="74">
        <v>455.39269476039129</v>
      </c>
      <c r="AK326" s="74">
        <v>430.81867191411573</v>
      </c>
      <c r="AL326" s="74">
        <v>413.18760359008041</v>
      </c>
      <c r="AM326" s="74">
        <v>403.27101147979113</v>
      </c>
      <c r="AN326" s="74">
        <v>402.12087089717181</v>
      </c>
      <c r="AO326" s="74">
        <v>426.39600007809997</v>
      </c>
      <c r="AP326" s="74">
        <v>425.65697404313778</v>
      </c>
      <c r="AQ326" s="74">
        <v>438.39514214212574</v>
      </c>
      <c r="AR326" s="74">
        <v>433.05245761098632</v>
      </c>
      <c r="AS326" s="74">
        <v>434.45562035838037</v>
      </c>
      <c r="AT326" s="74">
        <v>419.68446961673601</v>
      </c>
      <c r="AU326" s="74">
        <v>453.87433894783283</v>
      </c>
      <c r="AV326" s="74">
        <v>501.49773701711814</v>
      </c>
      <c r="AW326" s="74">
        <v>507.53883233828367</v>
      </c>
      <c r="AX326" s="74">
        <v>493.62923494019537</v>
      </c>
      <c r="AY326" s="74">
        <v>540.52648626771395</v>
      </c>
      <c r="AZ326" s="74">
        <v>571.5565787742911</v>
      </c>
      <c r="BA326" s="74">
        <v>619.7034845666243</v>
      </c>
      <c r="BB326" s="74">
        <v>642.89187228899266</v>
      </c>
      <c r="BC326" s="74">
        <v>656.13839916012444</v>
      </c>
      <c r="BD326" s="74">
        <v>772.71021965569969</v>
      </c>
      <c r="BE326" s="74">
        <v>764.21064428531804</v>
      </c>
      <c r="BF326" s="74">
        <v>835.34373899153991</v>
      </c>
      <c r="BG326" s="74">
        <v>795.46801992985752</v>
      </c>
      <c r="BH326" s="74">
        <v>775.74413435346014</v>
      </c>
      <c r="BI326" s="74">
        <v>850.95588662563296</v>
      </c>
      <c r="BJ326" s="74">
        <v>793.79392169389428</v>
      </c>
      <c r="BK326" s="74">
        <v>807.97464566688461</v>
      </c>
      <c r="BL326" s="74">
        <v>821.12128816612005</v>
      </c>
      <c r="BM326" s="74">
        <v>854.87490030342462</v>
      </c>
      <c r="BN326" s="74">
        <v>886.61892506167658</v>
      </c>
      <c r="BO326" s="74">
        <v>1068.7755245558524</v>
      </c>
      <c r="BP326" s="74">
        <v>1012.2261313559878</v>
      </c>
      <c r="BQ326" s="74">
        <v>917.87206371715979</v>
      </c>
      <c r="BR326" s="74">
        <v>855.69300209820119</v>
      </c>
      <c r="BS326" s="74">
        <v>813.9485230760697</v>
      </c>
      <c r="BT326" s="74">
        <v>786.19340742490613</v>
      </c>
      <c r="BU326" s="74">
        <v>805.89098495011024</v>
      </c>
      <c r="BV326" s="74">
        <v>830.10715591936128</v>
      </c>
      <c r="BW326" s="74">
        <v>754.82673384352881</v>
      </c>
      <c r="BX326" s="74">
        <v>794.2416138964295</v>
      </c>
      <c r="BY326" s="74">
        <v>766.58656713402627</v>
      </c>
      <c r="BZ326" s="74">
        <v>749.41727372352511</v>
      </c>
      <c r="CA326" s="74">
        <v>823.33983157790135</v>
      </c>
      <c r="CB326" s="74">
        <v>730.14932487085798</v>
      </c>
      <c r="CC326" s="74">
        <v>771.44958766318541</v>
      </c>
      <c r="CD326" s="74">
        <v>616.20972257758115</v>
      </c>
      <c r="CE326" s="74">
        <v>651.74846922502752</v>
      </c>
      <c r="CF326" s="74">
        <v>618.09383463662118</v>
      </c>
      <c r="CG326" s="74">
        <v>651.22949220169903</v>
      </c>
      <c r="CH326" s="74">
        <v>622.75637582209731</v>
      </c>
      <c r="CI326" s="74">
        <v>626.49217973077054</v>
      </c>
      <c r="CJ326" s="74">
        <v>651.83323839567038</v>
      </c>
      <c r="CK326" s="74">
        <v>640.43170410387768</v>
      </c>
      <c r="CL326" s="74">
        <v>669.71576689175743</v>
      </c>
      <c r="CM326" s="74">
        <v>636.57824400798063</v>
      </c>
      <c r="CN326" s="74">
        <v>627.86254314244195</v>
      </c>
      <c r="CO326" s="74">
        <v>642.73019493594995</v>
      </c>
      <c r="CP326" s="74">
        <v>739.9818213541073</v>
      </c>
      <c r="CQ326" s="74">
        <v>607.24859883143085</v>
      </c>
      <c r="CR326" s="74">
        <v>639.88890743208208</v>
      </c>
      <c r="CS326" s="74">
        <v>641.80497812706915</v>
      </c>
      <c r="CT326" s="74">
        <v>575.01102040735589</v>
      </c>
      <c r="CU326" s="74">
        <v>593.58589943578647</v>
      </c>
      <c r="CV326" s="74">
        <v>685.40283277713093</v>
      </c>
      <c r="CW326" s="74">
        <v>629.73000753990925</v>
      </c>
      <c r="CX326" s="74">
        <v>601.7908844508454</v>
      </c>
      <c r="CY326" s="74">
        <v>629.83967397362824</v>
      </c>
      <c r="CZ326" s="74">
        <v>607.96889142120688</v>
      </c>
      <c r="DA326" s="74">
        <v>663.13662817690488</v>
      </c>
    </row>
    <row r="327" spans="1:105" x14ac:dyDescent="0.35">
      <c r="A327" t="s">
        <v>269</v>
      </c>
      <c r="B327" s="74">
        <v>597.60747323871806</v>
      </c>
      <c r="C327" s="74">
        <v>579.24600258830958</v>
      </c>
      <c r="D327" s="74">
        <v>669.60450948200571</v>
      </c>
      <c r="E327" s="74">
        <v>634.38206778438951</v>
      </c>
      <c r="F327" s="74">
        <v>715.3747172512002</v>
      </c>
      <c r="G327" s="74">
        <v>755.25143464911753</v>
      </c>
      <c r="H327" s="74">
        <v>668.32126810922796</v>
      </c>
      <c r="I327" s="74">
        <v>673.21132396868677</v>
      </c>
      <c r="J327" s="74">
        <v>702.63442890072338</v>
      </c>
      <c r="K327" s="74">
        <v>718.4519678829854</v>
      </c>
      <c r="L327" s="74">
        <v>733.60787553229511</v>
      </c>
      <c r="M327" s="74">
        <v>873.1313986909704</v>
      </c>
      <c r="N327" s="74">
        <v>770.88437764711875</v>
      </c>
      <c r="O327" s="74">
        <v>799.93226304579582</v>
      </c>
      <c r="P327" s="74">
        <v>797.1684286101837</v>
      </c>
      <c r="Q327" s="74">
        <v>772.19391322087665</v>
      </c>
      <c r="R327" s="74">
        <v>782.96322753816582</v>
      </c>
      <c r="S327" s="74">
        <v>747.78292138748759</v>
      </c>
      <c r="T327" s="74">
        <v>779.63378539454447</v>
      </c>
      <c r="U327" s="74">
        <v>863.72047296715311</v>
      </c>
      <c r="V327" s="74">
        <v>874.23445669481032</v>
      </c>
      <c r="W327" s="74">
        <v>743.63731485347171</v>
      </c>
      <c r="X327" s="74">
        <v>772.69627128716809</v>
      </c>
      <c r="Y327" s="74">
        <v>734.61284958998544</v>
      </c>
      <c r="Z327" s="74">
        <v>699.3034179851702</v>
      </c>
      <c r="AA327" s="74">
        <v>699.00804541581124</v>
      </c>
      <c r="AB327" s="74">
        <v>697.14141174220583</v>
      </c>
      <c r="AC327" s="74">
        <v>685.71391397492278</v>
      </c>
      <c r="AD327" s="74">
        <v>655.49520181467528</v>
      </c>
      <c r="AE327" s="74">
        <v>678.9532803594459</v>
      </c>
      <c r="AF327" s="74">
        <v>685.90892749120519</v>
      </c>
      <c r="AG327" s="74">
        <v>751.59818810654917</v>
      </c>
      <c r="AH327" s="74">
        <v>702.4358373496284</v>
      </c>
      <c r="AI327" s="74">
        <v>730.08236767030792</v>
      </c>
      <c r="AJ327" s="74">
        <v>655.75654849701255</v>
      </c>
      <c r="AK327" s="74">
        <v>625.68538961377135</v>
      </c>
      <c r="AL327" s="74">
        <v>682.16139639518008</v>
      </c>
      <c r="AM327" s="74">
        <v>617.66043665233212</v>
      </c>
      <c r="AN327" s="74">
        <v>647.64418215016894</v>
      </c>
      <c r="AO327" s="74">
        <v>740.52524397662057</v>
      </c>
      <c r="AP327" s="74">
        <v>690.39982072240718</v>
      </c>
      <c r="AQ327" s="74">
        <v>684.41416479654902</v>
      </c>
      <c r="AR327" s="74">
        <v>748.42407921060123</v>
      </c>
      <c r="AS327" s="74">
        <v>808.5381630012937</v>
      </c>
      <c r="AT327" s="74">
        <v>690.11828701030174</v>
      </c>
      <c r="AU327" s="74">
        <v>655.67779348299268</v>
      </c>
      <c r="AV327" s="74">
        <v>690.16752862000885</v>
      </c>
      <c r="AW327" s="74">
        <v>653.05227550349241</v>
      </c>
      <c r="AX327" s="74">
        <v>768.89805165222231</v>
      </c>
      <c r="AY327" s="74">
        <v>820.52625624475263</v>
      </c>
      <c r="AZ327" s="74">
        <v>821.30733562653643</v>
      </c>
      <c r="BA327" s="74">
        <v>868.24773079477529</v>
      </c>
      <c r="BB327" s="74">
        <v>854.38710368601164</v>
      </c>
      <c r="BC327" s="74">
        <v>1038.9807195548419</v>
      </c>
      <c r="BD327" s="74">
        <v>999.82404274100622</v>
      </c>
      <c r="BE327" s="74">
        <v>1069.1934631944555</v>
      </c>
      <c r="BF327" s="74">
        <v>1051.1480403104604</v>
      </c>
      <c r="BG327" s="74">
        <v>998.6455797097143</v>
      </c>
      <c r="BH327" s="74">
        <v>1011.5248140957276</v>
      </c>
      <c r="BI327" s="74">
        <v>777.10898974183169</v>
      </c>
      <c r="BJ327" s="74">
        <v>1007.9527820882289</v>
      </c>
      <c r="BK327" s="74">
        <v>1019.740528852029</v>
      </c>
      <c r="BL327" s="74">
        <v>1032.6770165737335</v>
      </c>
      <c r="BM327" s="74">
        <v>1170.6089813143637</v>
      </c>
      <c r="BN327" s="74">
        <v>1204.5547542229547</v>
      </c>
      <c r="BO327" s="74">
        <v>1231.0916725138293</v>
      </c>
      <c r="BP327" s="74">
        <v>1191.3112348361954</v>
      </c>
      <c r="BQ327" s="74">
        <v>1344.6366782006921</v>
      </c>
      <c r="BR327" s="74">
        <v>1186.3319765667081</v>
      </c>
      <c r="BS327" s="74">
        <v>1185.434719267505</v>
      </c>
      <c r="BT327" s="74">
        <v>1213.7053915440824</v>
      </c>
      <c r="BU327" s="74">
        <v>1165.2408265814895</v>
      </c>
      <c r="BV327" s="74">
        <v>1204.1733911383369</v>
      </c>
      <c r="BW327" s="74">
        <v>1151.3678670173294</v>
      </c>
      <c r="BX327" s="74">
        <v>1043.8851883832044</v>
      </c>
      <c r="BY327" s="74">
        <v>1245.8546743624775</v>
      </c>
      <c r="BZ327" s="74">
        <v>1121.0718089199768</v>
      </c>
      <c r="CA327" s="74">
        <v>975.51160521318536</v>
      </c>
      <c r="CB327" s="74">
        <v>919.49951981691743</v>
      </c>
      <c r="CC327" s="74">
        <v>922.21440172746497</v>
      </c>
      <c r="CD327" s="74">
        <v>865.54323455657175</v>
      </c>
      <c r="CE327" s="74">
        <v>890.10913521798329</v>
      </c>
      <c r="CF327" s="74">
        <v>848.52774649182811</v>
      </c>
      <c r="CG327" s="74">
        <v>940.37355917314699</v>
      </c>
      <c r="CH327" s="74">
        <v>936.99680712432519</v>
      </c>
      <c r="CI327" s="74">
        <v>942.09483754697976</v>
      </c>
      <c r="CJ327" s="74">
        <v>895.72594565497332</v>
      </c>
      <c r="CK327" s="74">
        <v>796.902346233598</v>
      </c>
      <c r="CL327" s="74">
        <v>879.68288948528698</v>
      </c>
      <c r="CM327" s="74">
        <v>741.31312319570736</v>
      </c>
      <c r="CN327" s="74">
        <v>913.84186462749324</v>
      </c>
      <c r="CO327" s="74">
        <v>927.91037506088651</v>
      </c>
      <c r="CP327" s="74">
        <v>852.95970827708607</v>
      </c>
      <c r="CQ327" s="74">
        <v>802.91918475027057</v>
      </c>
      <c r="CR327" s="74">
        <v>756.29658297634933</v>
      </c>
      <c r="CS327" s="74">
        <v>814.93757540818467</v>
      </c>
      <c r="CT327" s="74">
        <v>750.43405436019043</v>
      </c>
      <c r="CU327" s="74">
        <v>728.98683642641345</v>
      </c>
      <c r="CV327" s="74">
        <v>859.26812727821743</v>
      </c>
      <c r="CW327" s="74">
        <v>853.97882154169702</v>
      </c>
      <c r="CX327" s="74">
        <v>835.3361141663953</v>
      </c>
      <c r="CY327" s="74">
        <v>510.40376684907068</v>
      </c>
      <c r="CZ327" s="74">
        <v>866.06071729571192</v>
      </c>
      <c r="DA327" s="74" t="s">
        <v>1245</v>
      </c>
    </row>
    <row r="328" spans="1:105" x14ac:dyDescent="0.35">
      <c r="A328" t="s">
        <v>299</v>
      </c>
      <c r="B328" s="74">
        <v>431.48450569320755</v>
      </c>
      <c r="C328" s="74">
        <v>477.30016565123395</v>
      </c>
      <c r="D328" s="74">
        <v>456.79265548494823</v>
      </c>
      <c r="E328" s="74">
        <v>482.52768152995458</v>
      </c>
      <c r="F328" s="74">
        <v>428.92690370682664</v>
      </c>
      <c r="G328" s="74">
        <v>473.20494163119918</v>
      </c>
      <c r="H328" s="74">
        <v>494.90844193824142</v>
      </c>
      <c r="I328" s="74">
        <v>468.32320676346984</v>
      </c>
      <c r="J328" s="74">
        <v>513.42000916257246</v>
      </c>
      <c r="K328" s="74">
        <v>488.18098868208807</v>
      </c>
      <c r="L328" s="74">
        <v>564.87470612222955</v>
      </c>
      <c r="M328" s="74">
        <v>598.15238478487129</v>
      </c>
      <c r="N328" s="74">
        <v>578.56583738896643</v>
      </c>
      <c r="O328" s="74">
        <v>640.21910240579598</v>
      </c>
      <c r="P328" s="74">
        <v>635.66262939401793</v>
      </c>
      <c r="Q328" s="74">
        <v>622.21495168757554</v>
      </c>
      <c r="R328" s="74">
        <v>599.68047707160304</v>
      </c>
      <c r="S328" s="74">
        <v>672.66684576965383</v>
      </c>
      <c r="T328" s="74">
        <v>662.55160257673913</v>
      </c>
      <c r="U328" s="74">
        <v>635.47611567429351</v>
      </c>
      <c r="V328" s="74">
        <v>607.78789845014091</v>
      </c>
      <c r="W328" s="74">
        <v>599.42328961921316</v>
      </c>
      <c r="X328" s="74">
        <v>602.53350018178128</v>
      </c>
      <c r="Y328" s="74">
        <v>598.41639017450598</v>
      </c>
      <c r="Z328" s="74">
        <v>571.04363360814489</v>
      </c>
      <c r="AA328" s="74">
        <v>566.05232211536315</v>
      </c>
      <c r="AB328" s="74">
        <v>566.01536655231632</v>
      </c>
      <c r="AC328" s="74">
        <v>556.55997434552239</v>
      </c>
      <c r="AD328" s="74">
        <v>525.88636584925177</v>
      </c>
      <c r="AE328" s="74">
        <v>535.18968431509199</v>
      </c>
      <c r="AF328" s="74">
        <v>603.63084414954142</v>
      </c>
      <c r="AG328" s="74">
        <v>556.60948073351574</v>
      </c>
      <c r="AH328" s="74">
        <v>536.80880728152783</v>
      </c>
      <c r="AI328" s="74">
        <v>543.54624327653994</v>
      </c>
      <c r="AJ328" s="74">
        <v>513.89041909710227</v>
      </c>
      <c r="AK328" s="74">
        <v>488.99925692995475</v>
      </c>
      <c r="AL328" s="74">
        <v>476.30596960408167</v>
      </c>
      <c r="AM328" s="74">
        <v>518.87057534617293</v>
      </c>
      <c r="AN328" s="74">
        <v>541.57297766621662</v>
      </c>
      <c r="AO328" s="74">
        <v>495.35223179588587</v>
      </c>
      <c r="AP328" s="74">
        <v>498.55126169992025</v>
      </c>
      <c r="AQ328" s="74">
        <v>485.27173771616754</v>
      </c>
      <c r="AR328" s="74">
        <v>504.81004910159618</v>
      </c>
      <c r="AS328" s="74">
        <v>500.97966193361071</v>
      </c>
      <c r="AT328" s="74">
        <v>492.86280460953748</v>
      </c>
      <c r="AU328" s="74">
        <v>513.07642027284419</v>
      </c>
      <c r="AV328" s="74">
        <v>508.03018868988102</v>
      </c>
      <c r="AW328" s="74">
        <v>502.16742569731809</v>
      </c>
      <c r="AX328" s="74">
        <v>537.20699589125206</v>
      </c>
      <c r="AY328" s="74">
        <v>531.62425978705494</v>
      </c>
      <c r="AZ328" s="74">
        <v>573.77173248438578</v>
      </c>
      <c r="BA328" s="74">
        <v>615.23426654969069</v>
      </c>
      <c r="BB328" s="74">
        <v>627.58101592855542</v>
      </c>
      <c r="BC328" s="74">
        <v>661.84717548944491</v>
      </c>
      <c r="BD328" s="74">
        <v>700.74918331804736</v>
      </c>
      <c r="BE328" s="74">
        <v>689.51483436782337</v>
      </c>
      <c r="BF328" s="74">
        <v>757.0521179124446</v>
      </c>
      <c r="BG328" s="74">
        <v>794.03063767039237</v>
      </c>
      <c r="BH328" s="74">
        <v>827.23361815284557</v>
      </c>
      <c r="BI328" s="74">
        <v>820.56267590288564</v>
      </c>
      <c r="BJ328" s="74">
        <v>856.28428054615472</v>
      </c>
      <c r="BK328" s="74">
        <v>910.15529012705565</v>
      </c>
      <c r="BL328" s="74">
        <v>877.79765280746915</v>
      </c>
      <c r="BM328" s="74">
        <v>881.59731061365164</v>
      </c>
      <c r="BN328" s="74">
        <v>939.56044820047305</v>
      </c>
      <c r="BO328" s="74">
        <v>924.0349846337358</v>
      </c>
      <c r="BP328" s="74">
        <v>1056.8237008256435</v>
      </c>
      <c r="BQ328" s="74">
        <v>1119.7768847320688</v>
      </c>
      <c r="BR328" s="74">
        <v>979.75520621845817</v>
      </c>
      <c r="BS328" s="74">
        <v>881.71054144154505</v>
      </c>
      <c r="BT328" s="74">
        <v>842.79966288013486</v>
      </c>
      <c r="BU328" s="74">
        <v>808.27779426653035</v>
      </c>
      <c r="BV328" s="74">
        <v>857.97236221932542</v>
      </c>
      <c r="BW328" s="74">
        <v>837.04004979106992</v>
      </c>
      <c r="BX328" s="74">
        <v>792.63517296146938</v>
      </c>
      <c r="BY328" s="74">
        <v>820.21224724296553</v>
      </c>
      <c r="BZ328" s="74">
        <v>815.44108223138403</v>
      </c>
      <c r="CA328" s="74">
        <v>801.53844439456384</v>
      </c>
      <c r="CB328" s="74">
        <v>796.86636460340776</v>
      </c>
      <c r="CC328" s="74">
        <v>786.62198798793997</v>
      </c>
      <c r="CD328" s="74">
        <v>764.08860503813708</v>
      </c>
      <c r="CE328" s="74">
        <v>725.28776515866468</v>
      </c>
      <c r="CF328" s="74">
        <v>736.5770852761475</v>
      </c>
      <c r="CG328" s="74">
        <v>723.98556073490602</v>
      </c>
      <c r="CH328" s="74">
        <v>737.58203043217725</v>
      </c>
      <c r="CI328" s="74">
        <v>703.28617443838414</v>
      </c>
      <c r="CJ328" s="74">
        <v>704.3080579197524</v>
      </c>
      <c r="CK328" s="74">
        <v>690.76793929498717</v>
      </c>
      <c r="CL328" s="74">
        <v>731.51912758569108</v>
      </c>
      <c r="CM328" s="74">
        <v>679.39849343675417</v>
      </c>
      <c r="CN328" s="74">
        <v>708.87672119650972</v>
      </c>
      <c r="CO328" s="74">
        <v>697.63991587549845</v>
      </c>
      <c r="CP328" s="74">
        <v>723.61417755280991</v>
      </c>
      <c r="CQ328" s="74">
        <v>728.00259645854294</v>
      </c>
      <c r="CR328" s="74">
        <v>720.21334545185277</v>
      </c>
      <c r="CS328" s="74">
        <v>721.30910476328199</v>
      </c>
      <c r="CT328" s="74">
        <v>718.45529199127895</v>
      </c>
      <c r="CU328" s="74">
        <v>720.23162109182283</v>
      </c>
      <c r="CV328" s="74">
        <v>720.13750306772988</v>
      </c>
      <c r="CW328" s="74">
        <v>730.24707238978965</v>
      </c>
      <c r="CX328" s="74">
        <v>737.58531670737636</v>
      </c>
      <c r="CY328" s="74">
        <v>673.2409006142243</v>
      </c>
      <c r="CZ328" s="74">
        <v>729.29721235576392</v>
      </c>
      <c r="DA328" s="74">
        <v>722.7138770573788</v>
      </c>
    </row>
    <row r="329" spans="1:105" x14ac:dyDescent="0.35">
      <c r="A329" t="s">
        <v>300</v>
      </c>
      <c r="B329" s="74">
        <v>710.2228864693277</v>
      </c>
      <c r="C329" s="74">
        <v>740.2791108357593</v>
      </c>
      <c r="D329" s="74">
        <v>743.00217015485339</v>
      </c>
      <c r="E329" s="74">
        <v>768.13641947434598</v>
      </c>
      <c r="F329" s="74">
        <v>734.86159966885145</v>
      </c>
      <c r="G329" s="74">
        <v>816.32119953502342</v>
      </c>
      <c r="H329" s="74">
        <v>737.25613475694865</v>
      </c>
      <c r="I329" s="74">
        <v>741.82371633526304</v>
      </c>
      <c r="J329" s="74">
        <v>743.62826729424683</v>
      </c>
      <c r="K329" s="74">
        <v>760.8017654587693</v>
      </c>
      <c r="L329" s="74">
        <v>634.56820675034021</v>
      </c>
      <c r="M329" s="74">
        <v>774.51878320843286</v>
      </c>
      <c r="N329" s="74">
        <v>933.68526996107266</v>
      </c>
      <c r="O329" s="74">
        <v>776.18171043177733</v>
      </c>
      <c r="P329" s="74">
        <v>813.29075548728724</v>
      </c>
      <c r="Q329" s="74">
        <v>849.40866651064266</v>
      </c>
      <c r="R329" s="74">
        <v>811.70318694677417</v>
      </c>
      <c r="S329" s="74">
        <v>790.19642287689032</v>
      </c>
      <c r="T329" s="74">
        <v>787.1066090970902</v>
      </c>
      <c r="U329" s="74">
        <v>788.38513409418522</v>
      </c>
      <c r="V329" s="74">
        <v>749.24783783182295</v>
      </c>
      <c r="W329" s="74">
        <v>760.16054590729561</v>
      </c>
      <c r="X329" s="74">
        <v>769.75709887102289</v>
      </c>
      <c r="Y329" s="74">
        <v>760.15357381775084</v>
      </c>
      <c r="Z329" s="74">
        <v>774.192450631052</v>
      </c>
      <c r="AA329" s="74">
        <v>759.00818042150013</v>
      </c>
      <c r="AB329" s="74">
        <v>760.77971398711327</v>
      </c>
      <c r="AC329" s="74">
        <v>719.7823097404688</v>
      </c>
      <c r="AD329" s="74">
        <v>727.68830899846228</v>
      </c>
      <c r="AE329" s="74">
        <v>716.76543308198279</v>
      </c>
      <c r="AF329" s="74">
        <v>742.49613701334124</v>
      </c>
      <c r="AG329" s="74">
        <v>732.7743274107379</v>
      </c>
      <c r="AH329" s="74">
        <v>693.27302723042988</v>
      </c>
      <c r="AI329" s="74">
        <v>699.07201943386849</v>
      </c>
      <c r="AJ329" s="74">
        <v>754.38757200359942</v>
      </c>
      <c r="AK329" s="74">
        <v>739.36655155782023</v>
      </c>
      <c r="AL329" s="74">
        <v>717.45152354570632</v>
      </c>
      <c r="AM329" s="74">
        <v>698.91369231752435</v>
      </c>
      <c r="AN329" s="74">
        <v>693.36512735350266</v>
      </c>
      <c r="AO329" s="74">
        <v>1014.0869805071006</v>
      </c>
      <c r="AP329" s="74">
        <v>679.79601661822653</v>
      </c>
      <c r="AQ329" s="74">
        <v>675.95664675956641</v>
      </c>
      <c r="AR329" s="74">
        <v>680.5897598475309</v>
      </c>
      <c r="AS329" s="74">
        <v>680.99555364812284</v>
      </c>
      <c r="AT329" s="74">
        <v>705.77588070023774</v>
      </c>
      <c r="AU329" s="74">
        <v>674.68814648829039</v>
      </c>
      <c r="AV329" s="74">
        <v>707.8249467680829</v>
      </c>
      <c r="AW329" s="74">
        <v>706.26543902986748</v>
      </c>
      <c r="AX329" s="74">
        <v>795.76487731527538</v>
      </c>
      <c r="AY329" s="74">
        <v>785.88697744797503</v>
      </c>
      <c r="AZ329" s="74">
        <v>871.59204210053679</v>
      </c>
      <c r="BA329" s="74">
        <v>722.76777368389287</v>
      </c>
      <c r="BB329" s="74">
        <v>878.606598320687</v>
      </c>
      <c r="BC329" s="74">
        <v>894.26642503566791</v>
      </c>
      <c r="BD329" s="74">
        <v>867.25802653269488</v>
      </c>
      <c r="BE329" s="74">
        <v>947.97531507343365</v>
      </c>
      <c r="BF329" s="74">
        <v>1063.5869111855536</v>
      </c>
      <c r="BG329" s="74">
        <v>982.15603595121934</v>
      </c>
      <c r="BH329" s="74">
        <v>981.44174693029322</v>
      </c>
      <c r="BI329" s="74">
        <v>969.38433905745569</v>
      </c>
      <c r="BJ329" s="74">
        <v>988.29985848210436</v>
      </c>
      <c r="BK329" s="74">
        <v>984.75903037708065</v>
      </c>
      <c r="BL329" s="74">
        <v>961.87683284457478</v>
      </c>
      <c r="BM329" s="74">
        <v>1008.1308474229299</v>
      </c>
      <c r="BN329" s="74">
        <v>966.22847817890283</v>
      </c>
      <c r="BO329" s="74">
        <v>1018.4692559094019</v>
      </c>
      <c r="BP329" s="74">
        <v>1017.8820159139227</v>
      </c>
      <c r="BQ329" s="74">
        <v>1002.9602421863863</v>
      </c>
      <c r="BR329" s="74">
        <v>1087.3842712454175</v>
      </c>
      <c r="BS329" s="74">
        <v>974.55573229926881</v>
      </c>
      <c r="BT329" s="74">
        <v>1013.8275742757928</v>
      </c>
      <c r="BU329" s="74">
        <v>1027.5285637604479</v>
      </c>
      <c r="BV329" s="74">
        <v>955.96015616448346</v>
      </c>
      <c r="BW329" s="74">
        <v>1019.6357685298665</v>
      </c>
      <c r="BX329" s="74">
        <v>928.65248260553346</v>
      </c>
      <c r="BY329" s="74">
        <v>950.91347984727383</v>
      </c>
      <c r="BZ329" s="74">
        <v>896.91022160641262</v>
      </c>
      <c r="CA329" s="74">
        <v>924.21258966444509</v>
      </c>
      <c r="CB329" s="74">
        <v>932.41320703840324</v>
      </c>
      <c r="CC329" s="74">
        <v>929.42125220268133</v>
      </c>
      <c r="CD329" s="74">
        <v>1114.912033372626</v>
      </c>
      <c r="CE329" s="74">
        <v>907.0259505880889</v>
      </c>
      <c r="CF329" s="74">
        <v>955.65233156024942</v>
      </c>
      <c r="CG329" s="74">
        <v>859.13719171761159</v>
      </c>
      <c r="CH329" s="74">
        <v>949.02809123150053</v>
      </c>
      <c r="CI329" s="74">
        <v>1432.2447566773333</v>
      </c>
      <c r="CJ329" s="74">
        <v>1175.1324330134407</v>
      </c>
      <c r="CK329" s="74">
        <v>1254.1785911834731</v>
      </c>
      <c r="CL329" s="74">
        <v>1199.6780873407154</v>
      </c>
      <c r="CM329" s="74">
        <v>1183.496235527273</v>
      </c>
      <c r="CN329" s="74">
        <v>1765.5479951576349</v>
      </c>
      <c r="CO329" s="74">
        <v>1309.802165425383</v>
      </c>
      <c r="CP329" s="74">
        <v>1769.4456911765051</v>
      </c>
      <c r="CQ329" s="74" t="s">
        <v>1245</v>
      </c>
      <c r="CR329" s="74" t="s">
        <v>1245</v>
      </c>
      <c r="CS329" s="74" t="s">
        <v>1245</v>
      </c>
      <c r="CT329" s="74" t="s">
        <v>1245</v>
      </c>
      <c r="CU329" s="74" t="s">
        <v>1245</v>
      </c>
      <c r="CV329" s="74" t="s">
        <v>1245</v>
      </c>
      <c r="CW329" s="74" t="s">
        <v>1245</v>
      </c>
      <c r="CX329" s="74" t="s">
        <v>1245</v>
      </c>
      <c r="CY329" s="74" t="s">
        <v>1245</v>
      </c>
      <c r="CZ329" s="74" t="s">
        <v>1245</v>
      </c>
      <c r="DA329" s="74" t="s">
        <v>1245</v>
      </c>
    </row>
    <row r="330" spans="1:105" x14ac:dyDescent="0.35">
      <c r="A330" t="s">
        <v>232</v>
      </c>
      <c r="B330" s="74">
        <v>433.68284243962307</v>
      </c>
      <c r="C330" s="74">
        <v>424.70392997792021</v>
      </c>
      <c r="D330" s="74">
        <v>451.54402763802659</v>
      </c>
      <c r="E330" s="74">
        <v>468.15504396336644</v>
      </c>
      <c r="F330" s="74">
        <v>464.23782090837432</v>
      </c>
      <c r="G330" s="74">
        <v>434.34483828634603</v>
      </c>
      <c r="H330" s="74">
        <v>447.81523666076896</v>
      </c>
      <c r="I330" s="74">
        <v>500.3206063885749</v>
      </c>
      <c r="J330" s="74">
        <v>549.44638866967171</v>
      </c>
      <c r="K330" s="74">
        <v>580.74180258130389</v>
      </c>
      <c r="L330" s="74">
        <v>574.14819385210888</v>
      </c>
      <c r="M330" s="74">
        <v>567.01586018419232</v>
      </c>
      <c r="N330" s="74">
        <v>583.3016020341289</v>
      </c>
      <c r="O330" s="74">
        <v>621.24801049331325</v>
      </c>
      <c r="P330" s="74">
        <v>606.72139315735728</v>
      </c>
      <c r="Q330" s="74">
        <v>610.29048775164199</v>
      </c>
      <c r="R330" s="74">
        <v>599.77146967922465</v>
      </c>
      <c r="S330" s="74">
        <v>595.54072221899355</v>
      </c>
      <c r="T330" s="74">
        <v>578.24681767605909</v>
      </c>
      <c r="U330" s="74">
        <v>570.93456246403855</v>
      </c>
      <c r="V330" s="74">
        <v>580.79041399727669</v>
      </c>
      <c r="W330" s="74">
        <v>570.39560392074964</v>
      </c>
      <c r="X330" s="74">
        <v>558.24695785968936</v>
      </c>
      <c r="Y330" s="74">
        <v>540.3968993289426</v>
      </c>
      <c r="Z330" s="74">
        <v>549.08218371586338</v>
      </c>
      <c r="AA330" s="74">
        <v>537.37052166788237</v>
      </c>
      <c r="AB330" s="74">
        <v>537.52196868796943</v>
      </c>
      <c r="AC330" s="74">
        <v>538.04934471849299</v>
      </c>
      <c r="AD330" s="74">
        <v>521.07723787444502</v>
      </c>
      <c r="AE330" s="74">
        <v>516.47662768228554</v>
      </c>
      <c r="AF330" s="74">
        <v>516.1391495956891</v>
      </c>
      <c r="AG330" s="74">
        <v>503.67638777200619</v>
      </c>
      <c r="AH330" s="74">
        <v>501.35108443962559</v>
      </c>
      <c r="AI330" s="74">
        <v>970.39269934343645</v>
      </c>
      <c r="AJ330" s="74">
        <v>432.82277889432407</v>
      </c>
      <c r="AK330" s="74">
        <v>459.15165839973508</v>
      </c>
      <c r="AL330" s="74">
        <v>481.95988971393888</v>
      </c>
      <c r="AM330" s="74">
        <v>447.70767566277158</v>
      </c>
      <c r="AN330" s="74">
        <v>447.24239268845281</v>
      </c>
      <c r="AO330" s="74">
        <v>476.06500373152755</v>
      </c>
      <c r="AP330" s="74">
        <v>466.51499195468057</v>
      </c>
      <c r="AQ330" s="74">
        <v>476.81795154433973</v>
      </c>
      <c r="AR330" s="74">
        <v>463.24858989516895</v>
      </c>
      <c r="AS330" s="74">
        <v>478.71749143334927</v>
      </c>
      <c r="AT330" s="74">
        <v>487.14511108205119</v>
      </c>
      <c r="AU330" s="74">
        <v>456.91139672827148</v>
      </c>
      <c r="AV330" s="74">
        <v>467.29289559925746</v>
      </c>
      <c r="AW330" s="74">
        <v>493.04931533992453</v>
      </c>
      <c r="AX330" s="74">
        <v>496.88731339575469</v>
      </c>
      <c r="AY330" s="74">
        <v>653.64636676740736</v>
      </c>
      <c r="AZ330" s="74">
        <v>520.41661113385476</v>
      </c>
      <c r="BA330" s="74">
        <v>756.54991752343642</v>
      </c>
      <c r="BB330" s="74">
        <v>692.61169126790242</v>
      </c>
      <c r="BC330" s="74">
        <v>674.39597139268824</v>
      </c>
      <c r="BD330" s="74">
        <v>723.33981532646885</v>
      </c>
      <c r="BE330" s="74">
        <v>726.9600216314933</v>
      </c>
      <c r="BF330" s="74">
        <v>784.71061901191763</v>
      </c>
      <c r="BG330" s="74">
        <v>766.29810413072323</v>
      </c>
      <c r="BH330" s="74">
        <v>734.77323523098221</v>
      </c>
      <c r="BI330" s="74">
        <v>731.14549578309868</v>
      </c>
      <c r="BJ330" s="74">
        <v>727.08231209008852</v>
      </c>
      <c r="BK330" s="74">
        <v>736.71429323177847</v>
      </c>
      <c r="BL330" s="74">
        <v>760.31941240220499</v>
      </c>
      <c r="BM330" s="74">
        <v>800.71642608973866</v>
      </c>
      <c r="BN330" s="74">
        <v>744.32562911825585</v>
      </c>
      <c r="BO330" s="74">
        <v>788.52992243595099</v>
      </c>
      <c r="BP330" s="74">
        <v>707.81809886370399</v>
      </c>
      <c r="BQ330" s="74">
        <v>715.2803980596492</v>
      </c>
      <c r="BR330" s="74">
        <v>779.68292894223021</v>
      </c>
      <c r="BS330" s="74">
        <v>703.99587686234452</v>
      </c>
      <c r="BT330" s="74">
        <v>837.96207623060718</v>
      </c>
      <c r="BU330" s="74">
        <v>808.93149015153608</v>
      </c>
      <c r="BV330" s="74">
        <v>740.35134682518583</v>
      </c>
      <c r="BW330" s="74">
        <v>755.73005805563946</v>
      </c>
      <c r="BX330" s="74">
        <v>747.85593506075372</v>
      </c>
      <c r="BY330" s="74">
        <v>752.39038065112948</v>
      </c>
      <c r="BZ330" s="74">
        <v>772.05172746574021</v>
      </c>
      <c r="CA330" s="74">
        <v>704.19358921943626</v>
      </c>
      <c r="CB330" s="74">
        <v>697.0105839836732</v>
      </c>
      <c r="CC330" s="74">
        <v>705.55570678062986</v>
      </c>
      <c r="CD330" s="74">
        <v>653.37222204798968</v>
      </c>
      <c r="CE330" s="74">
        <v>608.19217390590916</v>
      </c>
      <c r="CF330" s="74">
        <v>736.97532327503814</v>
      </c>
      <c r="CG330" s="74">
        <v>685.54882569709923</v>
      </c>
      <c r="CH330" s="74">
        <v>664.45913596683488</v>
      </c>
      <c r="CI330" s="74">
        <v>726.84645840073472</v>
      </c>
      <c r="CJ330" s="74">
        <v>690.51998499461502</v>
      </c>
      <c r="CK330" s="74">
        <v>696.0591276856801</v>
      </c>
      <c r="CL330" s="74">
        <v>634.31778243863732</v>
      </c>
      <c r="CM330" s="74">
        <v>738.89050798920414</v>
      </c>
      <c r="CN330" s="74">
        <v>698.20224373540168</v>
      </c>
      <c r="CO330" s="74">
        <v>648.1787830480946</v>
      </c>
      <c r="CP330" s="74">
        <v>671.52542050565262</v>
      </c>
      <c r="CQ330" s="74">
        <v>590.5873924114361</v>
      </c>
      <c r="CR330" s="74">
        <v>588.425683172307</v>
      </c>
      <c r="CS330" s="74">
        <v>588.14914895526761</v>
      </c>
      <c r="CT330" s="74">
        <v>591.62650486741802</v>
      </c>
      <c r="CU330" s="74">
        <v>622.41978994541284</v>
      </c>
      <c r="CV330" s="74">
        <v>582.56310938528588</v>
      </c>
      <c r="CW330" s="74">
        <v>584.19124765120421</v>
      </c>
      <c r="CX330" s="74">
        <v>614.45504337139914</v>
      </c>
      <c r="CY330" s="74">
        <v>570.28156242107707</v>
      </c>
      <c r="CZ330" s="74">
        <v>546.81820158950109</v>
      </c>
      <c r="DA330" s="74">
        <v>607.8666453380124</v>
      </c>
    </row>
    <row r="331" spans="1:105" x14ac:dyDescent="0.35">
      <c r="A331" t="s">
        <v>542</v>
      </c>
      <c r="B331" s="74">
        <v>858.78374751757826</v>
      </c>
      <c r="C331" s="74">
        <v>1245.042637343766</v>
      </c>
      <c r="D331" s="74">
        <v>578.70397956707791</v>
      </c>
      <c r="E331" s="74">
        <v>1762.472885032538</v>
      </c>
      <c r="F331" s="74">
        <v>1305.0616838663834</v>
      </c>
      <c r="G331" s="74">
        <v>1294.2004186608065</v>
      </c>
      <c r="H331" s="74">
        <v>485.54688764445018</v>
      </c>
      <c r="I331" s="74">
        <v>2314.1615397640685</v>
      </c>
      <c r="J331" s="74">
        <v>698.71843393908341</v>
      </c>
      <c r="K331" s="74">
        <v>3541.5144190229917</v>
      </c>
      <c r="L331" s="74">
        <v>1093.5749098813269</v>
      </c>
      <c r="M331" s="74">
        <v>855.33881988870985</v>
      </c>
      <c r="N331" s="74">
        <v>1130.7635185310201</v>
      </c>
      <c r="O331" s="74">
        <v>943.68653195199499</v>
      </c>
      <c r="P331" s="74">
        <v>1767.5544794188863</v>
      </c>
      <c r="Q331" s="74">
        <v>618.61177893064519</v>
      </c>
      <c r="R331" s="74">
        <v>2327.173169062286</v>
      </c>
      <c r="S331" s="74">
        <v>3621.4152882450817</v>
      </c>
      <c r="T331" s="74">
        <v>1324.1660300483829</v>
      </c>
      <c r="U331" s="74">
        <v>958.42084871224938</v>
      </c>
      <c r="V331" s="74">
        <v>1030.063480656366</v>
      </c>
      <c r="W331" s="74">
        <v>969.21122276290487</v>
      </c>
      <c r="X331" s="74">
        <v>791.97748215375066</v>
      </c>
      <c r="Y331" s="74">
        <v>3241.871828603646</v>
      </c>
      <c r="Z331" s="74">
        <v>748.14988767360717</v>
      </c>
      <c r="AA331" s="74">
        <v>753.53615535499603</v>
      </c>
      <c r="AB331" s="74">
        <v>811.84630942263959</v>
      </c>
      <c r="AC331" s="74">
        <v>1613.4744795560978</v>
      </c>
      <c r="AD331" s="74">
        <v>1308.4537490044374</v>
      </c>
      <c r="AE331" s="74">
        <v>608.50022853681685</v>
      </c>
      <c r="AF331" s="74">
        <v>961.04650358836795</v>
      </c>
      <c r="AG331" s="74">
        <v>592.59259259259261</v>
      </c>
      <c r="AH331" s="74" t="s">
        <v>1245</v>
      </c>
      <c r="AI331" s="74">
        <v>550</v>
      </c>
      <c r="AJ331" s="74">
        <v>541.9657243298667</v>
      </c>
      <c r="AK331" s="74" t="s">
        <v>1245</v>
      </c>
      <c r="AL331" s="74">
        <v>62.759484177450254</v>
      </c>
      <c r="AM331" s="74">
        <v>542.69865770713909</v>
      </c>
      <c r="AN331" s="74">
        <v>0.51928313329822862</v>
      </c>
      <c r="AO331" s="74">
        <v>544.84100016403818</v>
      </c>
      <c r="AP331" s="74">
        <v>586.79589482382153</v>
      </c>
      <c r="AQ331" s="74">
        <v>548.53301606548359</v>
      </c>
      <c r="AR331" s="74">
        <v>504.82256766250867</v>
      </c>
      <c r="AS331" s="74">
        <v>545.70378325518857</v>
      </c>
      <c r="AT331" s="74">
        <v>532.85130462118832</v>
      </c>
      <c r="AU331" s="74">
        <v>576.30166051869412</v>
      </c>
      <c r="AV331" s="74">
        <v>854.75194261805143</v>
      </c>
      <c r="AW331" s="74">
        <v>574.21868304353052</v>
      </c>
      <c r="AX331" s="74">
        <v>578.01726687101848</v>
      </c>
      <c r="AY331" s="74">
        <v>675.68036777011594</v>
      </c>
      <c r="AZ331" s="74">
        <v>716.77429451012551</v>
      </c>
      <c r="BA331" s="74">
        <v>643.39713688274094</v>
      </c>
      <c r="BB331" s="74">
        <v>776.12831017684596</v>
      </c>
      <c r="BC331" s="74">
        <v>777.44446212300784</v>
      </c>
      <c r="BD331" s="74">
        <v>804.674219012918</v>
      </c>
      <c r="BE331" s="74">
        <v>826.279055434871</v>
      </c>
      <c r="BF331" s="74">
        <v>829.81141652781298</v>
      </c>
      <c r="BG331" s="74">
        <v>902.83232064861716</v>
      </c>
      <c r="BH331" s="74">
        <v>864.36348285875715</v>
      </c>
      <c r="BI331" s="74">
        <v>886.24113432904767</v>
      </c>
      <c r="BJ331" s="74">
        <v>826.22981815497576</v>
      </c>
      <c r="BK331" s="74">
        <v>894.51092020635895</v>
      </c>
      <c r="BL331" s="74">
        <v>839.87866512014546</v>
      </c>
      <c r="BM331" s="74">
        <v>821.38003191509199</v>
      </c>
      <c r="BN331" s="74">
        <v>1100.2673229515849</v>
      </c>
      <c r="BO331" s="74">
        <v>1033.3370157294969</v>
      </c>
      <c r="BP331" s="74">
        <v>1257.8549400294023</v>
      </c>
      <c r="BQ331" s="74">
        <v>1037.2902476193683</v>
      </c>
      <c r="BR331" s="74">
        <v>856.61842731119225</v>
      </c>
      <c r="BS331" s="74">
        <v>959.00560030650013</v>
      </c>
      <c r="BT331" s="74">
        <v>909.22810048194106</v>
      </c>
      <c r="BU331" s="74">
        <v>847.69327281193159</v>
      </c>
      <c r="BV331" s="74">
        <v>716.44227446511877</v>
      </c>
      <c r="BW331" s="74">
        <v>588.28323163588584</v>
      </c>
      <c r="BX331" s="74">
        <v>1066.7981722552329</v>
      </c>
      <c r="BY331" s="74">
        <v>843.53790069537831</v>
      </c>
      <c r="BZ331" s="74">
        <v>110.5953524348031</v>
      </c>
      <c r="CA331" s="74">
        <v>868.12369114262651</v>
      </c>
      <c r="CB331" s="74">
        <v>728.53352146790667</v>
      </c>
      <c r="CC331" s="74">
        <v>795.16273558272587</v>
      </c>
      <c r="CD331" s="74">
        <v>866.62492749353203</v>
      </c>
      <c r="CE331" s="74">
        <v>733.86889731440658</v>
      </c>
      <c r="CF331" s="74">
        <v>959.00572303935724</v>
      </c>
      <c r="CG331" s="74">
        <v>894.58865667703662</v>
      </c>
      <c r="CH331" s="74">
        <v>887.91932695446349</v>
      </c>
      <c r="CI331" s="74">
        <v>841.61643077278109</v>
      </c>
      <c r="CJ331" s="74">
        <v>736.94447875804235</v>
      </c>
      <c r="CK331" s="74">
        <v>583.1368758610281</v>
      </c>
      <c r="CL331" s="74">
        <v>781.26622888060558</v>
      </c>
      <c r="CM331" s="74">
        <v>788.46825838205632</v>
      </c>
      <c r="CN331" s="74">
        <v>881.15340000479796</v>
      </c>
      <c r="CO331" s="74">
        <v>725.10253689296394</v>
      </c>
      <c r="CP331" s="74">
        <v>687.71084283283017</v>
      </c>
      <c r="CQ331" s="74">
        <v>696.81008562544309</v>
      </c>
      <c r="CR331" s="74">
        <v>766.79562745451483</v>
      </c>
      <c r="CS331" s="74">
        <v>712.50223022557702</v>
      </c>
      <c r="CT331" s="74">
        <v>695.5511430366538</v>
      </c>
      <c r="CU331" s="74">
        <v>700.68421211106806</v>
      </c>
      <c r="CV331" s="74">
        <v>10.664221005316115</v>
      </c>
      <c r="CW331" s="74">
        <v>380.99036708243227</v>
      </c>
      <c r="CX331" s="74">
        <v>692.73003369012292</v>
      </c>
      <c r="CY331" s="74">
        <v>774.92138698204769</v>
      </c>
      <c r="CZ331" s="74">
        <v>724.28103674733154</v>
      </c>
      <c r="DA331" s="74" t="s">
        <v>1245</v>
      </c>
    </row>
    <row r="332" spans="1:105" x14ac:dyDescent="0.35">
      <c r="A332" t="s">
        <v>550</v>
      </c>
      <c r="B332" s="74">
        <v>380.11652993234219</v>
      </c>
      <c r="C332" s="74">
        <v>470.87325421943768</v>
      </c>
      <c r="D332" s="74">
        <v>413.40196486889675</v>
      </c>
      <c r="E332" s="74" t="s">
        <v>1245</v>
      </c>
      <c r="F332" s="74">
        <v>435.06078055022397</v>
      </c>
      <c r="G332" s="74" t="s">
        <v>1245</v>
      </c>
      <c r="H332" s="74">
        <v>467.41022500161176</v>
      </c>
      <c r="I332" s="74" t="s">
        <v>1245</v>
      </c>
      <c r="J332" s="74">
        <v>559.47701933103394</v>
      </c>
      <c r="K332" s="74">
        <v>611.31820107535134</v>
      </c>
      <c r="L332" s="74">
        <v>610.72485959966536</v>
      </c>
      <c r="M332" s="74">
        <v>535.21469407614643</v>
      </c>
      <c r="N332" s="74">
        <v>610.54922884977827</v>
      </c>
      <c r="O332" s="74">
        <v>592.38075783883153</v>
      </c>
      <c r="P332" s="74">
        <v>604.52771980763998</v>
      </c>
      <c r="Q332" s="74">
        <v>581.4478683071859</v>
      </c>
      <c r="R332" s="74">
        <v>572.05396804959025</v>
      </c>
      <c r="S332" s="74">
        <v>588.43859167030394</v>
      </c>
      <c r="T332" s="74">
        <v>488.59329716875976</v>
      </c>
      <c r="U332" s="74">
        <v>482.61612921066029</v>
      </c>
      <c r="V332" s="74">
        <v>607.45018262278893</v>
      </c>
      <c r="W332" s="74">
        <v>538.70063499933258</v>
      </c>
      <c r="X332" s="74">
        <v>611.36284875471597</v>
      </c>
      <c r="Y332" s="74">
        <v>597.75827927012449</v>
      </c>
      <c r="Z332" s="74">
        <v>609.93057333473894</v>
      </c>
      <c r="AA332" s="74">
        <v>512.98312462410718</v>
      </c>
      <c r="AB332" s="74">
        <v>603.44322905173851</v>
      </c>
      <c r="AC332" s="74">
        <v>597.80706870407084</v>
      </c>
      <c r="AD332" s="74">
        <v>567.10719787656353</v>
      </c>
      <c r="AE332" s="74">
        <v>483.62181574854162</v>
      </c>
      <c r="AF332" s="74">
        <v>576.16873433492981</v>
      </c>
      <c r="AG332" s="74">
        <v>546.39006072073289</v>
      </c>
      <c r="AH332" s="74">
        <v>514.48840239964454</v>
      </c>
      <c r="AI332" s="74">
        <v>479.12704831049462</v>
      </c>
      <c r="AJ332" s="74">
        <v>511.64319647098745</v>
      </c>
      <c r="AK332" s="74">
        <v>233.13758204282027</v>
      </c>
      <c r="AL332" s="74">
        <v>490.96564560149523</v>
      </c>
      <c r="AM332" s="74">
        <v>526.65318132499146</v>
      </c>
      <c r="AN332" s="74">
        <v>555.43764422186803</v>
      </c>
      <c r="AO332" s="74">
        <v>493.98645304947399</v>
      </c>
      <c r="AP332" s="74">
        <v>471.50624710122065</v>
      </c>
      <c r="AQ332" s="74">
        <v>480.88855179479441</v>
      </c>
      <c r="AR332" s="74">
        <v>456.0086549666006</v>
      </c>
      <c r="AS332" s="74">
        <v>650.7829946978311</v>
      </c>
      <c r="AT332" s="74">
        <v>490.1433062921688</v>
      </c>
      <c r="AU332" s="74">
        <v>519.33556053359791</v>
      </c>
      <c r="AV332" s="74">
        <v>503.34466812140903</v>
      </c>
      <c r="AW332" s="74">
        <v>605.26940422501775</v>
      </c>
      <c r="AX332" s="74">
        <v>650.05468338791161</v>
      </c>
      <c r="AY332" s="74">
        <v>772.23224018663973</v>
      </c>
      <c r="AZ332" s="74">
        <v>682.87522877243646</v>
      </c>
      <c r="BA332" s="74">
        <v>533.35370292153812</v>
      </c>
      <c r="BB332" s="74">
        <v>849.15973864185298</v>
      </c>
      <c r="BC332" s="74">
        <v>4587.5500420954968</v>
      </c>
      <c r="BD332" s="74">
        <v>848.18332654243875</v>
      </c>
      <c r="BE332" s="74">
        <v>841.73497911366564</v>
      </c>
      <c r="BF332" s="74">
        <v>814.25287129980165</v>
      </c>
      <c r="BG332" s="74">
        <v>787.30582476223867</v>
      </c>
      <c r="BH332" s="74">
        <v>862.29366697005048</v>
      </c>
      <c r="BI332" s="74">
        <v>124.99934412678654</v>
      </c>
      <c r="BJ332" s="74">
        <v>833.34701526669221</v>
      </c>
      <c r="BK332" s="74">
        <v>876.50039007792145</v>
      </c>
      <c r="BL332" s="74">
        <v>827.39342748484773</v>
      </c>
      <c r="BM332" s="74">
        <v>1076.5643442218809</v>
      </c>
      <c r="BN332" s="74">
        <v>955.43158311508341</v>
      </c>
      <c r="BO332" s="74">
        <v>1002.0179528216547</v>
      </c>
      <c r="BP332" s="74">
        <v>815.15281144541098</v>
      </c>
      <c r="BQ332" s="74">
        <v>826.34798014260753</v>
      </c>
      <c r="BR332" s="74">
        <v>806.51750738987278</v>
      </c>
      <c r="BS332" s="74">
        <v>782.68372482119162</v>
      </c>
      <c r="BT332" s="74">
        <v>786.1985374918313</v>
      </c>
      <c r="BU332" s="74">
        <v>775.18188601411384</v>
      </c>
      <c r="BV332" s="74">
        <v>803.96004226180764</v>
      </c>
      <c r="BW332" s="74">
        <v>717.9552716092802</v>
      </c>
      <c r="BX332" s="74">
        <v>696.72872465146816</v>
      </c>
      <c r="BY332" s="74">
        <v>751.63770747347701</v>
      </c>
      <c r="BZ332" s="74">
        <v>724.16097845936849</v>
      </c>
      <c r="CA332" s="74">
        <v>789.10197900147364</v>
      </c>
      <c r="CB332" s="74">
        <v>671.08261558070376</v>
      </c>
      <c r="CC332" s="74">
        <v>675.47581938772032</v>
      </c>
      <c r="CD332" s="74">
        <v>619.89454472303419</v>
      </c>
      <c r="CE332" s="74">
        <v>628.33373575959786</v>
      </c>
      <c r="CF332" s="74">
        <v>734.60264285448864</v>
      </c>
      <c r="CG332" s="74">
        <v>645.60629613653566</v>
      </c>
      <c r="CH332" s="74">
        <v>777.2189743546104</v>
      </c>
      <c r="CI332" s="74">
        <v>683.18574769424811</v>
      </c>
      <c r="CJ332" s="74">
        <v>685.49235987793259</v>
      </c>
      <c r="CK332" s="74">
        <v>705.60531556004389</v>
      </c>
      <c r="CL332" s="74">
        <v>653.9152872387275</v>
      </c>
      <c r="CM332" s="74">
        <v>643.20831615679447</v>
      </c>
      <c r="CN332" s="74">
        <v>685.19092466116331</v>
      </c>
      <c r="CO332" s="74">
        <v>652.00519569818971</v>
      </c>
      <c r="CP332" s="74">
        <v>668.99328193417739</v>
      </c>
      <c r="CQ332" s="74">
        <v>727.02515639056048</v>
      </c>
      <c r="CR332" s="74">
        <v>637.35981184726961</v>
      </c>
      <c r="CS332" s="74">
        <v>774.04013038985283</v>
      </c>
      <c r="CT332" s="74">
        <v>614.3869467129316</v>
      </c>
      <c r="CU332" s="74">
        <v>642.2587158005183</v>
      </c>
      <c r="CV332" s="74">
        <v>649.11934139229686</v>
      </c>
      <c r="CW332" s="74">
        <v>673.75172399406608</v>
      </c>
      <c r="CX332" s="74">
        <v>715.10099532831441</v>
      </c>
      <c r="CY332" s="74">
        <v>679.06174766422077</v>
      </c>
      <c r="CZ332" s="74">
        <v>672.52413183248427</v>
      </c>
      <c r="DA332" s="74" t="s">
        <v>1245</v>
      </c>
    </row>
    <row r="333" spans="1:105" x14ac:dyDescent="0.35">
      <c r="A333" t="s">
        <v>306</v>
      </c>
      <c r="B333" s="74">
        <v>383.18575563696953</v>
      </c>
      <c r="C333" s="74">
        <v>86.851798014541387</v>
      </c>
      <c r="D333" s="74">
        <v>195.82144702471129</v>
      </c>
      <c r="E333" s="74">
        <v>115.38984420315089</v>
      </c>
      <c r="F333" s="74">
        <v>181.01095044760891</v>
      </c>
      <c r="G333" s="74">
        <v>472.65508540513815</v>
      </c>
      <c r="H333" s="74">
        <v>284.94163003841413</v>
      </c>
      <c r="I333" s="74">
        <v>414.72518357688273</v>
      </c>
      <c r="J333" s="74">
        <v>479.20853300355543</v>
      </c>
      <c r="K333" s="74">
        <v>505.00257585206475</v>
      </c>
      <c r="L333" s="74">
        <v>501.35565879293199</v>
      </c>
      <c r="M333" s="74">
        <v>249.34847010533903</v>
      </c>
      <c r="N333" s="74">
        <v>638.08709324437734</v>
      </c>
      <c r="O333" s="74">
        <v>570.83438438932467</v>
      </c>
      <c r="P333" s="74">
        <v>569.78385025568252</v>
      </c>
      <c r="Q333" s="74">
        <v>415.86095589018981</v>
      </c>
      <c r="R333" s="74">
        <v>385.09033886098422</v>
      </c>
      <c r="S333" s="74">
        <v>763.10383957941303</v>
      </c>
      <c r="T333" s="74">
        <v>707.22141896979417</v>
      </c>
      <c r="U333" s="74">
        <v>429.41700235054242</v>
      </c>
      <c r="V333" s="74">
        <v>662.88213187823158</v>
      </c>
      <c r="W333" s="74">
        <v>682.43723993621154</v>
      </c>
      <c r="X333" s="74">
        <v>681.64567188944852</v>
      </c>
      <c r="Y333" s="74">
        <v>644.31403393063306</v>
      </c>
      <c r="Z333" s="74">
        <v>653.0209391336283</v>
      </c>
      <c r="AA333" s="74">
        <v>648.23730005001539</v>
      </c>
      <c r="AB333" s="74">
        <v>625.293548441859</v>
      </c>
      <c r="AC333" s="74">
        <v>198.39682427065983</v>
      </c>
      <c r="AD333" s="74">
        <v>604.98709353589527</v>
      </c>
      <c r="AE333" s="74">
        <v>588.38625017527249</v>
      </c>
      <c r="AF333" s="74">
        <v>605.67742408415347</v>
      </c>
      <c r="AG333" s="74">
        <v>599.12747005229562</v>
      </c>
      <c r="AH333" s="74">
        <v>600.26836815729666</v>
      </c>
      <c r="AI333" s="74">
        <v>608.3808615156081</v>
      </c>
      <c r="AJ333" s="74">
        <v>581.31177424883617</v>
      </c>
      <c r="AK333" s="74">
        <v>427.48065373117595</v>
      </c>
      <c r="AL333" s="74">
        <v>571.28101366122155</v>
      </c>
      <c r="AM333" s="74">
        <v>542.35286622559465</v>
      </c>
      <c r="AN333" s="74">
        <v>342.02187935722208</v>
      </c>
      <c r="AO333" s="74">
        <v>522.66324169490281</v>
      </c>
      <c r="AP333" s="74">
        <v>562.44265053885272</v>
      </c>
      <c r="AQ333" s="74">
        <v>412.20186212191209</v>
      </c>
      <c r="AR333" s="74">
        <v>581.68677507722794</v>
      </c>
      <c r="AS333" s="74">
        <v>578.58866386422892</v>
      </c>
      <c r="AT333" s="74">
        <v>545.3503453684433</v>
      </c>
      <c r="AU333" s="74">
        <v>310.47568370802907</v>
      </c>
      <c r="AV333" s="74">
        <v>530.03599749778061</v>
      </c>
      <c r="AW333" s="74">
        <v>408.142177019131</v>
      </c>
      <c r="AX333" s="74">
        <v>596.33863369644575</v>
      </c>
      <c r="AY333" s="74">
        <v>157.37513444434489</v>
      </c>
      <c r="AZ333" s="74">
        <v>87.837841011628896</v>
      </c>
      <c r="BA333" s="74">
        <v>639.66395681270058</v>
      </c>
      <c r="BB333" s="74">
        <v>99.889137126681931</v>
      </c>
      <c r="BC333" s="74">
        <v>777.65622322687796</v>
      </c>
      <c r="BD333" s="74">
        <v>722.46400376946985</v>
      </c>
      <c r="BE333" s="74">
        <v>747.94158785902061</v>
      </c>
      <c r="BF333" s="74">
        <v>849.69788519637461</v>
      </c>
      <c r="BG333" s="74">
        <v>868.23583708318915</v>
      </c>
      <c r="BH333" s="74">
        <v>1018.6063612965895</v>
      </c>
      <c r="BI333" s="74">
        <v>1063.4189046527795</v>
      </c>
      <c r="BJ333" s="74">
        <v>841.44263626643146</v>
      </c>
      <c r="BK333" s="74">
        <v>102.66516191013298</v>
      </c>
      <c r="BL333" s="74">
        <v>949.68107725017717</v>
      </c>
      <c r="BM333" s="74">
        <v>886.46053437691455</v>
      </c>
      <c r="BN333" s="74">
        <v>979.30084448376158</v>
      </c>
      <c r="BO333" s="74">
        <v>66.316044657939912</v>
      </c>
      <c r="BP333" s="74">
        <v>813.66965012205048</v>
      </c>
      <c r="BQ333" s="74">
        <v>214.82000453337182</v>
      </c>
      <c r="BR333" s="74">
        <v>52.128298270419016</v>
      </c>
      <c r="BS333" s="74">
        <v>922.97584097699871</v>
      </c>
      <c r="BT333" s="74">
        <v>876.73963995966392</v>
      </c>
      <c r="BU333" s="74">
        <v>832.64844181565854</v>
      </c>
      <c r="BV333" s="74">
        <v>829.87417880398016</v>
      </c>
      <c r="BW333" s="74">
        <v>818.37088814777439</v>
      </c>
      <c r="BX333" s="74">
        <v>837.05226732815049</v>
      </c>
      <c r="BY333" s="74">
        <v>850.22738712493071</v>
      </c>
      <c r="BZ333" s="74">
        <v>841.74917065868851</v>
      </c>
      <c r="CA333" s="74">
        <v>793.85184048751421</v>
      </c>
      <c r="CB333" s="74">
        <v>770.56881775302759</v>
      </c>
      <c r="CC333" s="74">
        <v>786.19930566187634</v>
      </c>
      <c r="CD333" s="74">
        <v>831.29307716725486</v>
      </c>
      <c r="CE333" s="74">
        <v>742.6192882447499</v>
      </c>
      <c r="CF333" s="74">
        <v>723.80617973836797</v>
      </c>
      <c r="CG333" s="74">
        <v>704.09413888444146</v>
      </c>
      <c r="CH333" s="74">
        <v>693.98016691112741</v>
      </c>
      <c r="CI333" s="74">
        <v>681.62087890738098</v>
      </c>
      <c r="CJ333" s="74">
        <v>699.85036781315034</v>
      </c>
      <c r="CK333" s="74">
        <v>708.1907038979673</v>
      </c>
      <c r="CL333" s="74">
        <v>728.78753291241367</v>
      </c>
      <c r="CM333" s="74">
        <v>696.71761914772219</v>
      </c>
      <c r="CN333" s="74">
        <v>721.52538917860284</v>
      </c>
      <c r="CO333" s="74">
        <v>703.17947697268619</v>
      </c>
      <c r="CP333" s="74">
        <v>736.11628773760719</v>
      </c>
      <c r="CQ333" s="74">
        <v>722.40589320413164</v>
      </c>
      <c r="CR333" s="74">
        <v>699.44693216806911</v>
      </c>
      <c r="CS333" s="74">
        <v>691.62251059455343</v>
      </c>
      <c r="CT333" s="74">
        <v>783.44250231535239</v>
      </c>
      <c r="CU333" s="74">
        <v>720.70925788758564</v>
      </c>
      <c r="CV333" s="74">
        <v>782.30648634571878</v>
      </c>
      <c r="CW333" s="74">
        <v>701.070264547546</v>
      </c>
      <c r="CX333" s="74">
        <v>719.65679567414293</v>
      </c>
      <c r="CY333" s="74">
        <v>706.40607825631196</v>
      </c>
      <c r="CZ333" s="74" t="s">
        <v>1245</v>
      </c>
      <c r="DA333" s="74" t="s">
        <v>1245</v>
      </c>
    </row>
    <row r="334" spans="1:105" x14ac:dyDescent="0.35">
      <c r="A334" t="s">
        <v>556</v>
      </c>
      <c r="B334" s="74">
        <v>432.37121592881897</v>
      </c>
      <c r="C334" s="74">
        <v>410.91536505630222</v>
      </c>
      <c r="D334" s="74">
        <v>442.21167064631402</v>
      </c>
      <c r="E334" s="74">
        <v>475.29272106217462</v>
      </c>
      <c r="F334" s="74">
        <v>475.71551929622336</v>
      </c>
      <c r="G334" s="74">
        <v>491.13802744544006</v>
      </c>
      <c r="H334" s="74">
        <v>533.23280159037074</v>
      </c>
      <c r="I334" s="74">
        <v>562.67547817548893</v>
      </c>
      <c r="J334" s="74">
        <v>639.8438572908907</v>
      </c>
      <c r="K334" s="74">
        <v>654.28243979052809</v>
      </c>
      <c r="L334" s="74">
        <v>651.17927499194036</v>
      </c>
      <c r="M334" s="74">
        <v>610.86560956589551</v>
      </c>
      <c r="N334" s="74">
        <v>608.49746390807627</v>
      </c>
      <c r="O334" s="74">
        <v>609.27378211405062</v>
      </c>
      <c r="P334" s="74">
        <v>601.89773892276412</v>
      </c>
      <c r="Q334" s="74">
        <v>572.40862154404704</v>
      </c>
      <c r="R334" s="74">
        <v>584.38457408535214</v>
      </c>
      <c r="S334" s="74">
        <v>581.23152301835319</v>
      </c>
      <c r="T334" s="74">
        <v>559.11730482528924</v>
      </c>
      <c r="U334" s="74">
        <v>568.04056279315967</v>
      </c>
      <c r="V334" s="74">
        <v>545.49327738025306</v>
      </c>
      <c r="W334" s="74">
        <v>581.81560982946689</v>
      </c>
      <c r="X334" s="74">
        <v>583.90737990363311</v>
      </c>
      <c r="Y334" s="74">
        <v>564.42117670751941</v>
      </c>
      <c r="Z334" s="74">
        <v>520.51589422146481</v>
      </c>
      <c r="AA334" s="74">
        <v>507.12837689152769</v>
      </c>
      <c r="AB334" s="74">
        <v>542.04339633665393</v>
      </c>
      <c r="AC334" s="74">
        <v>553.488787735713</v>
      </c>
      <c r="AD334" s="74">
        <v>553.41193022236985</v>
      </c>
      <c r="AE334" s="74">
        <v>565.52353991734901</v>
      </c>
      <c r="AF334" s="74">
        <v>556.99946791639775</v>
      </c>
      <c r="AG334" s="74">
        <v>548.66625218712716</v>
      </c>
      <c r="AH334" s="74">
        <v>551.50608516630177</v>
      </c>
      <c r="AI334" s="74">
        <v>514.78047486063474</v>
      </c>
      <c r="AJ334" s="74">
        <v>483.30038516033386</v>
      </c>
      <c r="AK334" s="74">
        <v>505.12929480937959</v>
      </c>
      <c r="AL334" s="74">
        <v>487.32724008088024</v>
      </c>
      <c r="AM334" s="74">
        <v>536.02787584341604</v>
      </c>
      <c r="AN334" s="74">
        <v>530.34673412898871</v>
      </c>
      <c r="AO334" s="74">
        <v>500.26428919241641</v>
      </c>
      <c r="AP334" s="74">
        <v>494.53044503455754</v>
      </c>
      <c r="AQ334" s="74">
        <v>514.01903423205329</v>
      </c>
      <c r="AR334" s="74">
        <v>526.06297927000594</v>
      </c>
      <c r="AS334" s="74">
        <v>529.87893619050044</v>
      </c>
      <c r="AT334" s="74">
        <v>526.41324532736792</v>
      </c>
      <c r="AU334" s="74">
        <v>529.52124714944705</v>
      </c>
      <c r="AV334" s="74">
        <v>539.95855558490427</v>
      </c>
      <c r="AW334" s="74">
        <v>543.29858966921779</v>
      </c>
      <c r="AX334" s="74">
        <v>629.81060137803604</v>
      </c>
      <c r="AY334" s="74">
        <v>584.31924267709667</v>
      </c>
      <c r="AZ334" s="74">
        <v>624.6822229127481</v>
      </c>
      <c r="BA334" s="74">
        <v>631.89958927996361</v>
      </c>
      <c r="BB334" s="74">
        <v>668.00111444969912</v>
      </c>
      <c r="BC334" s="74">
        <v>748.3701075198527</v>
      </c>
      <c r="BD334" s="74">
        <v>798.87510590282955</v>
      </c>
      <c r="BE334" s="74">
        <v>837.94883358051663</v>
      </c>
      <c r="BF334" s="74">
        <v>627.19962066136964</v>
      </c>
      <c r="BG334" s="74">
        <v>781.43973148919531</v>
      </c>
      <c r="BH334" s="74">
        <v>881.35508119584551</v>
      </c>
      <c r="BI334" s="74">
        <v>610.1433051174788</v>
      </c>
      <c r="BJ334" s="74">
        <v>808.9374394757059</v>
      </c>
      <c r="BK334" s="74">
        <v>809.08445706174587</v>
      </c>
      <c r="BL334" s="74">
        <v>801.39065060387986</v>
      </c>
      <c r="BM334" s="74">
        <v>816.70480736058005</v>
      </c>
      <c r="BN334" s="74">
        <v>783.3636145560248</v>
      </c>
      <c r="BO334" s="74">
        <v>797.90418390197556</v>
      </c>
      <c r="BP334" s="74">
        <v>770.80917740980078</v>
      </c>
      <c r="BQ334" s="74">
        <v>773.16746560827426</v>
      </c>
      <c r="BR334" s="74">
        <v>742.01081501376325</v>
      </c>
      <c r="BS334" s="74">
        <v>733.57743212497496</v>
      </c>
      <c r="BT334" s="74">
        <v>714.03316380179751</v>
      </c>
      <c r="BU334" s="74">
        <v>693.94330720027267</v>
      </c>
      <c r="BV334" s="74">
        <v>727.90599090308467</v>
      </c>
      <c r="BW334" s="74">
        <v>723.13363933596804</v>
      </c>
      <c r="BX334" s="74">
        <v>709.30006334918824</v>
      </c>
      <c r="BY334" s="74">
        <v>700.37785165297998</v>
      </c>
      <c r="BZ334" s="74">
        <v>707.35833337709732</v>
      </c>
      <c r="CA334" s="74">
        <v>663.08249744632144</v>
      </c>
      <c r="CB334" s="74">
        <v>640.56413042364466</v>
      </c>
      <c r="CC334" s="74">
        <v>633.22813345356178</v>
      </c>
      <c r="CD334" s="74">
        <v>620.05966771448823</v>
      </c>
      <c r="CE334" s="74">
        <v>632.26253392201625</v>
      </c>
      <c r="CF334" s="74">
        <v>653.68448142746843</v>
      </c>
      <c r="CG334" s="74">
        <v>595.3268537531543</v>
      </c>
      <c r="CH334" s="74">
        <v>590.58131334702455</v>
      </c>
      <c r="CI334" s="74">
        <v>601.96724743932987</v>
      </c>
      <c r="CJ334" s="74">
        <v>638.68731567788075</v>
      </c>
      <c r="CK334" s="74">
        <v>630.44184742698201</v>
      </c>
      <c r="CL334" s="74">
        <v>627.90162050772949</v>
      </c>
      <c r="CM334" s="74">
        <v>618.28996011924539</v>
      </c>
      <c r="CN334" s="74">
        <v>621.35320602241484</v>
      </c>
      <c r="CO334" s="74">
        <v>622.18425588117861</v>
      </c>
      <c r="CP334" s="74">
        <v>631.76208213282393</v>
      </c>
      <c r="CQ334" s="74">
        <v>622.43904105676245</v>
      </c>
      <c r="CR334" s="74">
        <v>605.79827564838911</v>
      </c>
      <c r="CS334" s="74">
        <v>584.33936955063712</v>
      </c>
      <c r="CT334" s="74">
        <v>562.24959817181775</v>
      </c>
      <c r="CU334" s="74">
        <v>601.2967397523895</v>
      </c>
      <c r="CV334" s="74">
        <v>597.11079423481215</v>
      </c>
      <c r="CW334" s="74">
        <v>570.36278123596628</v>
      </c>
      <c r="CX334" s="74">
        <v>571.21961627831092</v>
      </c>
      <c r="CY334" s="74">
        <v>570.32405254919195</v>
      </c>
      <c r="CZ334" s="74">
        <v>556.18361128628203</v>
      </c>
      <c r="DA334" s="74">
        <v>567.48128675516762</v>
      </c>
    </row>
    <row r="335" spans="1:105" x14ac:dyDescent="0.35">
      <c r="A335" t="s">
        <v>296</v>
      </c>
      <c r="B335" s="74">
        <v>600.94583649047627</v>
      </c>
      <c r="C335" s="74">
        <v>2917.1528588098013</v>
      </c>
      <c r="D335" s="74">
        <v>2028.9343683839095</v>
      </c>
      <c r="E335" s="74">
        <v>613.06625071653991</v>
      </c>
      <c r="F335" s="74">
        <v>1662.5103906899419</v>
      </c>
      <c r="G335" s="74">
        <v>618.81277223802147</v>
      </c>
      <c r="H335" s="74">
        <v>625.15493468266254</v>
      </c>
      <c r="I335" s="74">
        <v>678.50026516898117</v>
      </c>
      <c r="J335" s="74">
        <v>641.93350203752277</v>
      </c>
      <c r="K335" s="74">
        <v>603.75930665252486</v>
      </c>
      <c r="L335" s="74">
        <v>639.02867641185401</v>
      </c>
      <c r="M335" s="74">
        <v>632.30710708632751</v>
      </c>
      <c r="N335" s="74">
        <v>649.03461517947619</v>
      </c>
      <c r="O335" s="74" t="s">
        <v>1245</v>
      </c>
      <c r="P335" s="74" t="s">
        <v>1245</v>
      </c>
      <c r="Q335" s="74">
        <v>1653.4740545294635</v>
      </c>
      <c r="R335" s="74">
        <v>1558.5606234242493</v>
      </c>
      <c r="S335" s="74">
        <v>686.5625230149833</v>
      </c>
      <c r="T335" s="74">
        <v>649.62334531319789</v>
      </c>
      <c r="U335" s="74">
        <v>659.43242190413832</v>
      </c>
      <c r="V335" s="74">
        <v>1513.2048536759457</v>
      </c>
      <c r="W335" s="74">
        <v>657.2151501255554</v>
      </c>
      <c r="X335" s="74">
        <v>642.26111635475502</v>
      </c>
      <c r="Y335" s="74">
        <v>637.06144940993795</v>
      </c>
      <c r="Z335" s="74">
        <v>629.83366399057923</v>
      </c>
      <c r="AA335" s="74">
        <v>1528.761307288944</v>
      </c>
      <c r="AB335" s="74">
        <v>619.84128224880874</v>
      </c>
      <c r="AC335" s="74">
        <v>1624.5579002589138</v>
      </c>
      <c r="AD335" s="74">
        <v>624.57888396594319</v>
      </c>
      <c r="AE335" s="74">
        <v>628.55937565914371</v>
      </c>
      <c r="AF335" s="74">
        <v>626.55987301719904</v>
      </c>
      <c r="AG335" s="74">
        <v>1251.7733455728949</v>
      </c>
      <c r="AH335" s="74">
        <v>622.50404107635256</v>
      </c>
      <c r="AI335" s="74">
        <v>621.13576778261483</v>
      </c>
      <c r="AJ335" s="74">
        <v>621.70157250769068</v>
      </c>
      <c r="AK335" s="74">
        <v>571.09249012621069</v>
      </c>
      <c r="AL335" s="74">
        <v>1018.2262498727217</v>
      </c>
      <c r="AM335" s="74">
        <v>621.35132727002258</v>
      </c>
      <c r="AN335" s="74">
        <v>630.7754947192642</v>
      </c>
      <c r="AO335" s="74">
        <v>3415.3977515298134</v>
      </c>
      <c r="AP335" s="74">
        <v>638.52980908342215</v>
      </c>
      <c r="AQ335" s="74" t="s">
        <v>1245</v>
      </c>
      <c r="AR335" s="74">
        <v>1594.2330352810702</v>
      </c>
      <c r="AS335" s="74">
        <v>654.37501884434391</v>
      </c>
      <c r="AT335" s="74">
        <v>484.76010779015405</v>
      </c>
      <c r="AU335" s="74">
        <v>651.65184046105696</v>
      </c>
      <c r="AV335" s="74">
        <v>658.02038914679531</v>
      </c>
      <c r="AW335" s="74">
        <v>1802.6137899954936</v>
      </c>
      <c r="AX335" s="74" t="s">
        <v>1245</v>
      </c>
      <c r="AY335" s="74">
        <v>1598.7210231814549</v>
      </c>
      <c r="AZ335" s="74">
        <v>1783.3443928334441</v>
      </c>
      <c r="BA335" s="74">
        <v>1494.9845679012344</v>
      </c>
      <c r="BB335" s="74">
        <v>1571.8908922792418</v>
      </c>
      <c r="BC335" s="74">
        <v>1714.3469409621771</v>
      </c>
      <c r="BD335" s="74">
        <v>1345.0292397660817</v>
      </c>
      <c r="BE335" s="74">
        <v>1627.5284817484307</v>
      </c>
      <c r="BF335" s="74">
        <v>1635.8839050131926</v>
      </c>
      <c r="BG335" s="74">
        <v>1335.6058567313539</v>
      </c>
      <c r="BH335" s="74">
        <v>750.41767217375161</v>
      </c>
      <c r="BI335" s="74" t="s">
        <v>1245</v>
      </c>
      <c r="BJ335" s="74" t="s">
        <v>1245</v>
      </c>
      <c r="BK335" s="74" t="s">
        <v>1245</v>
      </c>
      <c r="BL335" s="74" t="s">
        <v>1245</v>
      </c>
      <c r="BM335" s="74">
        <v>2119.7668256491784</v>
      </c>
      <c r="BN335" s="74">
        <v>1954.5057595542064</v>
      </c>
      <c r="BO335" s="74">
        <v>1734.6960101991765</v>
      </c>
      <c r="BP335" s="74">
        <v>851.56637010323573</v>
      </c>
      <c r="BQ335" s="74">
        <v>2268.8598979013045</v>
      </c>
      <c r="BR335" s="74" t="s">
        <v>1245</v>
      </c>
      <c r="BS335" s="74">
        <v>721.50884599039182</v>
      </c>
      <c r="BT335" s="74">
        <v>1572.3453569223961</v>
      </c>
      <c r="BU335" s="74">
        <v>695.60329479557538</v>
      </c>
      <c r="BV335" s="74" t="s">
        <v>1245</v>
      </c>
      <c r="BW335" s="74" t="s">
        <v>1245</v>
      </c>
      <c r="BX335" s="74" t="s">
        <v>1245</v>
      </c>
      <c r="BY335" s="74" t="s">
        <v>1245</v>
      </c>
      <c r="BZ335" s="74">
        <v>1440.8818756644844</v>
      </c>
      <c r="CA335" s="74">
        <v>696.53066812861243</v>
      </c>
      <c r="CB335" s="74">
        <v>2516.7785234899329</v>
      </c>
      <c r="CC335" s="74">
        <v>662.70722688241426</v>
      </c>
      <c r="CD335" s="74">
        <v>701.49847967557014</v>
      </c>
      <c r="CE335" s="74">
        <v>636.94694567177794</v>
      </c>
      <c r="CF335" s="74">
        <v>651.0231452317571</v>
      </c>
      <c r="CG335" s="74">
        <v>658.89494474374965</v>
      </c>
      <c r="CH335" s="74" t="s">
        <v>1245</v>
      </c>
      <c r="CI335" s="74">
        <v>2260.170768458061</v>
      </c>
      <c r="CJ335" s="74" t="s">
        <v>1245</v>
      </c>
      <c r="CK335" s="74">
        <v>1321.682942947353</v>
      </c>
      <c r="CL335" s="74">
        <v>653.17835847688946</v>
      </c>
      <c r="CM335" s="74">
        <v>1693.4801016088061</v>
      </c>
      <c r="CN335" s="74">
        <v>2427.1844660194174</v>
      </c>
      <c r="CO335" s="74" t="s">
        <v>1245</v>
      </c>
      <c r="CP335" s="74" t="s">
        <v>1245</v>
      </c>
      <c r="CQ335" s="74" t="s">
        <v>1245</v>
      </c>
      <c r="CR335" s="74" t="s">
        <v>1245</v>
      </c>
      <c r="CS335" s="74" t="s">
        <v>1245</v>
      </c>
      <c r="CT335" s="74" t="s">
        <v>1245</v>
      </c>
      <c r="CU335" s="74" t="s">
        <v>1245</v>
      </c>
      <c r="CV335" s="74" t="s">
        <v>1245</v>
      </c>
      <c r="CW335" s="74" t="s">
        <v>1245</v>
      </c>
      <c r="CX335" s="74" t="s">
        <v>1245</v>
      </c>
      <c r="CY335" s="74" t="s">
        <v>1245</v>
      </c>
      <c r="CZ335" s="74" t="s">
        <v>1245</v>
      </c>
      <c r="DA335" s="74" t="s">
        <v>1245</v>
      </c>
    </row>
    <row r="336" spans="1:105" x14ac:dyDescent="0.35">
      <c r="A336" t="s">
        <v>301</v>
      </c>
      <c r="B336" s="74" t="s">
        <v>1245</v>
      </c>
      <c r="C336" s="74" t="s">
        <v>1245</v>
      </c>
      <c r="D336" s="74" t="s">
        <v>1245</v>
      </c>
      <c r="E336" s="74" t="s">
        <v>1245</v>
      </c>
      <c r="F336" s="74" t="s">
        <v>1245</v>
      </c>
      <c r="G336" s="74" t="s">
        <v>1245</v>
      </c>
      <c r="H336" s="74" t="s">
        <v>1245</v>
      </c>
      <c r="I336" s="74" t="s">
        <v>1245</v>
      </c>
      <c r="J336" s="74" t="s">
        <v>1245</v>
      </c>
      <c r="K336" s="74" t="s">
        <v>1245</v>
      </c>
      <c r="L336" s="74" t="s">
        <v>1245</v>
      </c>
      <c r="M336" s="74" t="s">
        <v>1245</v>
      </c>
      <c r="N336" s="74" t="s">
        <v>1245</v>
      </c>
      <c r="O336" s="74" t="s">
        <v>1245</v>
      </c>
      <c r="P336" s="74" t="s">
        <v>1245</v>
      </c>
      <c r="Q336" s="74" t="s">
        <v>1245</v>
      </c>
      <c r="R336" s="74" t="s">
        <v>1245</v>
      </c>
      <c r="S336" s="74" t="s">
        <v>1245</v>
      </c>
      <c r="T336" s="74" t="s">
        <v>1245</v>
      </c>
      <c r="U336" s="74" t="s">
        <v>1245</v>
      </c>
      <c r="V336" s="74" t="s">
        <v>1245</v>
      </c>
      <c r="W336" s="74" t="s">
        <v>1245</v>
      </c>
      <c r="X336" s="74" t="s">
        <v>1245</v>
      </c>
      <c r="Y336" s="74" t="s">
        <v>1245</v>
      </c>
      <c r="Z336" s="74" t="s">
        <v>1245</v>
      </c>
      <c r="AA336" s="74" t="s">
        <v>1245</v>
      </c>
      <c r="AB336" s="74" t="s">
        <v>1245</v>
      </c>
      <c r="AC336" s="74" t="s">
        <v>1245</v>
      </c>
      <c r="AD336" s="74" t="s">
        <v>1245</v>
      </c>
      <c r="AE336" s="74" t="s">
        <v>1245</v>
      </c>
      <c r="AF336" s="74" t="s">
        <v>1245</v>
      </c>
      <c r="AG336" s="74" t="s">
        <v>1245</v>
      </c>
      <c r="AH336" s="74" t="s">
        <v>1245</v>
      </c>
      <c r="AI336" s="74" t="s">
        <v>1245</v>
      </c>
      <c r="AJ336" s="74" t="s">
        <v>1245</v>
      </c>
      <c r="AK336" s="74" t="s">
        <v>1245</v>
      </c>
      <c r="AL336" s="74" t="s">
        <v>1245</v>
      </c>
      <c r="AM336" s="74" t="s">
        <v>1245</v>
      </c>
      <c r="AN336" s="74" t="s">
        <v>1245</v>
      </c>
      <c r="AO336" s="74" t="s">
        <v>1245</v>
      </c>
      <c r="AP336" s="74" t="s">
        <v>1245</v>
      </c>
      <c r="AQ336" s="74" t="s">
        <v>1245</v>
      </c>
      <c r="AR336" s="74" t="s">
        <v>1245</v>
      </c>
      <c r="AS336" s="74" t="s">
        <v>1245</v>
      </c>
      <c r="AT336" s="74" t="s">
        <v>1245</v>
      </c>
      <c r="AU336" s="74" t="s">
        <v>1245</v>
      </c>
      <c r="AV336" s="74" t="s">
        <v>1245</v>
      </c>
      <c r="AW336" s="74" t="s">
        <v>1245</v>
      </c>
      <c r="AX336" s="74" t="s">
        <v>1245</v>
      </c>
      <c r="AY336" s="74" t="s">
        <v>1245</v>
      </c>
      <c r="AZ336" s="74" t="s">
        <v>1245</v>
      </c>
      <c r="BA336" s="74" t="s">
        <v>1245</v>
      </c>
      <c r="BB336" s="74" t="s">
        <v>1245</v>
      </c>
      <c r="BC336" s="74" t="s">
        <v>1245</v>
      </c>
      <c r="BD336" s="74" t="s">
        <v>1245</v>
      </c>
      <c r="BE336" s="74" t="s">
        <v>1245</v>
      </c>
      <c r="BF336" s="74" t="s">
        <v>1245</v>
      </c>
      <c r="BG336" s="74" t="s">
        <v>1245</v>
      </c>
      <c r="BH336" s="74" t="s">
        <v>1245</v>
      </c>
      <c r="BI336" s="74" t="s">
        <v>1245</v>
      </c>
      <c r="BJ336" s="74" t="s">
        <v>1245</v>
      </c>
      <c r="BK336" s="74" t="s">
        <v>1245</v>
      </c>
      <c r="BL336" s="74" t="s">
        <v>1245</v>
      </c>
      <c r="BM336" s="74" t="s">
        <v>1245</v>
      </c>
      <c r="BN336" s="74" t="s">
        <v>1245</v>
      </c>
      <c r="BO336" s="74" t="s">
        <v>1245</v>
      </c>
      <c r="BP336" s="74" t="s">
        <v>1245</v>
      </c>
      <c r="BQ336" s="74" t="s">
        <v>1245</v>
      </c>
      <c r="BR336" s="74" t="s">
        <v>1245</v>
      </c>
      <c r="BS336" s="74" t="s">
        <v>1245</v>
      </c>
      <c r="BT336" s="74" t="s">
        <v>1245</v>
      </c>
      <c r="BU336" s="74" t="s">
        <v>1245</v>
      </c>
      <c r="BV336" s="74" t="s">
        <v>1245</v>
      </c>
      <c r="BW336" s="74" t="s">
        <v>1245</v>
      </c>
      <c r="BX336" s="74" t="s">
        <v>1245</v>
      </c>
      <c r="BY336" s="74" t="s">
        <v>1245</v>
      </c>
      <c r="BZ336" s="74" t="s">
        <v>1245</v>
      </c>
      <c r="CA336" s="74" t="s">
        <v>1245</v>
      </c>
      <c r="CB336" s="74" t="s">
        <v>1245</v>
      </c>
      <c r="CC336" s="74" t="s">
        <v>1245</v>
      </c>
      <c r="CD336" s="74" t="s">
        <v>1245</v>
      </c>
      <c r="CE336" s="74" t="s">
        <v>1245</v>
      </c>
      <c r="CF336" s="74" t="s">
        <v>1245</v>
      </c>
      <c r="CG336" s="74" t="s">
        <v>1245</v>
      </c>
      <c r="CH336" s="74" t="s">
        <v>1245</v>
      </c>
      <c r="CI336" s="74" t="s">
        <v>1245</v>
      </c>
      <c r="CJ336" s="74" t="s">
        <v>1245</v>
      </c>
      <c r="CK336" s="74" t="s">
        <v>1245</v>
      </c>
      <c r="CL336" s="74" t="s">
        <v>1245</v>
      </c>
      <c r="CM336" s="74" t="s">
        <v>1245</v>
      </c>
      <c r="CN336" s="74" t="s">
        <v>1245</v>
      </c>
      <c r="CO336" s="74" t="s">
        <v>1245</v>
      </c>
      <c r="CP336" s="74" t="s">
        <v>1245</v>
      </c>
      <c r="CQ336" s="74" t="s">
        <v>1245</v>
      </c>
      <c r="CR336" s="74" t="s">
        <v>1245</v>
      </c>
      <c r="CS336" s="74" t="s">
        <v>1245</v>
      </c>
      <c r="CT336" s="74" t="s">
        <v>1245</v>
      </c>
      <c r="CU336" s="74" t="s">
        <v>1245</v>
      </c>
      <c r="CV336" s="74" t="s">
        <v>1245</v>
      </c>
      <c r="CW336" s="74" t="s">
        <v>1245</v>
      </c>
      <c r="CX336" s="74" t="s">
        <v>1245</v>
      </c>
      <c r="CY336" s="74" t="s">
        <v>1245</v>
      </c>
      <c r="CZ336" s="74" t="s">
        <v>1245</v>
      </c>
      <c r="DA336" s="74" t="s">
        <v>1245</v>
      </c>
    </row>
    <row r="337" spans="1:105" x14ac:dyDescent="0.35">
      <c r="A337" t="s">
        <v>305</v>
      </c>
      <c r="B337" s="74">
        <v>744.70645397123792</v>
      </c>
      <c r="C337" s="74">
        <v>806.32748192823829</v>
      </c>
      <c r="D337" s="74">
        <v>968.01421328186325</v>
      </c>
      <c r="E337" s="74">
        <v>780.86001568851179</v>
      </c>
      <c r="F337" s="74">
        <v>832.55281506920596</v>
      </c>
      <c r="G337" s="74">
        <v>830.27545290623482</v>
      </c>
      <c r="H337" s="74">
        <v>906.52648424720326</v>
      </c>
      <c r="I337" s="74">
        <v>967.35936711976501</v>
      </c>
      <c r="J337" s="74">
        <v>998.53840312860734</v>
      </c>
      <c r="K337" s="74">
        <v>891.86176142697889</v>
      </c>
      <c r="L337" s="74">
        <v>844.03556333275321</v>
      </c>
      <c r="M337" s="74">
        <v>826.31418636702222</v>
      </c>
      <c r="N337" s="74">
        <v>812.92517006802723</v>
      </c>
      <c r="O337" s="74">
        <v>939.19220425244521</v>
      </c>
      <c r="P337" s="74">
        <v>907.08273687918995</v>
      </c>
      <c r="Q337" s="74">
        <v>600.47941813351304</v>
      </c>
      <c r="R337" s="74">
        <v>851.15674425469206</v>
      </c>
      <c r="S337" s="74">
        <v>811.30184187445184</v>
      </c>
      <c r="T337" s="74">
        <v>895.65683793596656</v>
      </c>
      <c r="U337" s="74">
        <v>779.79913125992368</v>
      </c>
      <c r="V337" s="74">
        <v>811.78706426752478</v>
      </c>
      <c r="W337" s="74">
        <v>718.95778941711706</v>
      </c>
      <c r="X337" s="74">
        <v>751.59372032058889</v>
      </c>
      <c r="Y337" s="74">
        <v>592.68803349975849</v>
      </c>
      <c r="Z337" s="74">
        <v>812.90930363302084</v>
      </c>
      <c r="AA337" s="74">
        <v>864.34955312810325</v>
      </c>
      <c r="AB337" s="74">
        <v>701.50891317728099</v>
      </c>
      <c r="AC337" s="74">
        <v>687.79595509595947</v>
      </c>
      <c r="AD337" s="74">
        <v>801.51182523751538</v>
      </c>
      <c r="AE337" s="74">
        <v>707.69380007319444</v>
      </c>
      <c r="AF337" s="74">
        <v>717.48996277339313</v>
      </c>
      <c r="AG337" s="74">
        <v>707.79197947861871</v>
      </c>
      <c r="AH337" s="74">
        <v>701.20452161865614</v>
      </c>
      <c r="AI337" s="74">
        <v>732.23814011512411</v>
      </c>
      <c r="AJ337" s="74">
        <v>699.35136735793242</v>
      </c>
      <c r="AK337" s="74">
        <v>696.10920264603874</v>
      </c>
      <c r="AL337" s="74">
        <v>676.82639953117393</v>
      </c>
      <c r="AM337" s="74">
        <v>626.89507823394706</v>
      </c>
      <c r="AN337" s="74">
        <v>634.04902057659638</v>
      </c>
      <c r="AO337" s="74" t="s">
        <v>1245</v>
      </c>
      <c r="AP337" s="74">
        <v>550.46679584287472</v>
      </c>
      <c r="AQ337" s="74">
        <v>717.38011023300908</v>
      </c>
      <c r="AR337" s="74">
        <v>696.25305558581078</v>
      </c>
      <c r="AS337" s="74">
        <v>690.73409939251997</v>
      </c>
      <c r="AT337" s="74">
        <v>671.85925329875079</v>
      </c>
      <c r="AU337" s="74">
        <v>704.37826701762003</v>
      </c>
      <c r="AV337" s="74">
        <v>824.22801832443156</v>
      </c>
      <c r="AW337" s="74">
        <v>861.39075938395888</v>
      </c>
      <c r="AX337" s="74">
        <v>556.42243622356557</v>
      </c>
      <c r="AY337" s="74">
        <v>892.84053496028719</v>
      </c>
      <c r="AZ337" s="74">
        <v>897.43470308574695</v>
      </c>
      <c r="BA337" s="74">
        <v>818.6325735141354</v>
      </c>
      <c r="BB337" s="74">
        <v>1018.5240450615061</v>
      </c>
      <c r="BC337" s="74">
        <v>1144.4789086945057</v>
      </c>
      <c r="BD337" s="74">
        <v>1066.0724744521367</v>
      </c>
      <c r="BE337" s="74">
        <v>1024.0035108691802</v>
      </c>
      <c r="BF337" s="74">
        <v>1024.314762482474</v>
      </c>
      <c r="BG337" s="74">
        <v>1024.3129819531314</v>
      </c>
      <c r="BH337" s="74">
        <v>998.49814373853326</v>
      </c>
      <c r="BI337" s="74">
        <v>1013.5988293452427</v>
      </c>
      <c r="BJ337" s="74">
        <v>1091.2899222895967</v>
      </c>
      <c r="BK337" s="74">
        <v>975.86302886615351</v>
      </c>
      <c r="BL337" s="74">
        <v>980.66752038693528</v>
      </c>
      <c r="BM337" s="74">
        <v>993.97451110323459</v>
      </c>
      <c r="BN337" s="74">
        <v>947.92719919110209</v>
      </c>
      <c r="BO337" s="74">
        <v>867.8877151043223</v>
      </c>
      <c r="BP337" s="74">
        <v>953.38696134990937</v>
      </c>
      <c r="BQ337" s="74">
        <v>901.06014684262482</v>
      </c>
      <c r="BR337" s="74">
        <v>968.99410736454706</v>
      </c>
      <c r="BS337" s="74">
        <v>935.49157855091948</v>
      </c>
      <c r="BT337" s="74">
        <v>890.7050944737781</v>
      </c>
      <c r="BU337" s="74">
        <v>990.65420560747668</v>
      </c>
      <c r="BV337" s="74">
        <v>1005.5103960814961</v>
      </c>
      <c r="BW337" s="74">
        <v>868.25561016395034</v>
      </c>
      <c r="BX337" s="74">
        <v>1000.6625075912328</v>
      </c>
      <c r="BY337" s="74">
        <v>911.08434479137713</v>
      </c>
      <c r="BZ337" s="74">
        <v>859.66750128010597</v>
      </c>
      <c r="CA337" s="74">
        <v>789.66937487193775</v>
      </c>
      <c r="CB337" s="74">
        <v>823.29274142164763</v>
      </c>
      <c r="CC337" s="74">
        <v>775.1663887853822</v>
      </c>
      <c r="CD337" s="74">
        <v>725.8318167032719</v>
      </c>
      <c r="CE337" s="74">
        <v>676.35609396840664</v>
      </c>
      <c r="CF337" s="74">
        <v>759.40353970672049</v>
      </c>
      <c r="CG337" s="74">
        <v>768.14133800619311</v>
      </c>
      <c r="CH337" s="74">
        <v>818.73384327311601</v>
      </c>
      <c r="CI337" s="74">
        <v>2536.6938423587922</v>
      </c>
      <c r="CJ337" s="74">
        <v>910.61586388689193</v>
      </c>
      <c r="CK337" s="74">
        <v>775.37593984962405</v>
      </c>
      <c r="CL337" s="74">
        <v>966.72110784586437</v>
      </c>
      <c r="CM337" s="74">
        <v>693.21718226554094</v>
      </c>
      <c r="CN337" s="74">
        <v>780.47866756681879</v>
      </c>
      <c r="CO337" s="74">
        <v>822.22948086908525</v>
      </c>
      <c r="CP337" s="74">
        <v>807.72651700154313</v>
      </c>
      <c r="CQ337" s="74">
        <v>854.48236357869519</v>
      </c>
      <c r="CR337" s="74">
        <v>847.5771422124443</v>
      </c>
      <c r="CS337" s="74">
        <v>878.5189204552795</v>
      </c>
      <c r="CT337" s="74" t="s">
        <v>1245</v>
      </c>
      <c r="CU337" s="74" t="s">
        <v>1245</v>
      </c>
      <c r="CV337" s="74" t="s">
        <v>1245</v>
      </c>
      <c r="CW337" s="74" t="s">
        <v>1245</v>
      </c>
      <c r="CX337" s="74" t="s">
        <v>1245</v>
      </c>
      <c r="CY337" s="74" t="s">
        <v>1245</v>
      </c>
      <c r="CZ337" s="74" t="s">
        <v>1245</v>
      </c>
      <c r="DA337" s="74" t="s">
        <v>1245</v>
      </c>
    </row>
    <row r="338" spans="1:105" x14ac:dyDescent="0.35">
      <c r="A338" t="s">
        <v>262</v>
      </c>
      <c r="B338" s="74">
        <v>466.65271484530075</v>
      </c>
      <c r="C338" s="74">
        <v>529.44168129251216</v>
      </c>
      <c r="D338" s="74">
        <v>565.53609249224758</v>
      </c>
      <c r="E338" s="74">
        <v>542.45311098806724</v>
      </c>
      <c r="F338" s="74">
        <v>615.97921198798235</v>
      </c>
      <c r="G338" s="74">
        <v>575.74631584125189</v>
      </c>
      <c r="H338" s="74">
        <v>601.78814105137212</v>
      </c>
      <c r="I338" s="74">
        <v>655.39797742807241</v>
      </c>
      <c r="J338" s="74">
        <v>606.9409195506646</v>
      </c>
      <c r="K338" s="74">
        <v>689.27819130180262</v>
      </c>
      <c r="L338" s="74">
        <v>604.1088604864151</v>
      </c>
      <c r="M338" s="74">
        <v>677.77822531652453</v>
      </c>
      <c r="N338" s="74">
        <v>640.94375200321895</v>
      </c>
      <c r="O338" s="74">
        <v>655.18915442301488</v>
      </c>
      <c r="P338" s="74">
        <v>703.56866025668842</v>
      </c>
      <c r="Q338" s="74">
        <v>676.91014357015729</v>
      </c>
      <c r="R338" s="74">
        <v>775.79186665386817</v>
      </c>
      <c r="S338" s="74">
        <v>667.57204689408991</v>
      </c>
      <c r="T338" s="74">
        <v>739.65892973591178</v>
      </c>
      <c r="U338" s="74">
        <v>722.95235495163615</v>
      </c>
      <c r="V338" s="74">
        <v>705.20138489517342</v>
      </c>
      <c r="W338" s="74">
        <v>605.00217741485017</v>
      </c>
      <c r="X338" s="74">
        <v>727.33550570272837</v>
      </c>
      <c r="Y338" s="74">
        <v>620.63386604564914</v>
      </c>
      <c r="Z338" s="74">
        <v>647.83742219481542</v>
      </c>
      <c r="AA338" s="74">
        <v>580.2932383427501</v>
      </c>
      <c r="AB338" s="74">
        <v>669.28824478446518</v>
      </c>
      <c r="AC338" s="74">
        <v>577.83241906321507</v>
      </c>
      <c r="AD338" s="74">
        <v>647.81604102648782</v>
      </c>
      <c r="AE338" s="74">
        <v>686.31117066045158</v>
      </c>
      <c r="AF338" s="74">
        <v>573.72943928801499</v>
      </c>
      <c r="AG338" s="74">
        <v>675.16461559141192</v>
      </c>
      <c r="AH338" s="74">
        <v>584.95414204464021</v>
      </c>
      <c r="AI338" s="74">
        <v>742.68493130538855</v>
      </c>
      <c r="AJ338" s="74">
        <v>622.6121343530142</v>
      </c>
      <c r="AK338" s="74">
        <v>680.93501153491889</v>
      </c>
      <c r="AL338" s="74">
        <v>606.33727963077342</v>
      </c>
      <c r="AM338" s="74">
        <v>640.08285812213217</v>
      </c>
      <c r="AN338" s="74">
        <v>640.46331617212923</v>
      </c>
      <c r="AO338" s="74">
        <v>663.16625930596649</v>
      </c>
      <c r="AP338" s="74">
        <v>510.19276054943674</v>
      </c>
      <c r="AQ338" s="74">
        <v>735.38828213430156</v>
      </c>
      <c r="AR338" s="74">
        <v>588.04221351965248</v>
      </c>
      <c r="AS338" s="74">
        <v>582.20211725824106</v>
      </c>
      <c r="AT338" s="74">
        <v>543.35138045430926</v>
      </c>
      <c r="AU338" s="74">
        <v>564.28181995553189</v>
      </c>
      <c r="AV338" s="74">
        <v>720.81498929629731</v>
      </c>
      <c r="AW338" s="74">
        <v>572.51775454356959</v>
      </c>
      <c r="AX338" s="74">
        <v>600.38096341562391</v>
      </c>
      <c r="AY338" s="74">
        <v>659.60973018207801</v>
      </c>
      <c r="AZ338" s="74">
        <v>679.13924480847732</v>
      </c>
      <c r="BA338" s="74">
        <v>630.30724914348809</v>
      </c>
      <c r="BB338" s="74">
        <v>724.34432603186065</v>
      </c>
      <c r="BC338" s="74">
        <v>804.60850064462068</v>
      </c>
      <c r="BD338" s="74">
        <v>782.28851238561708</v>
      </c>
      <c r="BE338" s="74">
        <v>775.71976706288706</v>
      </c>
      <c r="BF338" s="74">
        <v>903.19760896256685</v>
      </c>
      <c r="BG338" s="74">
        <v>774.89315353304733</v>
      </c>
      <c r="BH338" s="74">
        <v>702.69598157007306</v>
      </c>
      <c r="BI338" s="74">
        <v>736.55624511592657</v>
      </c>
      <c r="BJ338" s="74">
        <v>672.36167892162689</v>
      </c>
      <c r="BK338" s="74">
        <v>793.47641719463115</v>
      </c>
      <c r="BL338" s="74">
        <v>797.50634318959533</v>
      </c>
      <c r="BM338" s="74">
        <v>781.77185373348618</v>
      </c>
      <c r="BN338" s="74">
        <v>832.90950302855106</v>
      </c>
      <c r="BO338" s="74">
        <v>906.38270833505862</v>
      </c>
      <c r="BP338" s="74">
        <v>851.55057761518583</v>
      </c>
      <c r="BQ338" s="74">
        <v>741.8770249360764</v>
      </c>
      <c r="BR338" s="74">
        <v>697.34458483946275</v>
      </c>
      <c r="BS338" s="74">
        <v>733.77035003591288</v>
      </c>
      <c r="BT338" s="74">
        <v>767.31937195819</v>
      </c>
      <c r="BU338" s="74">
        <v>770.25969269253346</v>
      </c>
      <c r="BV338" s="74">
        <v>868.66736188533832</v>
      </c>
      <c r="BW338" s="74">
        <v>867.53713502564847</v>
      </c>
      <c r="BX338" s="74">
        <v>974.91138948077651</v>
      </c>
      <c r="BY338" s="74">
        <v>732.14486941606469</v>
      </c>
      <c r="BZ338" s="74">
        <v>918.97268250923435</v>
      </c>
      <c r="CA338" s="74">
        <v>785.9787146214419</v>
      </c>
      <c r="CB338" s="74">
        <v>938.57989933139959</v>
      </c>
      <c r="CC338" s="74">
        <v>716.42227707576603</v>
      </c>
      <c r="CD338" s="74">
        <v>815.34834196227746</v>
      </c>
      <c r="CE338" s="74">
        <v>817.94382691179192</v>
      </c>
      <c r="CF338" s="74">
        <v>696.3192317279287</v>
      </c>
      <c r="CG338" s="74">
        <v>689.14318215094863</v>
      </c>
      <c r="CH338" s="74">
        <v>738.40988024169758</v>
      </c>
      <c r="CI338" s="74">
        <v>677.38424851559625</v>
      </c>
      <c r="CJ338" s="74">
        <v>760.24040438825989</v>
      </c>
      <c r="CK338" s="74">
        <v>759.58731004102788</v>
      </c>
      <c r="CL338" s="74">
        <v>674.14980242418551</v>
      </c>
      <c r="CM338" s="74">
        <v>748.45052103586158</v>
      </c>
      <c r="CN338" s="74">
        <v>703.2116518250532</v>
      </c>
      <c r="CO338" s="74">
        <v>664.56569314003116</v>
      </c>
      <c r="CP338" s="74">
        <v>759.26335739497097</v>
      </c>
      <c r="CQ338" s="74">
        <v>721.17647763451157</v>
      </c>
      <c r="CR338" s="74">
        <v>714.98999789955121</v>
      </c>
      <c r="CS338" s="74">
        <v>655.97100243152875</v>
      </c>
      <c r="CT338" s="74">
        <v>652.66651836291885</v>
      </c>
      <c r="CU338" s="74">
        <v>697.38065746424206</v>
      </c>
      <c r="CV338" s="74">
        <v>696.48623346067075</v>
      </c>
      <c r="CW338" s="74">
        <v>727.79332383471285</v>
      </c>
      <c r="CX338" s="74">
        <v>695.05134302802537</v>
      </c>
      <c r="CY338" s="74">
        <v>761.15518567793686</v>
      </c>
      <c r="CZ338" s="74">
        <v>737.06657422663261</v>
      </c>
      <c r="DA338" s="74" t="s">
        <v>1245</v>
      </c>
    </row>
    <row r="339" spans="1:105" x14ac:dyDescent="0.35">
      <c r="A339" t="s">
        <v>287</v>
      </c>
      <c r="B339" s="74">
        <v>616.58129387213057</v>
      </c>
      <c r="C339" s="74">
        <v>606.12845008586817</v>
      </c>
      <c r="D339" s="74">
        <v>656.47863124825881</v>
      </c>
      <c r="E339" s="74">
        <v>668.10389359928911</v>
      </c>
      <c r="F339" s="74">
        <v>675.67567567567562</v>
      </c>
      <c r="G339" s="74">
        <v>713.07968460567508</v>
      </c>
      <c r="H339" s="74">
        <v>865.17373895897458</v>
      </c>
      <c r="I339" s="74">
        <v>809.56236011238639</v>
      </c>
      <c r="J339" s="74">
        <v>916.98874481222106</v>
      </c>
      <c r="K339" s="74">
        <v>971.92033787485207</v>
      </c>
      <c r="L339" s="74">
        <v>627.61824967628911</v>
      </c>
      <c r="M339" s="74">
        <v>627.33455899946659</v>
      </c>
      <c r="N339" s="74">
        <v>705.1783137594789</v>
      </c>
      <c r="O339" s="74">
        <v>686.33384650034611</v>
      </c>
      <c r="P339" s="74">
        <v>666.66837936642094</v>
      </c>
      <c r="Q339" s="74">
        <v>680.97056781859794</v>
      </c>
      <c r="R339" s="74">
        <v>669.34164700997576</v>
      </c>
      <c r="S339" s="74">
        <v>708.84158259307458</v>
      </c>
      <c r="T339" s="74">
        <v>945.17958412098301</v>
      </c>
      <c r="U339" s="74">
        <v>861.04513064133016</v>
      </c>
      <c r="V339" s="74">
        <v>1089.0803677247829</v>
      </c>
      <c r="W339" s="74">
        <v>831.36975948072734</v>
      </c>
      <c r="X339" s="74">
        <v>885.96380205037337</v>
      </c>
      <c r="Y339" s="74" t="s">
        <v>1245</v>
      </c>
      <c r="Z339" s="74" t="s">
        <v>1245</v>
      </c>
      <c r="AA339" s="74">
        <v>1187.3664212776062</v>
      </c>
      <c r="AB339" s="74">
        <v>29126.213592233013</v>
      </c>
      <c r="AC339" s="74" t="s">
        <v>1245</v>
      </c>
      <c r="AD339" s="74">
        <v>1115.4489682097044</v>
      </c>
      <c r="AE339" s="74">
        <v>1518.6028853454823</v>
      </c>
      <c r="AF339" s="74">
        <v>1826.6925448110514</v>
      </c>
      <c r="AG339" s="74">
        <v>1580.9140557631504</v>
      </c>
      <c r="AH339" s="74">
        <v>819.31349250606968</v>
      </c>
      <c r="AI339" s="74">
        <v>788.26363039194223</v>
      </c>
      <c r="AJ339" s="74">
        <v>778.74171733041885</v>
      </c>
      <c r="AK339" s="74">
        <v>786.85944723123828</v>
      </c>
      <c r="AL339" s="74">
        <v>796.94952244332455</v>
      </c>
      <c r="AM339" s="74">
        <v>1373.6263736263736</v>
      </c>
      <c r="AN339" s="74">
        <v>709.88065131549752</v>
      </c>
      <c r="AO339" s="74">
        <v>811.41388870106164</v>
      </c>
      <c r="AP339" s="74">
        <v>769.77615719639414</v>
      </c>
      <c r="AQ339" s="74" t="s">
        <v>1245</v>
      </c>
      <c r="AR339" s="74">
        <v>1438.8489208633093</v>
      </c>
      <c r="AS339" s="74">
        <v>1068.0907877169559</v>
      </c>
      <c r="AT339" s="74">
        <v>837.98882681564248</v>
      </c>
      <c r="AU339" s="74">
        <v>1201.9230769230769</v>
      </c>
      <c r="AV339" s="74" t="s">
        <v>1245</v>
      </c>
      <c r="AW339" s="74">
        <v>1068.3760683760684</v>
      </c>
      <c r="AX339" s="74">
        <v>4464.2857142857138</v>
      </c>
      <c r="AY339" s="74">
        <v>1126.1261261261261</v>
      </c>
      <c r="AZ339" s="74">
        <v>1345.8950201884254</v>
      </c>
      <c r="BA339" s="74">
        <v>1469.1478942213516</v>
      </c>
      <c r="BB339" s="74">
        <v>1060.3588907014682</v>
      </c>
      <c r="BC339" s="74">
        <v>1697.19669924504</v>
      </c>
      <c r="BD339" s="74">
        <v>5062.3052959501556</v>
      </c>
      <c r="BE339" s="74" t="s">
        <v>1245</v>
      </c>
      <c r="BF339" s="74">
        <v>1495.5839851250025</v>
      </c>
      <c r="BG339" s="74">
        <v>1488.8120155887375</v>
      </c>
      <c r="BH339" s="74">
        <v>1511.422032214881</v>
      </c>
      <c r="BI339" s="74">
        <v>1141.493280755461</v>
      </c>
      <c r="BJ339" s="74" t="s">
        <v>1245</v>
      </c>
      <c r="BK339" s="74">
        <v>1130.9877724064834</v>
      </c>
      <c r="BL339" s="74" t="s">
        <v>1245</v>
      </c>
      <c r="BM339" s="74">
        <v>2311.7569352708056</v>
      </c>
      <c r="BN339" s="74">
        <v>1847.2906403940885</v>
      </c>
      <c r="BO339" s="74">
        <v>1370.2384214853384</v>
      </c>
      <c r="BP339" s="74" t="s">
        <v>1245</v>
      </c>
      <c r="BQ339" s="74">
        <v>1492.1475733950087</v>
      </c>
      <c r="BR339" s="74">
        <v>1321.6341341341342</v>
      </c>
      <c r="BS339" s="74">
        <v>993.23472537787484</v>
      </c>
      <c r="BT339" s="74" t="s">
        <v>1245</v>
      </c>
      <c r="BU339" s="74">
        <v>9174.3119266055055</v>
      </c>
      <c r="BV339" s="74" t="s">
        <v>1245</v>
      </c>
      <c r="BW339" s="74">
        <v>893.24253033427658</v>
      </c>
      <c r="BX339" s="74" t="s">
        <v>1245</v>
      </c>
      <c r="BY339" s="74" t="s">
        <v>1245</v>
      </c>
      <c r="BZ339" s="74">
        <v>850.71623111547524</v>
      </c>
      <c r="CA339" s="74">
        <v>1861.3308515588647</v>
      </c>
      <c r="CB339" s="74" t="s">
        <v>1245</v>
      </c>
      <c r="CC339" s="74">
        <v>0</v>
      </c>
      <c r="CD339" s="74">
        <v>696.59900751549162</v>
      </c>
      <c r="CE339" s="74">
        <v>698.94718333076901</v>
      </c>
      <c r="CF339" s="74" t="s">
        <v>1245</v>
      </c>
      <c r="CG339" s="74">
        <v>716.74511215361827</v>
      </c>
      <c r="CH339" s="74">
        <v>700.87310130367177</v>
      </c>
      <c r="CI339" s="74">
        <v>1298.7012987012986</v>
      </c>
      <c r="CJ339" s="74">
        <v>698.02308874743221</v>
      </c>
      <c r="CK339" s="74" t="s">
        <v>1245</v>
      </c>
      <c r="CL339" s="74">
        <v>727.21384774244132</v>
      </c>
      <c r="CM339" s="74">
        <v>728.66345655001965</v>
      </c>
      <c r="CN339" s="74">
        <v>711.38428811140091</v>
      </c>
      <c r="CO339" s="74">
        <v>732.54045028157645</v>
      </c>
      <c r="CP339" s="74">
        <v>760.62969169239386</v>
      </c>
      <c r="CQ339" s="74">
        <v>727.90363752393114</v>
      </c>
      <c r="CR339" s="74">
        <v>794.51299596257684</v>
      </c>
      <c r="CS339" s="74">
        <v>699.45921440367863</v>
      </c>
      <c r="CT339" s="74">
        <v>1657.6875259013677</v>
      </c>
      <c r="CU339" s="74">
        <v>849.802371541502</v>
      </c>
      <c r="CV339" s="74">
        <v>8928.5714285714275</v>
      </c>
      <c r="CW339" s="74">
        <v>25477.707006369426</v>
      </c>
      <c r="CX339" s="74" t="s">
        <v>1245</v>
      </c>
      <c r="CY339" s="74">
        <v>635.63282856608714</v>
      </c>
      <c r="CZ339" s="74">
        <v>4501.9696117051208</v>
      </c>
      <c r="DA339" s="74">
        <v>665.62783735368464</v>
      </c>
    </row>
    <row r="340" spans="1:105" x14ac:dyDescent="0.35">
      <c r="A340" t="s">
        <v>280</v>
      </c>
      <c r="B340" s="74">
        <v>455.48682500093832</v>
      </c>
      <c r="C340" s="74">
        <v>538.39399100679213</v>
      </c>
      <c r="D340" s="74">
        <v>560.10746595246746</v>
      </c>
      <c r="E340" s="74">
        <v>552.53919297298069</v>
      </c>
      <c r="F340" s="74">
        <v>530.11892376174512</v>
      </c>
      <c r="G340" s="74">
        <v>553.10298261667424</v>
      </c>
      <c r="H340" s="74">
        <v>542.86000140810097</v>
      </c>
      <c r="I340" s="74">
        <v>566.70506750586549</v>
      </c>
      <c r="J340" s="74">
        <v>585.67749462313623</v>
      </c>
      <c r="K340" s="74">
        <v>598.48029847171836</v>
      </c>
      <c r="L340" s="74">
        <v>615.90032093825312</v>
      </c>
      <c r="M340" s="74">
        <v>601.28638494176187</v>
      </c>
      <c r="N340" s="74">
        <v>634.78550361570001</v>
      </c>
      <c r="O340" s="74">
        <v>655.5689451600058</v>
      </c>
      <c r="P340" s="74">
        <v>686.23720037826035</v>
      </c>
      <c r="Q340" s="74">
        <v>688.7350969725702</v>
      </c>
      <c r="R340" s="74">
        <v>726.80122604623318</v>
      </c>
      <c r="S340" s="74">
        <v>741.15071788203261</v>
      </c>
      <c r="T340" s="74">
        <v>691.07136169653029</v>
      </c>
      <c r="U340" s="74">
        <v>694.69800294190588</v>
      </c>
      <c r="V340" s="74">
        <v>719.0560465714824</v>
      </c>
      <c r="W340" s="74">
        <v>720.53877166741336</v>
      </c>
      <c r="X340" s="74">
        <v>721.08388932601827</v>
      </c>
      <c r="Y340" s="74">
        <v>718.36313602725272</v>
      </c>
      <c r="Z340" s="74">
        <v>718.39171842860799</v>
      </c>
      <c r="AA340" s="74">
        <v>693.98284846882393</v>
      </c>
      <c r="AB340" s="74">
        <v>691.78403036727661</v>
      </c>
      <c r="AC340" s="74">
        <v>708.18993963236687</v>
      </c>
      <c r="AD340" s="74">
        <v>724.01501325106415</v>
      </c>
      <c r="AE340" s="74">
        <v>650.56070807344952</v>
      </c>
      <c r="AF340" s="74">
        <v>712.00364640299995</v>
      </c>
      <c r="AG340" s="74">
        <v>673.82062536067349</v>
      </c>
      <c r="AH340" s="74">
        <v>698.91243360331873</v>
      </c>
      <c r="AI340" s="74">
        <v>679.53312788839401</v>
      </c>
      <c r="AJ340" s="74">
        <v>663.35080379904514</v>
      </c>
      <c r="AK340" s="74">
        <v>682.14240569189371</v>
      </c>
      <c r="AL340" s="74">
        <v>645.76935898490717</v>
      </c>
      <c r="AM340" s="74">
        <v>691.24993334607882</v>
      </c>
      <c r="AN340" s="74">
        <v>645.0889365762863</v>
      </c>
      <c r="AO340" s="74">
        <v>657.25201545898528</v>
      </c>
      <c r="AP340" s="74">
        <v>652.37240182682478</v>
      </c>
      <c r="AQ340" s="74">
        <v>645.41859869953657</v>
      </c>
      <c r="AR340" s="74">
        <v>657.37767075372449</v>
      </c>
      <c r="AS340" s="74">
        <v>626.18239024404249</v>
      </c>
      <c r="AT340" s="74">
        <v>679.5431888531532</v>
      </c>
      <c r="AU340" s="74">
        <v>600.97333801022376</v>
      </c>
      <c r="AV340" s="74">
        <v>660.96444486165024</v>
      </c>
      <c r="AW340" s="74">
        <v>658.6031948427086</v>
      </c>
      <c r="AX340" s="74">
        <v>638.60752873898855</v>
      </c>
      <c r="AY340" s="74">
        <v>718.23084722292276</v>
      </c>
      <c r="AZ340" s="74">
        <v>716.54758716225649</v>
      </c>
      <c r="BA340" s="74">
        <v>791.00487931374312</v>
      </c>
      <c r="BB340" s="74">
        <v>723.64314424562008</v>
      </c>
      <c r="BC340" s="74">
        <v>865.79392179783576</v>
      </c>
      <c r="BD340" s="74">
        <v>842.17587875337392</v>
      </c>
      <c r="BE340" s="74">
        <v>877.28867880107146</v>
      </c>
      <c r="BF340" s="74">
        <v>899.96082694782376</v>
      </c>
      <c r="BG340" s="74">
        <v>1063.2121956791809</v>
      </c>
      <c r="BH340" s="74">
        <v>905.54057907429433</v>
      </c>
      <c r="BI340" s="74">
        <v>876.64856477889839</v>
      </c>
      <c r="BJ340" s="74">
        <v>917.58794605848527</v>
      </c>
      <c r="BK340" s="74">
        <v>941.38579602381049</v>
      </c>
      <c r="BL340" s="74">
        <v>929.81169587351587</v>
      </c>
      <c r="BM340" s="74">
        <v>963.99328440267084</v>
      </c>
      <c r="BN340" s="74">
        <v>1048.7337941867061</v>
      </c>
      <c r="BO340" s="74">
        <v>1053.6721492062388</v>
      </c>
      <c r="BP340" s="74">
        <v>1096.5662284961779</v>
      </c>
      <c r="BQ340" s="74">
        <v>1098.5709864371941</v>
      </c>
      <c r="BR340" s="74">
        <v>1074.2918178445248</v>
      </c>
      <c r="BS340" s="74">
        <v>1027.3624297496413</v>
      </c>
      <c r="BT340" s="74">
        <v>1006.8319167548881</v>
      </c>
      <c r="BU340" s="74">
        <v>933.20509142685205</v>
      </c>
      <c r="BV340" s="74">
        <v>963.07233076290106</v>
      </c>
      <c r="BW340" s="74">
        <v>1032.4122114476595</v>
      </c>
      <c r="BX340" s="74">
        <v>952.02216491537047</v>
      </c>
      <c r="BY340" s="74">
        <v>972.69200419846572</v>
      </c>
      <c r="BZ340" s="74">
        <v>941.87805296888519</v>
      </c>
      <c r="CA340" s="74">
        <v>984.96192088711086</v>
      </c>
      <c r="CB340" s="74">
        <v>938.81029253889835</v>
      </c>
      <c r="CC340" s="74">
        <v>936.95275534459211</v>
      </c>
      <c r="CD340" s="74">
        <v>927.56751659349345</v>
      </c>
      <c r="CE340" s="74">
        <v>906.3497392978876</v>
      </c>
      <c r="CF340" s="74">
        <v>828.01909178049948</v>
      </c>
      <c r="CG340" s="74">
        <v>821.641759971233</v>
      </c>
      <c r="CH340" s="74">
        <v>876.39895785995066</v>
      </c>
      <c r="CI340" s="74">
        <v>950.05464437305329</v>
      </c>
      <c r="CJ340" s="74">
        <v>999.00603567702638</v>
      </c>
      <c r="CK340" s="74">
        <v>950.66208788598453</v>
      </c>
      <c r="CL340" s="74">
        <v>936.58370893808888</v>
      </c>
      <c r="CM340" s="74">
        <v>1073.4441054520148</v>
      </c>
      <c r="CN340" s="74">
        <v>988.89435220376038</v>
      </c>
      <c r="CO340" s="74">
        <v>924.25844010652997</v>
      </c>
      <c r="CP340" s="74">
        <v>904.13481409050257</v>
      </c>
      <c r="CQ340" s="74">
        <v>866.62859845535343</v>
      </c>
      <c r="CR340" s="74">
        <v>855.65746243926833</v>
      </c>
      <c r="CS340" s="74">
        <v>838.30378949968724</v>
      </c>
      <c r="CT340" s="74" t="s">
        <v>1245</v>
      </c>
      <c r="CU340" s="74" t="s">
        <v>1245</v>
      </c>
      <c r="CV340" s="74" t="s">
        <v>1245</v>
      </c>
      <c r="CW340" s="74" t="s">
        <v>1245</v>
      </c>
      <c r="CX340" s="74" t="s">
        <v>1245</v>
      </c>
      <c r="CY340" s="74" t="s">
        <v>1245</v>
      </c>
      <c r="CZ340" s="74" t="s">
        <v>1245</v>
      </c>
      <c r="DA340" s="74" t="s">
        <v>1245</v>
      </c>
    </row>
    <row r="341" spans="1:105" x14ac:dyDescent="0.35">
      <c r="A341" t="s">
        <v>302</v>
      </c>
      <c r="B341" s="74">
        <v>470.71268895039384</v>
      </c>
      <c r="C341" s="74">
        <v>476.78496370788139</v>
      </c>
      <c r="D341" s="74">
        <v>530.11499036379757</v>
      </c>
      <c r="E341" s="74">
        <v>450.95307953025934</v>
      </c>
      <c r="F341" s="74">
        <v>411.88300766775455</v>
      </c>
      <c r="G341" s="74">
        <v>467.43158837881765</v>
      </c>
      <c r="H341" s="74">
        <v>537.84024923774882</v>
      </c>
      <c r="I341" s="74">
        <v>607.33490080196623</v>
      </c>
      <c r="J341" s="74">
        <v>565.28130428972338</v>
      </c>
      <c r="K341" s="74">
        <v>464.26269621926303</v>
      </c>
      <c r="L341" s="74">
        <v>556.37279890473201</v>
      </c>
      <c r="M341" s="74">
        <v>688.21603927986905</v>
      </c>
      <c r="N341" s="74">
        <v>865.51067637972108</v>
      </c>
      <c r="O341" s="74">
        <v>698.08027923211171</v>
      </c>
      <c r="P341" s="74">
        <v>703.95124239409961</v>
      </c>
      <c r="Q341" s="74">
        <v>1025.0977608192659</v>
      </c>
      <c r="R341" s="74">
        <v>674.5868948278852</v>
      </c>
      <c r="S341" s="74">
        <v>623.95200663923254</v>
      </c>
      <c r="T341" s="74">
        <v>629.94423335786803</v>
      </c>
      <c r="U341" s="74">
        <v>679.94786712764994</v>
      </c>
      <c r="V341" s="74">
        <v>668.3881605092763</v>
      </c>
      <c r="W341" s="74">
        <v>615.75812467372373</v>
      </c>
      <c r="X341" s="74">
        <v>673.30644220501267</v>
      </c>
      <c r="Y341" s="74">
        <v>717.74499093712598</v>
      </c>
      <c r="Z341" s="74">
        <v>695.73291571621417</v>
      </c>
      <c r="AA341" s="74">
        <v>717.96714797801394</v>
      </c>
      <c r="AB341" s="74">
        <v>797.75564744518749</v>
      </c>
      <c r="AC341" s="74">
        <v>576.96416238963775</v>
      </c>
      <c r="AD341" s="74">
        <v>542.10541253938072</v>
      </c>
      <c r="AE341" s="74">
        <v>615.22945032778614</v>
      </c>
      <c r="AF341" s="74">
        <v>587.63689883554832</v>
      </c>
      <c r="AG341" s="74">
        <v>607.65260800139515</v>
      </c>
      <c r="AH341" s="74">
        <v>626.35122470291981</v>
      </c>
      <c r="AI341" s="74">
        <v>568.72597917884548</v>
      </c>
      <c r="AJ341" s="74">
        <v>608.53950518754982</v>
      </c>
      <c r="AK341" s="74">
        <v>584.44556438551035</v>
      </c>
      <c r="AL341" s="74">
        <v>570.70244193172937</v>
      </c>
      <c r="AM341" s="74">
        <v>607.19959546571215</v>
      </c>
      <c r="AN341" s="74">
        <v>559.63263025274205</v>
      </c>
      <c r="AO341" s="74">
        <v>565.58689859941069</v>
      </c>
      <c r="AP341" s="74">
        <v>588.91565021490214</v>
      </c>
      <c r="AQ341" s="74">
        <v>765.32688176765328</v>
      </c>
      <c r="AR341" s="74">
        <v>586.02601434591679</v>
      </c>
      <c r="AS341" s="74">
        <v>600.42394095021427</v>
      </c>
      <c r="AT341" s="74">
        <v>634.84935086143548</v>
      </c>
      <c r="AU341" s="74">
        <v>605.64134582923373</v>
      </c>
      <c r="AV341" s="74">
        <v>617.21130194307068</v>
      </c>
      <c r="AW341" s="74">
        <v>603.28968726328321</v>
      </c>
      <c r="AX341" s="74">
        <v>673.94954688898622</v>
      </c>
      <c r="AY341" s="74">
        <v>601.03101409452859</v>
      </c>
      <c r="AZ341" s="74">
        <v>595.08060333340666</v>
      </c>
      <c r="BA341" s="74">
        <v>579.02698139093116</v>
      </c>
      <c r="BB341" s="74">
        <v>647.46736646833926</v>
      </c>
      <c r="BC341" s="74">
        <v>612.91112875202464</v>
      </c>
      <c r="BD341" s="74">
        <v>595.06284327016704</v>
      </c>
      <c r="BE341" s="74">
        <v>584.28518737522472</v>
      </c>
      <c r="BF341" s="74">
        <v>567.60399261696614</v>
      </c>
      <c r="BG341" s="74">
        <v>558.05410488341283</v>
      </c>
      <c r="BH341" s="74">
        <v>576.92697202198201</v>
      </c>
      <c r="BI341" s="74">
        <v>521.53591036799651</v>
      </c>
      <c r="BJ341" s="74">
        <v>1358.0498404291436</v>
      </c>
      <c r="BK341" s="74">
        <v>976.62781086808582</v>
      </c>
      <c r="BL341" s="74">
        <v>718.43758169585283</v>
      </c>
      <c r="BM341" s="74">
        <v>662.71594486626634</v>
      </c>
      <c r="BN341" s="74">
        <v>534.24881477848623</v>
      </c>
      <c r="BO341" s="74">
        <v>547.80958215502767</v>
      </c>
      <c r="BP341" s="74">
        <v>514.85436293172711</v>
      </c>
      <c r="BQ341" s="74">
        <v>510.73418949992731</v>
      </c>
      <c r="BR341" s="74">
        <v>706.39219354985494</v>
      </c>
      <c r="BS341" s="74">
        <v>667.9584692139814</v>
      </c>
      <c r="BT341" s="74">
        <v>363.65628865040719</v>
      </c>
      <c r="BU341" s="74">
        <v>733.1013032121225</v>
      </c>
      <c r="BV341" s="74">
        <v>687.40660236380916</v>
      </c>
      <c r="BW341" s="74">
        <v>587.24944482885928</v>
      </c>
      <c r="BX341" s="74">
        <v>576.28177873853201</v>
      </c>
      <c r="BY341" s="74">
        <v>597.3573544998718</v>
      </c>
      <c r="BZ341" s="74">
        <v>764.33552230722364</v>
      </c>
      <c r="CA341" s="74">
        <v>675.33605701692204</v>
      </c>
      <c r="CB341" s="74">
        <v>662.02796730392481</v>
      </c>
      <c r="CC341" s="74">
        <v>575.56322973195199</v>
      </c>
      <c r="CD341" s="74">
        <v>536.30471684786903</v>
      </c>
      <c r="CE341" s="74">
        <v>530.59226627508565</v>
      </c>
      <c r="CF341" s="74">
        <v>789.38963911033989</v>
      </c>
      <c r="CG341" s="74">
        <v>692.30769230769226</v>
      </c>
      <c r="CH341" s="74">
        <v>602.93443374598814</v>
      </c>
      <c r="CI341" s="74">
        <v>605.53369329794702</v>
      </c>
      <c r="CJ341" s="74">
        <v>584.25653356104351</v>
      </c>
      <c r="CK341" s="74">
        <v>570.94307561597282</v>
      </c>
      <c r="CL341" s="74">
        <v>592.28339350180511</v>
      </c>
      <c r="CM341" s="74">
        <v>564.58055925432757</v>
      </c>
      <c r="CN341" s="74">
        <v>565.14434091950511</v>
      </c>
      <c r="CO341" s="74">
        <v>564.41268096023452</v>
      </c>
      <c r="CP341" s="74">
        <v>697.31089159955184</v>
      </c>
      <c r="CQ341" s="74">
        <v>606.63903669904687</v>
      </c>
      <c r="CR341" s="74">
        <v>599.27731355772039</v>
      </c>
      <c r="CS341" s="74">
        <v>613.54451882131195</v>
      </c>
      <c r="CT341" s="74" t="s">
        <v>1245</v>
      </c>
      <c r="CU341" s="74" t="s">
        <v>1245</v>
      </c>
      <c r="CV341" s="74" t="s">
        <v>1245</v>
      </c>
      <c r="CW341" s="74" t="s">
        <v>1245</v>
      </c>
      <c r="CX341" s="74" t="s">
        <v>1245</v>
      </c>
      <c r="CY341" s="74" t="s">
        <v>1245</v>
      </c>
      <c r="CZ341" s="74" t="s">
        <v>1245</v>
      </c>
      <c r="DA341" s="74" t="s">
        <v>1245</v>
      </c>
    </row>
    <row r="342" spans="1:105" x14ac:dyDescent="0.35">
      <c r="A342" t="s">
        <v>303</v>
      </c>
      <c r="B342" s="74" t="s">
        <v>1245</v>
      </c>
      <c r="C342" s="74" t="s">
        <v>1245</v>
      </c>
      <c r="D342" s="74" t="s">
        <v>1245</v>
      </c>
      <c r="E342" s="74" t="s">
        <v>1245</v>
      </c>
      <c r="F342" s="74" t="s">
        <v>1245</v>
      </c>
      <c r="G342" s="74" t="s">
        <v>1245</v>
      </c>
      <c r="H342" s="74" t="s">
        <v>1245</v>
      </c>
      <c r="I342" s="74" t="s">
        <v>1245</v>
      </c>
      <c r="J342" s="74" t="s">
        <v>1245</v>
      </c>
      <c r="K342" s="74" t="s">
        <v>1245</v>
      </c>
      <c r="L342" s="74" t="s">
        <v>1245</v>
      </c>
      <c r="M342" s="74" t="s">
        <v>1245</v>
      </c>
      <c r="N342" s="74">
        <v>1333.3333333333333</v>
      </c>
      <c r="O342" s="74" t="s">
        <v>1245</v>
      </c>
      <c r="P342" s="74" t="s">
        <v>1245</v>
      </c>
      <c r="Q342" s="74" t="s">
        <v>1245</v>
      </c>
      <c r="R342" s="74">
        <v>2234</v>
      </c>
      <c r="S342" s="74">
        <v>779.36248149014114</v>
      </c>
      <c r="T342" s="74">
        <v>55555.555555555562</v>
      </c>
      <c r="U342" s="74">
        <v>1072.1247563352827</v>
      </c>
      <c r="V342" s="74" t="s">
        <v>1245</v>
      </c>
      <c r="W342" s="74" t="s">
        <v>1245</v>
      </c>
      <c r="X342" s="74" t="s">
        <v>1245</v>
      </c>
      <c r="Y342" s="74" t="s">
        <v>1245</v>
      </c>
      <c r="Z342" s="74" t="s">
        <v>1245</v>
      </c>
      <c r="AA342" s="74" t="s">
        <v>1245</v>
      </c>
      <c r="AB342" s="74" t="s">
        <v>1245</v>
      </c>
      <c r="AC342" s="74">
        <v>789.90740463276495</v>
      </c>
      <c r="AD342" s="74">
        <v>1977.1218754413217</v>
      </c>
      <c r="AE342" s="74" t="s">
        <v>1245</v>
      </c>
      <c r="AF342" s="74">
        <v>0</v>
      </c>
      <c r="AG342" s="74">
        <v>0</v>
      </c>
      <c r="AH342" s="74">
        <v>0</v>
      </c>
      <c r="AI342" s="74" t="s">
        <v>1245</v>
      </c>
      <c r="AJ342" s="74" t="s">
        <v>1245</v>
      </c>
      <c r="AK342" s="74">
        <v>0</v>
      </c>
      <c r="AL342" s="74" t="s">
        <v>1245</v>
      </c>
      <c r="AM342" s="74">
        <v>0</v>
      </c>
      <c r="AN342" s="74" t="s">
        <v>1245</v>
      </c>
      <c r="AO342" s="74" t="s">
        <v>1245</v>
      </c>
      <c r="AP342" s="74" t="s">
        <v>1245</v>
      </c>
      <c r="AQ342" s="74" t="s">
        <v>1245</v>
      </c>
      <c r="AR342" s="74" t="s">
        <v>1245</v>
      </c>
      <c r="AS342" s="74">
        <v>0</v>
      </c>
      <c r="AT342" s="74" t="s">
        <v>1245</v>
      </c>
      <c r="AU342" s="74">
        <v>0</v>
      </c>
      <c r="AV342" s="74">
        <v>0</v>
      </c>
      <c r="AW342" s="74" t="s">
        <v>1245</v>
      </c>
      <c r="AX342" s="74" t="s">
        <v>1245</v>
      </c>
      <c r="AY342" s="74" t="s">
        <v>1245</v>
      </c>
      <c r="AZ342" s="74" t="s">
        <v>1245</v>
      </c>
      <c r="BA342" s="74" t="s">
        <v>1245</v>
      </c>
      <c r="BB342" s="74" t="s">
        <v>1245</v>
      </c>
      <c r="BC342" s="74" t="s">
        <v>1245</v>
      </c>
      <c r="BD342" s="74">
        <v>555.76139310855876</v>
      </c>
      <c r="BE342" s="74">
        <v>1824.1288212353757</v>
      </c>
      <c r="BF342" s="74">
        <v>40</v>
      </c>
      <c r="BG342" s="74">
        <v>1214.1122696757604</v>
      </c>
      <c r="BH342" s="74">
        <v>3254.6786004882019</v>
      </c>
      <c r="BI342" s="74">
        <v>300.27024321889701</v>
      </c>
      <c r="BJ342" s="74">
        <v>4000</v>
      </c>
      <c r="BK342" s="74" t="s">
        <v>1245</v>
      </c>
      <c r="BL342" s="74" t="s">
        <v>1245</v>
      </c>
      <c r="BM342" s="74" t="s">
        <v>1245</v>
      </c>
      <c r="BN342" s="74" t="s">
        <v>1245</v>
      </c>
      <c r="BO342" s="74">
        <v>1171.0978477120636</v>
      </c>
      <c r="BP342" s="74">
        <v>3344.4816053511704</v>
      </c>
      <c r="BQ342" s="74">
        <v>283.36211471752625</v>
      </c>
      <c r="BR342" s="74">
        <v>0</v>
      </c>
      <c r="BS342" s="74">
        <v>3689.5926328543837</v>
      </c>
      <c r="BT342" s="74">
        <v>10150.389235793187</v>
      </c>
      <c r="BU342" s="74">
        <v>4032.2580645161293</v>
      </c>
      <c r="BV342" s="74" t="s">
        <v>1245</v>
      </c>
      <c r="BW342" s="74">
        <v>310896.55172413791</v>
      </c>
      <c r="BX342" s="74">
        <v>2000</v>
      </c>
      <c r="BY342" s="74">
        <v>51606.482797839068</v>
      </c>
      <c r="BZ342" s="74">
        <v>33333.333333333336</v>
      </c>
      <c r="CA342" s="74" t="s">
        <v>1245</v>
      </c>
      <c r="CB342" s="74">
        <v>5904761.9047619049</v>
      </c>
      <c r="CC342" s="74">
        <v>10555.143381208634</v>
      </c>
      <c r="CD342" s="74">
        <v>5580.1811587855009</v>
      </c>
      <c r="CE342" s="74">
        <v>2387.0906139597059</v>
      </c>
      <c r="CF342" s="74" t="s">
        <v>1245</v>
      </c>
      <c r="CG342" s="74" t="s">
        <v>1245</v>
      </c>
      <c r="CH342" s="74">
        <v>2114.9778888675255</v>
      </c>
      <c r="CI342" s="74">
        <v>2599.6533795493938</v>
      </c>
      <c r="CJ342" s="74" t="s">
        <v>1245</v>
      </c>
      <c r="CK342" s="74">
        <v>1289.0511638579749</v>
      </c>
      <c r="CL342" s="74">
        <v>628.31681185541197</v>
      </c>
      <c r="CM342" s="74">
        <v>71000</v>
      </c>
      <c r="CN342" s="74">
        <v>372.8660873819133</v>
      </c>
      <c r="CO342" s="74">
        <v>617.76227990873474</v>
      </c>
      <c r="CP342" s="74">
        <v>594.12443772142831</v>
      </c>
      <c r="CQ342" s="74" t="s">
        <v>1245</v>
      </c>
      <c r="CR342" s="74">
        <v>16589.861751152075</v>
      </c>
      <c r="CS342" s="74" t="s">
        <v>1245</v>
      </c>
      <c r="CT342" s="74" t="s">
        <v>1245</v>
      </c>
      <c r="CU342" s="74">
        <v>2151.8598217030431</v>
      </c>
      <c r="CV342" s="74">
        <v>671.45802313595232</v>
      </c>
      <c r="CW342" s="74" t="s">
        <v>1245</v>
      </c>
      <c r="CX342" s="74" t="s">
        <v>1245</v>
      </c>
      <c r="CY342" s="74" t="s">
        <v>1245</v>
      </c>
      <c r="CZ342" s="74" t="s">
        <v>1245</v>
      </c>
      <c r="DA342" s="74" t="s">
        <v>1245</v>
      </c>
    </row>
    <row r="343" spans="1:105" x14ac:dyDescent="0.35">
      <c r="A343" t="s">
        <v>244</v>
      </c>
      <c r="B343" s="74">
        <v>519.28923052807681</v>
      </c>
      <c r="C343" s="74">
        <v>534.62622106597132</v>
      </c>
      <c r="D343" s="74">
        <v>538.16233294199264</v>
      </c>
      <c r="E343" s="74">
        <v>489.28384248839922</v>
      </c>
      <c r="F343" s="74">
        <v>561.64040273007356</v>
      </c>
      <c r="G343" s="74">
        <v>535.01692652800534</v>
      </c>
      <c r="H343" s="74">
        <v>566.66116510195695</v>
      </c>
      <c r="I343" s="74">
        <v>560.1488792393086</v>
      </c>
      <c r="J343" s="74">
        <v>605.06764545914962</v>
      </c>
      <c r="K343" s="74">
        <v>593.05930251344876</v>
      </c>
      <c r="L343" s="74">
        <v>649.38678169522393</v>
      </c>
      <c r="M343" s="74">
        <v>652.74469607846663</v>
      </c>
      <c r="N343" s="74">
        <v>639.16823924237747</v>
      </c>
      <c r="O343" s="74">
        <v>733.18945475753412</v>
      </c>
      <c r="P343" s="74">
        <v>670.0562762709676</v>
      </c>
      <c r="Q343" s="74">
        <v>708.61848606669878</v>
      </c>
      <c r="R343" s="74">
        <v>693.60789454964777</v>
      </c>
      <c r="S343" s="74">
        <v>658.45302805691711</v>
      </c>
      <c r="T343" s="74">
        <v>648.67651198316787</v>
      </c>
      <c r="U343" s="74">
        <v>606.06642274714807</v>
      </c>
      <c r="V343" s="74">
        <v>686.37284675651404</v>
      </c>
      <c r="W343" s="74">
        <v>665.39223767516091</v>
      </c>
      <c r="X343" s="74">
        <v>629.01819025508746</v>
      </c>
      <c r="Y343" s="74">
        <v>646.27120054871261</v>
      </c>
      <c r="Z343" s="74">
        <v>620.43387543090478</v>
      </c>
      <c r="AA343" s="74">
        <v>758.99560731292274</v>
      </c>
      <c r="AB343" s="74">
        <v>606.50394911226772</v>
      </c>
      <c r="AC343" s="74">
        <v>609.7595805082567</v>
      </c>
      <c r="AD343" s="74">
        <v>641.75319125085832</v>
      </c>
      <c r="AE343" s="74">
        <v>614.04668611681416</v>
      </c>
      <c r="AF343" s="74">
        <v>633.17683087842761</v>
      </c>
      <c r="AG343" s="74">
        <v>650.88614752104422</v>
      </c>
      <c r="AH343" s="74">
        <v>583.29716105246337</v>
      </c>
      <c r="AI343" s="74">
        <v>591.90905527906693</v>
      </c>
      <c r="AJ343" s="74">
        <v>834.06908765179344</v>
      </c>
      <c r="AK343" s="74">
        <v>725.21594720212227</v>
      </c>
      <c r="AL343" s="74">
        <v>522.06150996201211</v>
      </c>
      <c r="AM343" s="74">
        <v>750.48867167775325</v>
      </c>
      <c r="AN343" s="74">
        <v>654.01353697171783</v>
      </c>
      <c r="AO343" s="74">
        <v>518.39925872894821</v>
      </c>
      <c r="AP343" s="74">
        <v>529.03802555639174</v>
      </c>
      <c r="AQ343" s="74">
        <v>629.87545038702285</v>
      </c>
      <c r="AR343" s="74">
        <v>622.00958323330894</v>
      </c>
      <c r="AS343" s="74">
        <v>537.93603788801306</v>
      </c>
      <c r="AT343" s="74">
        <v>515.57345287099031</v>
      </c>
      <c r="AU343" s="74">
        <v>549.28213538620105</v>
      </c>
      <c r="AV343" s="74">
        <v>544.76661633552135</v>
      </c>
      <c r="AW343" s="74">
        <v>639.54186170121568</v>
      </c>
      <c r="AX343" s="74">
        <v>638.57165245938302</v>
      </c>
      <c r="AY343" s="74">
        <v>1152.3971593843253</v>
      </c>
      <c r="AZ343" s="74">
        <v>720.10954428616037</v>
      </c>
      <c r="BA343" s="74">
        <v>713.96702264023145</v>
      </c>
      <c r="BB343" s="74">
        <v>999.6587703235914</v>
      </c>
      <c r="BC343" s="74">
        <v>754.95375379692791</v>
      </c>
      <c r="BD343" s="74">
        <v>892.62477727888074</v>
      </c>
      <c r="BE343" s="74">
        <v>921.58409716998187</v>
      </c>
      <c r="BF343" s="74">
        <v>962.37605780622266</v>
      </c>
      <c r="BG343" s="74">
        <v>974.59915644814873</v>
      </c>
      <c r="BH343" s="74">
        <v>892.00307867086008</v>
      </c>
      <c r="BI343" s="74">
        <v>850.97748660356069</v>
      </c>
      <c r="BJ343" s="74">
        <v>898.84474038198437</v>
      </c>
      <c r="BK343" s="74">
        <v>916.8801426378385</v>
      </c>
      <c r="BL343" s="74">
        <v>890.80118763183725</v>
      </c>
      <c r="BM343" s="74">
        <v>1019.7863193354568</v>
      </c>
      <c r="BN343" s="74">
        <v>962.34936633273867</v>
      </c>
      <c r="BO343" s="74">
        <v>1162.7235503423572</v>
      </c>
      <c r="BP343" s="74">
        <v>1199.9558046256111</v>
      </c>
      <c r="BQ343" s="74">
        <v>1040.778652603474</v>
      </c>
      <c r="BR343" s="74">
        <v>914.62191372097004</v>
      </c>
      <c r="BS343" s="74">
        <v>897.43298414646154</v>
      </c>
      <c r="BT343" s="74">
        <v>899.00953323611793</v>
      </c>
      <c r="BU343" s="74">
        <v>930.91649679023783</v>
      </c>
      <c r="BV343" s="74">
        <v>838.74954157729894</v>
      </c>
      <c r="BW343" s="74">
        <v>836.62519603990165</v>
      </c>
      <c r="BX343" s="74">
        <v>797.26064745975225</v>
      </c>
      <c r="BY343" s="74">
        <v>942.77720632417277</v>
      </c>
      <c r="BZ343" s="74">
        <v>778.19904134075671</v>
      </c>
      <c r="CA343" s="74">
        <v>790.84551460855903</v>
      </c>
      <c r="CB343" s="74">
        <v>844.82386923494244</v>
      </c>
      <c r="CC343" s="74">
        <v>742.97551206346759</v>
      </c>
      <c r="CD343" s="74">
        <v>755.00918066434633</v>
      </c>
      <c r="CE343" s="74">
        <v>662.21674584714322</v>
      </c>
      <c r="CF343" s="74">
        <v>812.09866884446365</v>
      </c>
      <c r="CG343" s="74">
        <v>756.42139945232191</v>
      </c>
      <c r="CH343" s="74">
        <v>681.16244245681423</v>
      </c>
      <c r="CI343" s="74">
        <v>699.16477445976489</v>
      </c>
      <c r="CJ343" s="74">
        <v>813.41961606594123</v>
      </c>
      <c r="CK343" s="74">
        <v>718.374925399527</v>
      </c>
      <c r="CL343" s="74">
        <v>702.36101356097038</v>
      </c>
      <c r="CM343" s="74">
        <v>705.69733247210706</v>
      </c>
      <c r="CN343" s="74">
        <v>702.22354325656624</v>
      </c>
      <c r="CO343" s="74">
        <v>717.21401613456612</v>
      </c>
      <c r="CP343" s="74">
        <v>704.03467050910092</v>
      </c>
      <c r="CQ343" s="74">
        <v>847.7187124216133</v>
      </c>
      <c r="CR343" s="74">
        <v>687.00145145247018</v>
      </c>
      <c r="CS343" s="74">
        <v>650.42819134194337</v>
      </c>
      <c r="CT343" s="74">
        <v>682.29322185727085</v>
      </c>
      <c r="CU343" s="74">
        <v>639.63694251332026</v>
      </c>
      <c r="CV343" s="74">
        <v>697.55426428627368</v>
      </c>
      <c r="CW343" s="74">
        <v>700.38325383640085</v>
      </c>
      <c r="CX343" s="74">
        <v>829.45163183935472</v>
      </c>
      <c r="CY343" s="74">
        <v>741.44365671732646</v>
      </c>
      <c r="CZ343" s="74">
        <v>843.0167531753699</v>
      </c>
      <c r="DA343" s="74">
        <v>957.58861775347543</v>
      </c>
    </row>
    <row r="344" spans="1:105" x14ac:dyDescent="0.35">
      <c r="A344" t="s">
        <v>324</v>
      </c>
      <c r="B344" s="74" t="s">
        <v>1245</v>
      </c>
      <c r="C344" s="74" t="s">
        <v>1245</v>
      </c>
      <c r="D344" s="74" t="s">
        <v>1245</v>
      </c>
      <c r="E344" s="74" t="s">
        <v>1245</v>
      </c>
      <c r="F344" s="74" t="s">
        <v>1245</v>
      </c>
      <c r="G344" s="74" t="s">
        <v>1245</v>
      </c>
      <c r="H344" s="74" t="s">
        <v>1245</v>
      </c>
      <c r="I344" s="74" t="s">
        <v>1245</v>
      </c>
      <c r="J344" s="74" t="s">
        <v>1245</v>
      </c>
      <c r="K344" s="74" t="s">
        <v>1245</v>
      </c>
      <c r="L344" s="74" t="s">
        <v>1245</v>
      </c>
      <c r="M344" s="74" t="s">
        <v>1245</v>
      </c>
      <c r="N344" s="74" t="s">
        <v>1245</v>
      </c>
      <c r="O344" s="74" t="s">
        <v>1245</v>
      </c>
      <c r="P344" s="74" t="s">
        <v>1245</v>
      </c>
      <c r="Q344" s="74" t="s">
        <v>1245</v>
      </c>
      <c r="R344" s="74" t="s">
        <v>1245</v>
      </c>
      <c r="S344" s="74" t="s">
        <v>1245</v>
      </c>
      <c r="T344" s="74" t="s">
        <v>1245</v>
      </c>
      <c r="U344" s="74" t="s">
        <v>1245</v>
      </c>
      <c r="V344" s="74" t="s">
        <v>1245</v>
      </c>
      <c r="W344" s="74" t="s">
        <v>1245</v>
      </c>
      <c r="X344" s="74" t="s">
        <v>1245</v>
      </c>
      <c r="Y344" s="74" t="s">
        <v>1245</v>
      </c>
      <c r="Z344" s="74" t="s">
        <v>1245</v>
      </c>
      <c r="AA344" s="74" t="s">
        <v>1245</v>
      </c>
      <c r="AB344" s="74" t="s">
        <v>1245</v>
      </c>
      <c r="AC344" s="74" t="s">
        <v>1245</v>
      </c>
      <c r="AD344" s="74" t="s">
        <v>1245</v>
      </c>
      <c r="AE344" s="74" t="s">
        <v>1245</v>
      </c>
      <c r="AF344" s="74" t="s">
        <v>1245</v>
      </c>
      <c r="AG344" s="74" t="s">
        <v>1245</v>
      </c>
      <c r="AH344" s="74" t="s">
        <v>1245</v>
      </c>
      <c r="AI344" s="74" t="s">
        <v>1245</v>
      </c>
      <c r="AJ344" s="74" t="s">
        <v>1245</v>
      </c>
      <c r="AK344" s="74" t="s">
        <v>1245</v>
      </c>
      <c r="AL344" s="74" t="s">
        <v>1245</v>
      </c>
      <c r="AM344" s="74" t="s">
        <v>1245</v>
      </c>
      <c r="AN344" s="74" t="s">
        <v>1245</v>
      </c>
      <c r="AO344" s="74" t="s">
        <v>1245</v>
      </c>
      <c r="AP344" s="74" t="s">
        <v>1245</v>
      </c>
      <c r="AQ344" s="74" t="s">
        <v>1245</v>
      </c>
      <c r="AR344" s="74" t="s">
        <v>1245</v>
      </c>
      <c r="AS344" s="74" t="s">
        <v>1245</v>
      </c>
      <c r="AT344" s="74" t="s">
        <v>1245</v>
      </c>
      <c r="AU344" s="74" t="s">
        <v>1245</v>
      </c>
      <c r="AV344" s="74" t="s">
        <v>1245</v>
      </c>
      <c r="AW344" s="74" t="s">
        <v>1245</v>
      </c>
      <c r="AX344" s="74" t="s">
        <v>1245</v>
      </c>
      <c r="AY344" s="74" t="s">
        <v>1245</v>
      </c>
      <c r="AZ344" s="74" t="s">
        <v>1245</v>
      </c>
      <c r="BA344" s="74" t="s">
        <v>1245</v>
      </c>
      <c r="BB344" s="74" t="s">
        <v>1245</v>
      </c>
      <c r="BC344" s="74" t="s">
        <v>1245</v>
      </c>
      <c r="BD344" s="74" t="s">
        <v>1245</v>
      </c>
      <c r="BE344" s="74" t="s">
        <v>1245</v>
      </c>
      <c r="BF344" s="74" t="s">
        <v>1245</v>
      </c>
      <c r="BG344" s="74" t="s">
        <v>1245</v>
      </c>
      <c r="BH344" s="74" t="s">
        <v>1245</v>
      </c>
      <c r="BI344" s="74" t="s">
        <v>1245</v>
      </c>
      <c r="BJ344" s="74" t="s">
        <v>1245</v>
      </c>
      <c r="BK344" s="74" t="s">
        <v>1245</v>
      </c>
      <c r="BL344" s="74" t="s">
        <v>1245</v>
      </c>
      <c r="BM344" s="74" t="s">
        <v>1245</v>
      </c>
      <c r="BN344" s="74" t="s">
        <v>1245</v>
      </c>
      <c r="BO344" s="74" t="s">
        <v>1245</v>
      </c>
      <c r="BP344" s="74" t="s">
        <v>1245</v>
      </c>
      <c r="BQ344" s="74" t="s">
        <v>1245</v>
      </c>
      <c r="BR344" s="74" t="s">
        <v>1245</v>
      </c>
      <c r="BS344" s="74" t="s">
        <v>1245</v>
      </c>
      <c r="BT344" s="74" t="s">
        <v>1245</v>
      </c>
      <c r="BU344" s="74" t="s">
        <v>1245</v>
      </c>
      <c r="BV344" s="74" t="s">
        <v>1245</v>
      </c>
      <c r="BW344" s="74" t="s">
        <v>1245</v>
      </c>
      <c r="BX344" s="74" t="s">
        <v>1245</v>
      </c>
      <c r="BY344" s="74" t="s">
        <v>1245</v>
      </c>
      <c r="BZ344" s="74" t="s">
        <v>1245</v>
      </c>
      <c r="CA344" s="74" t="s">
        <v>1245</v>
      </c>
      <c r="CB344" s="74" t="s">
        <v>1245</v>
      </c>
      <c r="CC344" s="74" t="s">
        <v>1245</v>
      </c>
      <c r="CD344" s="74" t="s">
        <v>1245</v>
      </c>
      <c r="CE344" s="74" t="s">
        <v>1245</v>
      </c>
      <c r="CF344" s="74" t="s">
        <v>1245</v>
      </c>
      <c r="CG344" s="74" t="s">
        <v>1245</v>
      </c>
      <c r="CH344" s="74" t="s">
        <v>1245</v>
      </c>
      <c r="CI344" s="74" t="s">
        <v>1245</v>
      </c>
      <c r="CJ344" s="74" t="s">
        <v>1245</v>
      </c>
      <c r="CK344" s="74" t="s">
        <v>1245</v>
      </c>
      <c r="CL344" s="74" t="s">
        <v>1245</v>
      </c>
      <c r="CM344" s="74" t="s">
        <v>1245</v>
      </c>
      <c r="CN344" s="74" t="s">
        <v>1245</v>
      </c>
      <c r="CO344" s="74" t="s">
        <v>1245</v>
      </c>
      <c r="CP344" s="74" t="s">
        <v>1245</v>
      </c>
      <c r="CQ344" s="74" t="s">
        <v>1245</v>
      </c>
      <c r="CR344" s="74" t="s">
        <v>1245</v>
      </c>
      <c r="CS344" s="74" t="s">
        <v>1245</v>
      </c>
      <c r="CT344" s="74" t="s">
        <v>1245</v>
      </c>
      <c r="CU344" s="74" t="s">
        <v>1245</v>
      </c>
      <c r="CV344" s="74" t="s">
        <v>1245</v>
      </c>
      <c r="CW344" s="74" t="s">
        <v>1245</v>
      </c>
      <c r="CX344" s="74" t="s">
        <v>1245</v>
      </c>
      <c r="CY344" s="74" t="s">
        <v>1245</v>
      </c>
      <c r="CZ344" s="74" t="s">
        <v>1245</v>
      </c>
      <c r="DA344" s="74" t="s">
        <v>1245</v>
      </c>
    </row>
    <row r="345" spans="1:105" x14ac:dyDescent="0.35">
      <c r="A345" t="s">
        <v>567</v>
      </c>
      <c r="B345" s="74">
        <v>666.66666666666663</v>
      </c>
      <c r="C345" s="74">
        <v>577.49061381297474</v>
      </c>
      <c r="D345" s="74">
        <v>646.46370460161313</v>
      </c>
      <c r="E345" s="74">
        <v>697.42813918305603</v>
      </c>
      <c r="F345" s="74">
        <v>674.06390604743387</v>
      </c>
      <c r="G345" s="74">
        <v>777.77777777777783</v>
      </c>
      <c r="H345" s="74">
        <v>670.63627084042196</v>
      </c>
      <c r="I345" s="74">
        <v>586.59217877094977</v>
      </c>
      <c r="J345" s="74">
        <v>695.6521739130435</v>
      </c>
      <c r="K345" s="74">
        <v>626.65449566408029</v>
      </c>
      <c r="L345" s="74">
        <v>657.36040609137058</v>
      </c>
      <c r="M345" s="74">
        <v>640.99439434560077</v>
      </c>
      <c r="N345" s="74">
        <v>670.10309278350519</v>
      </c>
      <c r="O345" s="74">
        <v>619.95688327687094</v>
      </c>
      <c r="P345" s="74">
        <v>832.56606990622333</v>
      </c>
      <c r="Q345" s="74">
        <v>547.16981132075466</v>
      </c>
      <c r="R345" s="74">
        <v>563.07129798903111</v>
      </c>
      <c r="S345" s="74">
        <v>632.65306122448976</v>
      </c>
      <c r="T345" s="74">
        <v>734.1874035817292</v>
      </c>
      <c r="U345" s="74">
        <v>787.23404255319144</v>
      </c>
      <c r="V345" s="74">
        <v>766.44152150728758</v>
      </c>
      <c r="W345" s="74">
        <v>729.60992907801415</v>
      </c>
      <c r="X345" s="74">
        <v>542.20779220779218</v>
      </c>
      <c r="Y345" s="74">
        <v>600</v>
      </c>
      <c r="Z345" s="74">
        <v>557.89473684210532</v>
      </c>
      <c r="AA345" s="74">
        <v>732.2274881516588</v>
      </c>
      <c r="AB345" s="74">
        <v>819.47608200455579</v>
      </c>
      <c r="AC345" s="74">
        <v>866.08982282653483</v>
      </c>
      <c r="AD345" s="74">
        <v>737.03433162892622</v>
      </c>
      <c r="AE345" s="74">
        <v>720.84805653710248</v>
      </c>
      <c r="AF345" s="74">
        <v>428.57142857142856</v>
      </c>
      <c r="AG345" s="74">
        <v>753.99223133362102</v>
      </c>
      <c r="AH345" s="74">
        <v>703.7037037037037</v>
      </c>
      <c r="AI345" s="74">
        <v>775.66647759500847</v>
      </c>
      <c r="AJ345" s="74">
        <v>648.4375</v>
      </c>
      <c r="AK345" s="74">
        <v>1.7199969009064848</v>
      </c>
      <c r="AL345" s="74">
        <v>560</v>
      </c>
      <c r="AM345" s="74">
        <v>681.81818181818187</v>
      </c>
      <c r="AN345" s="74">
        <v>555.55555555555554</v>
      </c>
      <c r="AO345" s="74">
        <v>769.23076923076928</v>
      </c>
      <c r="AP345" s="74">
        <v>664.83011937557387</v>
      </c>
      <c r="AQ345" s="74">
        <v>672.19917012448138</v>
      </c>
      <c r="AR345" s="74">
        <v>481.01265822784808</v>
      </c>
      <c r="AS345" s="74">
        <v>733.33333333333337</v>
      </c>
      <c r="AT345" s="74">
        <v>765.10067114093965</v>
      </c>
      <c r="AU345" s="74">
        <v>737.62376237623766</v>
      </c>
      <c r="AV345" s="74">
        <v>635.73085846867752</v>
      </c>
      <c r="AW345" s="74">
        <v>610.36036036036035</v>
      </c>
      <c r="AX345" s="74">
        <v>757.14285714285711</v>
      </c>
      <c r="AY345" s="74">
        <v>752.06611570247935</v>
      </c>
      <c r="AZ345" s="74">
        <v>657.65765765765764</v>
      </c>
      <c r="BA345" s="74">
        <v>717.32522796352589</v>
      </c>
      <c r="BB345" s="74">
        <v>828.57142857142856</v>
      </c>
      <c r="BC345" s="74">
        <v>601.48514851485152</v>
      </c>
      <c r="BD345" s="74">
        <v>789.47368421052636</v>
      </c>
      <c r="BE345" s="74">
        <v>607.36196319018404</v>
      </c>
      <c r="BF345" s="74">
        <v>9.488139825218477</v>
      </c>
      <c r="BG345" s="74">
        <v>1130.2681992337166</v>
      </c>
      <c r="BH345" s="74">
        <v>844.15584415584419</v>
      </c>
      <c r="BI345" s="74">
        <v>840.70796460176996</v>
      </c>
      <c r="BJ345" s="74">
        <v>710.52631578947364</v>
      </c>
      <c r="BK345" s="74">
        <v>710.61093247588428</v>
      </c>
      <c r="BL345" s="74">
        <v>773.72262773722628</v>
      </c>
      <c r="BM345" s="74">
        <v>791.66666666666663</v>
      </c>
      <c r="BN345" s="74">
        <v>913.04347826086962</v>
      </c>
      <c r="BO345" s="74">
        <v>733.6860670194003</v>
      </c>
      <c r="BP345" s="74">
        <v>768.51851851851848</v>
      </c>
      <c r="BQ345" s="74">
        <v>758.91341256366718</v>
      </c>
      <c r="BR345" s="74">
        <v>768.36158192090397</v>
      </c>
      <c r="BS345" s="74">
        <v>734.28798727128083</v>
      </c>
      <c r="BT345" s="74">
        <v>716.66666666666663</v>
      </c>
      <c r="BU345" s="74">
        <v>699.18699186991864</v>
      </c>
      <c r="BV345" s="74">
        <v>696.62921348314603</v>
      </c>
      <c r="BW345" s="74">
        <v>329.74910394265231</v>
      </c>
      <c r="BX345" s="74">
        <v>812.83422459893052</v>
      </c>
      <c r="BY345" s="74">
        <v>620.68965517241384</v>
      </c>
      <c r="BZ345" s="74">
        <v>632.12435233160625</v>
      </c>
      <c r="CA345" s="74">
        <v>700</v>
      </c>
      <c r="CB345" s="74" t="s">
        <v>1245</v>
      </c>
      <c r="CC345" s="74">
        <v>666.66666666666663</v>
      </c>
      <c r="CD345" s="74">
        <v>2875</v>
      </c>
      <c r="CE345" s="74">
        <v>441.86046511627904</v>
      </c>
      <c r="CF345" s="74">
        <v>659.59183673469386</v>
      </c>
      <c r="CG345" s="74">
        <v>166.66666666666666</v>
      </c>
      <c r="CH345" s="74">
        <v>754.09836065573768</v>
      </c>
      <c r="CI345" s="74">
        <v>801.32450331125824</v>
      </c>
      <c r="CJ345" s="74">
        <v>743.58974358974353</v>
      </c>
      <c r="CK345" s="74">
        <v>766.66666666666663</v>
      </c>
      <c r="CL345" s="74">
        <v>666.66666666666663</v>
      </c>
      <c r="CM345" s="74">
        <v>681.4159292035398</v>
      </c>
      <c r="CN345" s="74">
        <v>614.81481481481478</v>
      </c>
      <c r="CO345" s="74">
        <v>556.88622754491018</v>
      </c>
      <c r="CP345" s="74">
        <v>515.625</v>
      </c>
      <c r="CQ345" s="74">
        <v>831.9559228650138</v>
      </c>
      <c r="CR345" s="74">
        <v>447.05882352941177</v>
      </c>
      <c r="CS345" s="74">
        <v>517.24137931034488</v>
      </c>
      <c r="CT345" s="74" t="s">
        <v>1245</v>
      </c>
      <c r="CU345" s="74" t="s">
        <v>1245</v>
      </c>
      <c r="CV345" s="74" t="s">
        <v>1245</v>
      </c>
      <c r="CW345" s="74" t="s">
        <v>1245</v>
      </c>
      <c r="CX345" s="74" t="s">
        <v>1245</v>
      </c>
      <c r="CY345" s="74" t="s">
        <v>1245</v>
      </c>
      <c r="CZ345" s="74" t="s">
        <v>1245</v>
      </c>
      <c r="DA345" s="74" t="s">
        <v>1245</v>
      </c>
    </row>
    <row r="346" spans="1:105" x14ac:dyDescent="0.35">
      <c r="A346" t="s">
        <v>1133</v>
      </c>
      <c r="B346" s="74" t="s">
        <v>1245</v>
      </c>
      <c r="C346" s="74" t="s">
        <v>1245</v>
      </c>
      <c r="D346" s="74" t="s">
        <v>1245</v>
      </c>
      <c r="E346" s="74" t="s">
        <v>1245</v>
      </c>
      <c r="F346" s="74" t="s">
        <v>1245</v>
      </c>
      <c r="G346" s="74" t="s">
        <v>1245</v>
      </c>
      <c r="H346" s="74" t="s">
        <v>1245</v>
      </c>
      <c r="I346" s="74" t="s">
        <v>1245</v>
      </c>
      <c r="J346" s="74" t="s">
        <v>1245</v>
      </c>
      <c r="K346" s="74" t="s">
        <v>1245</v>
      </c>
      <c r="L346" s="74" t="s">
        <v>1245</v>
      </c>
      <c r="M346" s="74" t="s">
        <v>1245</v>
      </c>
      <c r="N346" s="74">
        <v>619.52526820377204</v>
      </c>
      <c r="O346" s="74">
        <v>619.50251822521568</v>
      </c>
      <c r="P346" s="74">
        <v>619.50878287037699</v>
      </c>
      <c r="Q346" s="74">
        <v>619.55491502701443</v>
      </c>
      <c r="R346" s="74">
        <v>619.48878015042283</v>
      </c>
      <c r="S346" s="74">
        <v>619.52000116018371</v>
      </c>
      <c r="T346" s="74">
        <v>619.50803454743073</v>
      </c>
      <c r="U346" s="74">
        <v>619.52766318278418</v>
      </c>
      <c r="V346" s="74">
        <v>619.54701656765837</v>
      </c>
      <c r="W346" s="74">
        <v>619.54024140293973</v>
      </c>
      <c r="X346" s="74">
        <v>619.52202929019325</v>
      </c>
      <c r="Y346" s="74">
        <v>619.5581406402506</v>
      </c>
      <c r="Z346" s="74">
        <v>552.37104546368903</v>
      </c>
      <c r="AA346" s="74">
        <v>552.06470024408213</v>
      </c>
      <c r="AB346" s="74">
        <v>552.23934189433101</v>
      </c>
      <c r="AC346" s="74">
        <v>552.3965306820146</v>
      </c>
      <c r="AD346" s="74">
        <v>552.33985187091366</v>
      </c>
      <c r="AE346" s="74">
        <v>552.55769498815243</v>
      </c>
      <c r="AF346" s="74">
        <v>552.50686485921301</v>
      </c>
      <c r="AG346" s="74">
        <v>552.70789871385841</v>
      </c>
      <c r="AH346" s="74">
        <v>552.46947322534231</v>
      </c>
      <c r="AI346" s="74">
        <v>552.45842580009241</v>
      </c>
      <c r="AJ346" s="74">
        <v>552.63613789917417</v>
      </c>
      <c r="AK346" s="74">
        <v>552.96457085530369</v>
      </c>
      <c r="AL346" s="74">
        <v>515.95895021392232</v>
      </c>
      <c r="AM346" s="74">
        <v>515.96361487982711</v>
      </c>
      <c r="AN346" s="74">
        <v>515.93021788790736</v>
      </c>
      <c r="AO346" s="74">
        <v>515.85170052991373</v>
      </c>
      <c r="AP346" s="74">
        <v>515.93331434056961</v>
      </c>
      <c r="AQ346" s="74">
        <v>515.7941385585342</v>
      </c>
      <c r="AR346" s="74">
        <v>516.11874083210137</v>
      </c>
      <c r="AS346" s="74">
        <v>515.7326053441825</v>
      </c>
      <c r="AT346" s="74">
        <v>515.89825375866417</v>
      </c>
      <c r="AU346" s="74" t="s">
        <v>1245</v>
      </c>
      <c r="AV346" s="74" t="s">
        <v>1245</v>
      </c>
      <c r="AW346" s="74">
        <v>515.85548979772113</v>
      </c>
      <c r="AX346" s="74">
        <v>776.84987376189554</v>
      </c>
      <c r="AY346" s="74">
        <v>777.42091368132253</v>
      </c>
      <c r="AZ346" s="74">
        <v>776.72009329319553</v>
      </c>
      <c r="BA346" s="74">
        <v>777.34591893392565</v>
      </c>
      <c r="BB346" s="74">
        <v>777.27328739205859</v>
      </c>
      <c r="BC346" s="74">
        <v>776.64563854381356</v>
      </c>
      <c r="BD346" s="74" t="s">
        <v>1245</v>
      </c>
      <c r="BE346" s="74" t="s">
        <v>1245</v>
      </c>
      <c r="BF346" s="74">
        <v>777.35033940542849</v>
      </c>
      <c r="BG346" s="74">
        <v>777.18417994896572</v>
      </c>
      <c r="BH346" s="74" t="s">
        <v>1245</v>
      </c>
      <c r="BI346" s="74">
        <v>777.11503396077444</v>
      </c>
      <c r="BJ346" s="74">
        <v>906.54547701785987</v>
      </c>
      <c r="BK346" s="74">
        <v>906.69086113370656</v>
      </c>
      <c r="BL346" s="74" t="s">
        <v>1245</v>
      </c>
      <c r="BM346" s="74" t="s">
        <v>1245</v>
      </c>
      <c r="BN346" s="74" t="s">
        <v>1245</v>
      </c>
      <c r="BO346" s="74">
        <v>907.47054336154565</v>
      </c>
      <c r="BP346" s="74">
        <v>909.15483760786788</v>
      </c>
      <c r="BQ346" s="74">
        <v>906.73459222296128</v>
      </c>
      <c r="BR346" s="74" t="s">
        <v>1245</v>
      </c>
      <c r="BS346" s="74">
        <v>906.28580435138429</v>
      </c>
      <c r="BT346" s="74">
        <v>906.50044734083349</v>
      </c>
      <c r="BU346" s="74">
        <v>906.78318664537562</v>
      </c>
      <c r="BV346" s="74" t="s">
        <v>1245</v>
      </c>
      <c r="BW346" s="74">
        <v>766.43659696602083</v>
      </c>
      <c r="BX346" s="74" t="s">
        <v>1245</v>
      </c>
      <c r="BY346" s="74">
        <v>766.07565047849255</v>
      </c>
      <c r="BZ346" s="74">
        <v>766.01660013527965</v>
      </c>
      <c r="CA346" s="74">
        <v>765.92145308554041</v>
      </c>
      <c r="CB346" s="74">
        <v>766.42739386395135</v>
      </c>
      <c r="CC346" s="74">
        <v>766.12150660991892</v>
      </c>
      <c r="CD346" s="74">
        <v>766.11321236062986</v>
      </c>
      <c r="CE346" s="74">
        <v>766.26316665245076</v>
      </c>
      <c r="CF346" s="74">
        <v>766.53689673383826</v>
      </c>
      <c r="CG346" s="74">
        <v>766.35648581427699</v>
      </c>
      <c r="CH346" s="74" t="s">
        <v>1245</v>
      </c>
      <c r="CI346" s="74" t="s">
        <v>1245</v>
      </c>
      <c r="CJ346" s="74" t="s">
        <v>1245</v>
      </c>
      <c r="CK346" s="74" t="s">
        <v>1245</v>
      </c>
      <c r="CL346" s="74" t="s">
        <v>1245</v>
      </c>
      <c r="CM346" s="74" t="s">
        <v>1245</v>
      </c>
      <c r="CN346" s="74" t="s">
        <v>1245</v>
      </c>
      <c r="CO346" s="74" t="s">
        <v>1245</v>
      </c>
      <c r="CP346" s="74" t="s">
        <v>1245</v>
      </c>
      <c r="CQ346" s="74" t="s">
        <v>1245</v>
      </c>
      <c r="CR346" s="74" t="s">
        <v>1245</v>
      </c>
      <c r="CS346" s="74" t="s">
        <v>1245</v>
      </c>
      <c r="CT346" s="74" t="s">
        <v>1245</v>
      </c>
      <c r="CU346" s="74" t="s">
        <v>1245</v>
      </c>
      <c r="CV346" s="74" t="s">
        <v>1245</v>
      </c>
      <c r="CW346" s="74" t="s">
        <v>1245</v>
      </c>
      <c r="CX346" s="74" t="s">
        <v>1245</v>
      </c>
      <c r="CY346" s="74" t="s">
        <v>1245</v>
      </c>
      <c r="CZ346" s="74" t="s">
        <v>1245</v>
      </c>
      <c r="DA346" s="74" t="s">
        <v>1245</v>
      </c>
    </row>
    <row r="347" spans="1:105" x14ac:dyDescent="0.35">
      <c r="A347" t="s">
        <v>574</v>
      </c>
      <c r="B347" s="74">
        <v>637.41409462812305</v>
      </c>
      <c r="C347" s="74">
        <v>628.35671071853983</v>
      </c>
      <c r="D347" s="74">
        <v>633.28538409459156</v>
      </c>
      <c r="E347" s="74">
        <v>634.33760051230308</v>
      </c>
      <c r="F347" s="74">
        <v>642.6777653301757</v>
      </c>
      <c r="G347" s="74">
        <v>642.12010986563723</v>
      </c>
      <c r="H347" s="74">
        <v>643.43350340114671</v>
      </c>
      <c r="I347" s="74">
        <v>636.82953823737182</v>
      </c>
      <c r="J347" s="74">
        <v>629.32058438325816</v>
      </c>
      <c r="K347" s="74">
        <v>647.84493947060366</v>
      </c>
      <c r="L347" s="74">
        <v>639.15001823962439</v>
      </c>
      <c r="M347" s="74">
        <v>648.50455447438264</v>
      </c>
      <c r="N347" s="74">
        <v>650.2670845406343</v>
      </c>
      <c r="O347" s="74">
        <v>663.62734706560923</v>
      </c>
      <c r="P347" s="74">
        <v>683.34221540373267</v>
      </c>
      <c r="Q347" s="74">
        <v>690.42029172321202</v>
      </c>
      <c r="R347" s="74">
        <v>688.96741126153995</v>
      </c>
      <c r="S347" s="74">
        <v>705.13546232760893</v>
      </c>
      <c r="T347" s="74">
        <v>706.16249313861158</v>
      </c>
      <c r="U347" s="74">
        <v>711.35467540480784</v>
      </c>
      <c r="V347" s="74">
        <v>702.70904932117071</v>
      </c>
      <c r="W347" s="74">
        <v>708.33094243261621</v>
      </c>
      <c r="X347" s="74">
        <v>709.53801852771767</v>
      </c>
      <c r="Y347" s="74">
        <v>711.90964705465058</v>
      </c>
      <c r="Z347" s="74">
        <v>702.29971189065066</v>
      </c>
      <c r="AA347" s="74">
        <v>685.9880474313959</v>
      </c>
      <c r="AB347" s="74">
        <v>685.43433029414348</v>
      </c>
      <c r="AC347" s="74">
        <v>682.6597697986366</v>
      </c>
      <c r="AD347" s="74">
        <v>684.96747279675606</v>
      </c>
      <c r="AE347" s="74">
        <v>682.60741685791993</v>
      </c>
      <c r="AF347" s="74">
        <v>679.5952027199387</v>
      </c>
      <c r="AG347" s="74">
        <v>682.70230256279592</v>
      </c>
      <c r="AH347" s="74">
        <v>683.81310384700555</v>
      </c>
      <c r="AI347" s="74">
        <v>675.15451028727432</v>
      </c>
      <c r="AJ347" s="74">
        <v>680.46148420773579</v>
      </c>
      <c r="AK347" s="74">
        <v>682.27324657557017</v>
      </c>
      <c r="AL347" s="74">
        <v>675.61986968795804</v>
      </c>
      <c r="AM347" s="74">
        <v>680.51513652192739</v>
      </c>
      <c r="AN347" s="74">
        <v>680.66828605091052</v>
      </c>
      <c r="AO347" s="74">
        <v>672.60641199697818</v>
      </c>
      <c r="AP347" s="74">
        <v>670.54009097962683</v>
      </c>
      <c r="AQ347" s="74">
        <v>676.07252348102929</v>
      </c>
      <c r="AR347" s="74">
        <v>671.45522139205366</v>
      </c>
      <c r="AS347" s="74">
        <v>674.324255020701</v>
      </c>
      <c r="AT347" s="74">
        <v>664.65224146968217</v>
      </c>
      <c r="AU347" s="74">
        <v>669.69980056946133</v>
      </c>
      <c r="AV347" s="74">
        <v>675.74968119479581</v>
      </c>
      <c r="AW347" s="74">
        <v>670.547320357687</v>
      </c>
      <c r="AX347" s="74">
        <v>696.94505749796724</v>
      </c>
      <c r="AY347" s="74">
        <v>705.76459849851824</v>
      </c>
      <c r="AZ347" s="74">
        <v>749.02672242460403</v>
      </c>
      <c r="BA347" s="74">
        <v>770.79761057025314</v>
      </c>
      <c r="BB347" s="74">
        <v>809.14157625157827</v>
      </c>
      <c r="BC347" s="74">
        <v>867.00655707227077</v>
      </c>
      <c r="BD347" s="74">
        <v>859.58012470665062</v>
      </c>
      <c r="BE347" s="74">
        <v>905.74666853828171</v>
      </c>
      <c r="BF347" s="74">
        <v>909.71499459744632</v>
      </c>
      <c r="BG347" s="74">
        <v>922.16592372375408</v>
      </c>
      <c r="BH347" s="74">
        <v>941.50493692637997</v>
      </c>
      <c r="BI347" s="74">
        <v>925.37868776027165</v>
      </c>
      <c r="BJ347" s="74">
        <v>940.80499538025606</v>
      </c>
      <c r="BK347" s="74">
        <v>973.05996170135791</v>
      </c>
      <c r="BL347" s="74">
        <v>949.06270893622866</v>
      </c>
      <c r="BM347" s="74">
        <v>983.04457173333378</v>
      </c>
      <c r="BN347" s="74">
        <v>1002.897285049183</v>
      </c>
      <c r="BO347" s="74">
        <v>1057.1387761054616</v>
      </c>
      <c r="BP347" s="74">
        <v>999.27143067118254</v>
      </c>
      <c r="BQ347" s="74">
        <v>990.23746663210898</v>
      </c>
      <c r="BR347" s="74">
        <v>994.44590089460553</v>
      </c>
      <c r="BS347" s="74">
        <v>1000.6071425920049</v>
      </c>
      <c r="BT347" s="74">
        <v>973.61115146240991</v>
      </c>
      <c r="BU347" s="74">
        <v>964.89852888374185</v>
      </c>
      <c r="BV347" s="74">
        <v>943.99560458675796</v>
      </c>
      <c r="BW347" s="74">
        <v>945.30722484807563</v>
      </c>
      <c r="BX347" s="74">
        <v>954.64345779413247</v>
      </c>
      <c r="BY347" s="74">
        <v>946.16740360533061</v>
      </c>
      <c r="BZ347" s="74">
        <v>944.97074788382201</v>
      </c>
      <c r="CA347" s="74">
        <v>951.34376678860417</v>
      </c>
      <c r="CB347" s="74">
        <v>933.22542744912312</v>
      </c>
      <c r="CC347" s="74">
        <v>927.2634489807424</v>
      </c>
      <c r="CD347" s="74">
        <v>931.84773206425405</v>
      </c>
      <c r="CE347" s="74">
        <v>913.91824599464587</v>
      </c>
      <c r="CF347" s="74">
        <v>908.11053452518127</v>
      </c>
      <c r="CG347" s="74">
        <v>910.77767021619889</v>
      </c>
      <c r="CH347" s="74">
        <v>900.64304879947645</v>
      </c>
      <c r="CI347" s="74">
        <v>901.41489523119844</v>
      </c>
      <c r="CJ347" s="74">
        <v>896.36515578102637</v>
      </c>
      <c r="CK347" s="74">
        <v>882.65263703351366</v>
      </c>
      <c r="CL347" s="74">
        <v>883.79705400982004</v>
      </c>
      <c r="CM347" s="74">
        <v>880.62101937109503</v>
      </c>
      <c r="CN347" s="74">
        <v>877.9400107344328</v>
      </c>
      <c r="CO347" s="74">
        <v>865.93248095093554</v>
      </c>
      <c r="CP347" s="74">
        <v>872.70788753491661</v>
      </c>
      <c r="CQ347" s="74">
        <v>859.61866466760409</v>
      </c>
      <c r="CR347" s="74">
        <v>858.80534446899253</v>
      </c>
      <c r="CS347" s="74">
        <v>863.61327127960669</v>
      </c>
      <c r="CT347" s="74">
        <v>858.6016830606319</v>
      </c>
      <c r="CU347" s="74">
        <v>856.10646433103955</v>
      </c>
      <c r="CV347" s="74">
        <v>854.54459446847295</v>
      </c>
      <c r="CW347" s="74">
        <v>860.924154371074</v>
      </c>
      <c r="CX347" s="74">
        <v>836.21005477436483</v>
      </c>
      <c r="CY347" s="74">
        <v>854.25976189931009</v>
      </c>
      <c r="CZ347" s="74">
        <v>838.81130384513949</v>
      </c>
      <c r="DA347" s="74">
        <v>819.14277040267154</v>
      </c>
    </row>
    <row r="348" spans="1:105" x14ac:dyDescent="0.35">
      <c r="A348" t="s">
        <v>248</v>
      </c>
      <c r="B348" s="74">
        <v>456.7536827819423</v>
      </c>
      <c r="C348" s="74">
        <v>481.3307925161489</v>
      </c>
      <c r="D348" s="74">
        <v>481.45969385474058</v>
      </c>
      <c r="E348" s="74">
        <v>469.07822916361761</v>
      </c>
      <c r="F348" s="74">
        <v>462.43114375130409</v>
      </c>
      <c r="G348" s="74">
        <v>467.41213953533781</v>
      </c>
      <c r="H348" s="74">
        <v>504.3140248109504</v>
      </c>
      <c r="I348" s="74">
        <v>521.17261585409869</v>
      </c>
      <c r="J348" s="74">
        <v>495.24833332118271</v>
      </c>
      <c r="K348" s="74">
        <v>517.92432430643555</v>
      </c>
      <c r="L348" s="74">
        <v>510.09836554174541</v>
      </c>
      <c r="M348" s="74">
        <v>637.00705568852368</v>
      </c>
      <c r="N348" s="74">
        <v>612.42444347881622</v>
      </c>
      <c r="O348" s="74">
        <v>602.82914747065934</v>
      </c>
      <c r="P348" s="74">
        <v>589.59528204028152</v>
      </c>
      <c r="Q348" s="74">
        <v>616.54749152029638</v>
      </c>
      <c r="R348" s="74">
        <v>622.26584023443058</v>
      </c>
      <c r="S348" s="74">
        <v>628.46493455104417</v>
      </c>
      <c r="T348" s="74">
        <v>638.79784359911969</v>
      </c>
      <c r="U348" s="74">
        <v>629.65224371840031</v>
      </c>
      <c r="V348" s="74">
        <v>662.67700518865536</v>
      </c>
      <c r="W348" s="74">
        <v>640.69303029677019</v>
      </c>
      <c r="X348" s="74">
        <v>636.27450638360369</v>
      </c>
      <c r="Y348" s="74">
        <v>613.5109734895243</v>
      </c>
      <c r="Z348" s="74">
        <v>625.26582502327335</v>
      </c>
      <c r="AA348" s="74">
        <v>626.22582285883925</v>
      </c>
      <c r="AB348" s="74">
        <v>588.0365065814068</v>
      </c>
      <c r="AC348" s="74">
        <v>582.32117558276593</v>
      </c>
      <c r="AD348" s="74">
        <v>569.21908577131433</v>
      </c>
      <c r="AE348" s="74">
        <v>575.85787562867245</v>
      </c>
      <c r="AF348" s="74">
        <v>642.46455671904323</v>
      </c>
      <c r="AG348" s="74">
        <v>629.20223988229475</v>
      </c>
      <c r="AH348" s="74">
        <v>568.54921372286128</v>
      </c>
      <c r="AI348" s="74">
        <v>620.5360851096508</v>
      </c>
      <c r="AJ348" s="74">
        <v>605.96641056747967</v>
      </c>
      <c r="AK348" s="74">
        <v>603.69020704461957</v>
      </c>
      <c r="AL348" s="74">
        <v>594.85954483301373</v>
      </c>
      <c r="AM348" s="74">
        <v>576.23074409295691</v>
      </c>
      <c r="AN348" s="74">
        <v>537.3874632697914</v>
      </c>
      <c r="AO348" s="74">
        <v>553.96610610607524</v>
      </c>
      <c r="AP348" s="74">
        <v>525.9344509780168</v>
      </c>
      <c r="AQ348" s="74">
        <v>527.40965058924724</v>
      </c>
      <c r="AR348" s="74">
        <v>497.52359233386613</v>
      </c>
      <c r="AS348" s="74">
        <v>542.25340679484543</v>
      </c>
      <c r="AT348" s="74">
        <v>518.81279272771133</v>
      </c>
      <c r="AU348" s="74">
        <v>570.47649915799002</v>
      </c>
      <c r="AV348" s="74">
        <v>531.28835400897458</v>
      </c>
      <c r="AW348" s="74">
        <v>576.04482549298234</v>
      </c>
      <c r="AX348" s="74">
        <v>544.37722986244955</v>
      </c>
      <c r="AY348" s="74">
        <v>1194.4459951096358</v>
      </c>
      <c r="AZ348" s="74">
        <v>569.62593364367251</v>
      </c>
      <c r="BA348" s="74">
        <v>658.98336156638391</v>
      </c>
      <c r="BB348" s="74">
        <v>720.68337818230361</v>
      </c>
      <c r="BC348" s="74">
        <v>718.25392266195411</v>
      </c>
      <c r="BD348" s="74">
        <v>723.1011266697285</v>
      </c>
      <c r="BE348" s="74">
        <v>756.83915746167327</v>
      </c>
      <c r="BF348" s="74">
        <v>797.70882003553322</v>
      </c>
      <c r="BG348" s="74">
        <v>824.5936610965565</v>
      </c>
      <c r="BH348" s="74">
        <v>776.15958440808163</v>
      </c>
      <c r="BI348" s="74">
        <v>777.96816506040716</v>
      </c>
      <c r="BJ348" s="74">
        <v>787.87013952068355</v>
      </c>
      <c r="BK348" s="74">
        <v>820.58175925373416</v>
      </c>
      <c r="BL348" s="74">
        <v>817.37802571369332</v>
      </c>
      <c r="BM348" s="74">
        <v>838.45105342776731</v>
      </c>
      <c r="BN348" s="74">
        <v>861.12659440328594</v>
      </c>
      <c r="BO348" s="74">
        <v>1021.9502276598758</v>
      </c>
      <c r="BP348" s="74">
        <v>1053.1830679979962</v>
      </c>
      <c r="BQ348" s="74">
        <v>905.5833756790156</v>
      </c>
      <c r="BR348" s="74">
        <v>937.43656177400635</v>
      </c>
      <c r="BS348" s="74">
        <v>840.51111908606026</v>
      </c>
      <c r="BT348" s="74">
        <v>824.12788663586184</v>
      </c>
      <c r="BU348" s="74">
        <v>803.19997060634216</v>
      </c>
      <c r="BV348" s="74">
        <v>815.53101070776063</v>
      </c>
      <c r="BW348" s="74">
        <v>785.91732875163677</v>
      </c>
      <c r="BX348" s="74">
        <v>804.85523741975555</v>
      </c>
      <c r="BY348" s="74">
        <v>793.3132962058462</v>
      </c>
      <c r="BZ348" s="74">
        <v>807.63364107487121</v>
      </c>
      <c r="CA348" s="74">
        <v>927.58877815795506</v>
      </c>
      <c r="CB348" s="74">
        <v>779.56229947175439</v>
      </c>
      <c r="CC348" s="74">
        <v>736.92758346679852</v>
      </c>
      <c r="CD348" s="74">
        <v>799.78602347664582</v>
      </c>
      <c r="CE348" s="74">
        <v>739.25008543142451</v>
      </c>
      <c r="CF348" s="74">
        <v>697.29951902891753</v>
      </c>
      <c r="CG348" s="74">
        <v>698.06095420385077</v>
      </c>
      <c r="CH348" s="74">
        <v>681.35169965402292</v>
      </c>
      <c r="CI348" s="74">
        <v>700.33348771563408</v>
      </c>
      <c r="CJ348" s="74">
        <v>724.87615773230584</v>
      </c>
      <c r="CK348" s="74">
        <v>688.88362417790631</v>
      </c>
      <c r="CL348" s="74">
        <v>710.31622600127855</v>
      </c>
      <c r="CM348" s="74">
        <v>728.15466351793441</v>
      </c>
      <c r="CN348" s="74">
        <v>701.18923002607028</v>
      </c>
      <c r="CO348" s="74">
        <v>723.81176522024475</v>
      </c>
      <c r="CP348" s="74">
        <v>739.6975215639801</v>
      </c>
      <c r="CQ348" s="74">
        <v>707.47420827696521</v>
      </c>
      <c r="CR348" s="74">
        <v>769.29112468483299</v>
      </c>
      <c r="CS348" s="74">
        <v>676.08813021539743</v>
      </c>
      <c r="CT348" s="74">
        <v>750.30501556777108</v>
      </c>
      <c r="CU348" s="74">
        <v>717.69114091176084</v>
      </c>
      <c r="CV348" s="74">
        <v>663.49279331358775</v>
      </c>
      <c r="CW348" s="74">
        <v>691.91966267609257</v>
      </c>
      <c r="CX348" s="74">
        <v>735.23256138436113</v>
      </c>
      <c r="CY348" s="74">
        <v>763.4933380558316</v>
      </c>
      <c r="CZ348" s="74" t="s">
        <v>1245</v>
      </c>
      <c r="DA348" s="74" t="s">
        <v>1245</v>
      </c>
    </row>
    <row r="349" spans="1:105" x14ac:dyDescent="0.35">
      <c r="A349" t="s">
        <v>291</v>
      </c>
      <c r="B349" s="74">
        <v>451.80722891566268</v>
      </c>
      <c r="C349" s="74">
        <v>2442.6759120636671</v>
      </c>
      <c r="D349" s="74">
        <v>859.66981132075466</v>
      </c>
      <c r="E349" s="74">
        <v>1069.2328254477411</v>
      </c>
      <c r="F349" s="74">
        <v>613.04914317178498</v>
      </c>
      <c r="G349" s="74">
        <v>0</v>
      </c>
      <c r="H349" s="74">
        <v>515.55746197248163</v>
      </c>
      <c r="I349" s="74">
        <v>3199.744020478362</v>
      </c>
      <c r="J349" s="74">
        <v>480.55178652193581</v>
      </c>
      <c r="K349" s="74">
        <v>1349.5276653171391</v>
      </c>
      <c r="L349" s="74" t="s">
        <v>1245</v>
      </c>
      <c r="M349" s="74" t="s">
        <v>1245</v>
      </c>
      <c r="N349" s="74" t="s">
        <v>1245</v>
      </c>
      <c r="O349" s="74" t="s">
        <v>1245</v>
      </c>
      <c r="P349" s="74" t="s">
        <v>1245</v>
      </c>
      <c r="Q349" s="74" t="s">
        <v>1245</v>
      </c>
      <c r="R349" s="74" t="s">
        <v>1245</v>
      </c>
      <c r="S349" s="74" t="s">
        <v>1245</v>
      </c>
      <c r="T349" s="74" t="s">
        <v>1245</v>
      </c>
      <c r="U349" s="74" t="s">
        <v>1245</v>
      </c>
      <c r="V349" s="74" t="s">
        <v>1245</v>
      </c>
      <c r="W349" s="74" t="s">
        <v>1245</v>
      </c>
      <c r="X349" s="74" t="s">
        <v>1245</v>
      </c>
      <c r="Y349" s="74" t="s">
        <v>1245</v>
      </c>
      <c r="Z349" s="74" t="s">
        <v>1245</v>
      </c>
      <c r="AA349" s="74" t="s">
        <v>1245</v>
      </c>
      <c r="AB349" s="74" t="s">
        <v>1245</v>
      </c>
      <c r="AC349" s="74" t="s">
        <v>1245</v>
      </c>
      <c r="AD349" s="74" t="s">
        <v>1245</v>
      </c>
      <c r="AE349" s="74">
        <v>0</v>
      </c>
      <c r="AF349" s="74">
        <v>0</v>
      </c>
      <c r="AG349" s="74" t="s">
        <v>1245</v>
      </c>
      <c r="AH349" s="74" t="s">
        <v>1245</v>
      </c>
      <c r="AI349" s="74">
        <v>0</v>
      </c>
      <c r="AJ349" s="74">
        <v>0</v>
      </c>
      <c r="AK349" s="74">
        <v>0</v>
      </c>
      <c r="AL349" s="74">
        <v>0</v>
      </c>
      <c r="AM349" s="74" t="s">
        <v>1245</v>
      </c>
      <c r="AN349" s="74" t="s">
        <v>1245</v>
      </c>
      <c r="AO349" s="74">
        <v>0</v>
      </c>
      <c r="AP349" s="74" t="s">
        <v>1245</v>
      </c>
      <c r="AQ349" s="74">
        <v>0</v>
      </c>
      <c r="AR349" s="74">
        <v>0</v>
      </c>
      <c r="AS349" s="74" t="s">
        <v>1245</v>
      </c>
      <c r="AT349" s="74">
        <v>0</v>
      </c>
      <c r="AU349" s="74">
        <v>0</v>
      </c>
      <c r="AV349" s="74">
        <v>0</v>
      </c>
      <c r="AW349" s="74" t="s">
        <v>1245</v>
      </c>
      <c r="AX349" s="74" t="s">
        <v>1245</v>
      </c>
      <c r="AY349" s="74">
        <v>311.11111111111109</v>
      </c>
      <c r="AZ349" s="74">
        <v>504.34247418450389</v>
      </c>
      <c r="BA349" s="74">
        <v>497.27550613564881</v>
      </c>
      <c r="BB349" s="74">
        <v>839.68651703364071</v>
      </c>
      <c r="BC349" s="74">
        <v>208.75610490237011</v>
      </c>
      <c r="BD349" s="74">
        <v>701.26303570670223</v>
      </c>
      <c r="BE349" s="74">
        <v>1051.3404590853338</v>
      </c>
      <c r="BF349" s="74" t="s">
        <v>1245</v>
      </c>
      <c r="BG349" s="74" t="s">
        <v>1245</v>
      </c>
      <c r="BH349" s="74" t="s">
        <v>1245</v>
      </c>
      <c r="BI349" s="74" t="s">
        <v>1245</v>
      </c>
      <c r="BJ349" s="74">
        <v>1706.3580384301506</v>
      </c>
      <c r="BK349" s="74">
        <v>2980.255805289954</v>
      </c>
      <c r="BL349" s="74">
        <v>687.28522336769754</v>
      </c>
      <c r="BM349" s="74">
        <v>730.38660118373002</v>
      </c>
      <c r="BN349" s="74">
        <v>323.85386094524847</v>
      </c>
      <c r="BO349" s="74">
        <v>493.21824907521579</v>
      </c>
      <c r="BP349" s="74">
        <v>446.42857142857139</v>
      </c>
      <c r="BQ349" s="74">
        <v>775.95073493991583</v>
      </c>
      <c r="BR349" s="74">
        <v>397.45627980922103</v>
      </c>
      <c r="BS349" s="74">
        <v>679.42475370852685</v>
      </c>
      <c r="BT349" s="74">
        <v>1503.8259100358264</v>
      </c>
      <c r="BU349" s="74">
        <v>1515.151515151515</v>
      </c>
      <c r="BV349" s="74">
        <v>397.73447935147362</v>
      </c>
      <c r="BW349" s="74">
        <v>2305.4755043227665</v>
      </c>
      <c r="BX349" s="74" t="s">
        <v>1245</v>
      </c>
      <c r="BY349" s="74">
        <v>556.77655677655673</v>
      </c>
      <c r="BZ349" s="74">
        <v>505.30570995452251</v>
      </c>
      <c r="CA349" s="74">
        <v>554.57990572141603</v>
      </c>
      <c r="CB349" s="74">
        <v>680.84760789674942</v>
      </c>
      <c r="CC349" s="74">
        <v>619.14927042037471</v>
      </c>
      <c r="CD349" s="74">
        <v>0</v>
      </c>
      <c r="CE349" s="74">
        <v>583.90474462058023</v>
      </c>
      <c r="CF349" s="74">
        <v>730.92222706380107</v>
      </c>
      <c r="CG349" s="74">
        <v>577.73498259388202</v>
      </c>
      <c r="CH349" s="74">
        <v>487.27594008112339</v>
      </c>
      <c r="CI349" s="74">
        <v>690.07159492797382</v>
      </c>
      <c r="CJ349" s="74" t="s">
        <v>1245</v>
      </c>
      <c r="CK349" s="74">
        <v>1000</v>
      </c>
      <c r="CL349" s="74">
        <v>732.73926300612186</v>
      </c>
      <c r="CM349" s="74">
        <v>511.66224444298257</v>
      </c>
      <c r="CN349" s="74">
        <v>2098.0565371024736</v>
      </c>
      <c r="CO349" s="74">
        <v>2452.9254743524998</v>
      </c>
      <c r="CP349" s="74">
        <v>695.47095171074068</v>
      </c>
      <c r="CQ349" s="74">
        <v>1084.7465018288062</v>
      </c>
      <c r="CR349" s="74" t="s">
        <v>1245</v>
      </c>
      <c r="CS349" s="74">
        <v>1308.0185500812556</v>
      </c>
      <c r="CT349" s="74" t="s">
        <v>1245</v>
      </c>
      <c r="CU349" s="74" t="s">
        <v>1245</v>
      </c>
      <c r="CV349" s="74" t="s">
        <v>1245</v>
      </c>
      <c r="CW349" s="74" t="s">
        <v>1245</v>
      </c>
      <c r="CX349" s="74" t="s">
        <v>1245</v>
      </c>
      <c r="CY349" s="74" t="s">
        <v>1245</v>
      </c>
      <c r="CZ349" s="74" t="s">
        <v>1245</v>
      </c>
      <c r="DA349" s="74" t="s">
        <v>1245</v>
      </c>
    </row>
    <row r="350" spans="1:105" x14ac:dyDescent="0.35">
      <c r="A350" t="s">
        <v>237</v>
      </c>
      <c r="B350" s="74">
        <v>456.52178035151189</v>
      </c>
      <c r="C350" s="74">
        <v>470.82519250431221</v>
      </c>
      <c r="D350" s="74">
        <v>470.92248345418562</v>
      </c>
      <c r="E350" s="74">
        <v>492.22920855882137</v>
      </c>
      <c r="F350" s="74">
        <v>483.80105512255903</v>
      </c>
      <c r="G350" s="74">
        <v>503.90903313370944</v>
      </c>
      <c r="H350" s="74">
        <v>505.793045819209</v>
      </c>
      <c r="I350" s="74">
        <v>536.10363643994503</v>
      </c>
      <c r="J350" s="74">
        <v>561.57093257748284</v>
      </c>
      <c r="K350" s="74">
        <v>578.12308276107001</v>
      </c>
      <c r="L350" s="74">
        <v>600.33563012883212</v>
      </c>
      <c r="M350" s="74">
        <v>584.4584042662068</v>
      </c>
      <c r="N350" s="74">
        <v>613.36559739167308</v>
      </c>
      <c r="O350" s="74">
        <v>615.78774261947717</v>
      </c>
      <c r="P350" s="74">
        <v>638.91311302810402</v>
      </c>
      <c r="Q350" s="74">
        <v>650.68025452455652</v>
      </c>
      <c r="R350" s="74">
        <v>608.3130521735003</v>
      </c>
      <c r="S350" s="74">
        <v>664.1335403422454</v>
      </c>
      <c r="T350" s="74">
        <v>605.55845804536534</v>
      </c>
      <c r="U350" s="74">
        <v>611.77782524004169</v>
      </c>
      <c r="V350" s="74">
        <v>617.22484818302951</v>
      </c>
      <c r="W350" s="74">
        <v>611.51806519985837</v>
      </c>
      <c r="X350" s="74">
        <v>588.73268319012891</v>
      </c>
      <c r="Y350" s="74">
        <v>580.96702559512141</v>
      </c>
      <c r="Z350" s="74">
        <v>608.39410855509482</v>
      </c>
      <c r="AA350" s="74">
        <v>546.31575048992624</v>
      </c>
      <c r="AB350" s="74">
        <v>581.90546470017296</v>
      </c>
      <c r="AC350" s="74">
        <v>561.9831351111701</v>
      </c>
      <c r="AD350" s="74">
        <v>557.99620720855671</v>
      </c>
      <c r="AE350" s="74">
        <v>594.9231429143581</v>
      </c>
      <c r="AF350" s="74">
        <v>530.69275669990998</v>
      </c>
      <c r="AG350" s="74">
        <v>516.74033187222301</v>
      </c>
      <c r="AH350" s="74">
        <v>516.95893483735119</v>
      </c>
      <c r="AI350" s="74">
        <v>502.28577703288039</v>
      </c>
      <c r="AJ350" s="74">
        <v>477.59614371210506</v>
      </c>
      <c r="AK350" s="74">
        <v>494.05916708322343</v>
      </c>
      <c r="AL350" s="74">
        <v>522.88065925705348</v>
      </c>
      <c r="AM350" s="74">
        <v>473.33938063501813</v>
      </c>
      <c r="AN350" s="74">
        <v>460.90739677820642</v>
      </c>
      <c r="AO350" s="74">
        <v>474.81352076949537</v>
      </c>
      <c r="AP350" s="74">
        <v>468.76761152060038</v>
      </c>
      <c r="AQ350" s="74">
        <v>492.20702273656832</v>
      </c>
      <c r="AR350" s="74">
        <v>526.95097399120209</v>
      </c>
      <c r="AS350" s="74">
        <v>485.65833538025402</v>
      </c>
      <c r="AT350" s="74">
        <v>488.75805046201208</v>
      </c>
      <c r="AU350" s="74">
        <v>491.71302471880995</v>
      </c>
      <c r="AV350" s="74">
        <v>527.53597972308694</v>
      </c>
      <c r="AW350" s="74">
        <v>543.44430118690855</v>
      </c>
      <c r="AX350" s="74">
        <v>615.69040630296502</v>
      </c>
      <c r="AY350" s="74">
        <v>660.96207906557754</v>
      </c>
      <c r="AZ350" s="74">
        <v>691.71900659074413</v>
      </c>
      <c r="BA350" s="74">
        <v>730.53078483583477</v>
      </c>
      <c r="BB350" s="74">
        <v>728.66689910131151</v>
      </c>
      <c r="BC350" s="74">
        <v>808.48136658351666</v>
      </c>
      <c r="BD350" s="74">
        <v>840.43365627948072</v>
      </c>
      <c r="BE350" s="74">
        <v>905.5735121292206</v>
      </c>
      <c r="BF350" s="74">
        <v>914.05660153054453</v>
      </c>
      <c r="BG350" s="74">
        <v>841.66904382008022</v>
      </c>
      <c r="BH350" s="74">
        <v>834.9779821193822</v>
      </c>
      <c r="BI350" s="74">
        <v>844.25706672241074</v>
      </c>
      <c r="BJ350" s="74">
        <v>858.9452351335533</v>
      </c>
      <c r="BK350" s="74">
        <v>909.96875361352215</v>
      </c>
      <c r="BL350" s="74">
        <v>929.59785252056736</v>
      </c>
      <c r="BM350" s="74">
        <v>990.95507545692453</v>
      </c>
      <c r="BN350" s="74">
        <v>1121.7326722704604</v>
      </c>
      <c r="BO350" s="74">
        <v>956.4426981868578</v>
      </c>
      <c r="BP350" s="74">
        <v>856.53117557561734</v>
      </c>
      <c r="BQ350" s="74">
        <v>844.90048148322944</v>
      </c>
      <c r="BR350" s="74">
        <v>852.05253438044372</v>
      </c>
      <c r="BS350" s="74">
        <v>823.94052619629315</v>
      </c>
      <c r="BT350" s="74">
        <v>774.86646811163882</v>
      </c>
      <c r="BU350" s="74">
        <v>770.67721387337087</v>
      </c>
      <c r="BV350" s="74">
        <v>803.442339507827</v>
      </c>
      <c r="BW350" s="74">
        <v>679.80604620777865</v>
      </c>
      <c r="BX350" s="74">
        <v>791.82103492664226</v>
      </c>
      <c r="BY350" s="74">
        <v>772.1328948014999</v>
      </c>
      <c r="BZ350" s="74">
        <v>715.00795953764521</v>
      </c>
      <c r="CA350" s="74">
        <v>676.09177557596593</v>
      </c>
      <c r="CB350" s="74">
        <v>706.06892633970847</v>
      </c>
      <c r="CC350" s="74">
        <v>677.68655859751186</v>
      </c>
      <c r="CD350" s="74">
        <v>677.05522573283861</v>
      </c>
      <c r="CE350" s="74">
        <v>643.24667055858424</v>
      </c>
      <c r="CF350" s="74">
        <v>657.65707285111864</v>
      </c>
      <c r="CG350" s="74">
        <v>669.54698419940974</v>
      </c>
      <c r="CH350" s="74">
        <v>672.20440989580004</v>
      </c>
      <c r="CI350" s="74">
        <v>699.98780457616817</v>
      </c>
      <c r="CJ350" s="74">
        <v>710.12053486338652</v>
      </c>
      <c r="CK350" s="74">
        <v>668.35653918890102</v>
      </c>
      <c r="CL350" s="74">
        <v>683.35933868279585</v>
      </c>
      <c r="CM350" s="74">
        <v>670.4046871540578</v>
      </c>
      <c r="CN350" s="74">
        <v>676.84315074103063</v>
      </c>
      <c r="CO350" s="74">
        <v>673.13175635339792</v>
      </c>
      <c r="CP350" s="74">
        <v>687.28512495575751</v>
      </c>
      <c r="CQ350" s="74">
        <v>659.15454246763102</v>
      </c>
      <c r="CR350" s="74">
        <v>629.32160383770884</v>
      </c>
      <c r="CS350" s="74">
        <v>601.16714053201781</v>
      </c>
      <c r="CT350" s="74">
        <v>600.23553288466701</v>
      </c>
      <c r="CU350" s="74">
        <v>623.03880682075783</v>
      </c>
      <c r="CV350" s="74">
        <v>653.55568359903202</v>
      </c>
      <c r="CW350" s="74">
        <v>667.18041854992816</v>
      </c>
      <c r="CX350" s="74">
        <v>663.0050758237245</v>
      </c>
      <c r="CY350" s="74">
        <v>664.5908712462666</v>
      </c>
      <c r="CZ350" s="74">
        <v>672.13940767573479</v>
      </c>
      <c r="DA350" s="74" t="s">
        <v>1245</v>
      </c>
    </row>
    <row r="351" spans="1:105" x14ac:dyDescent="0.35">
      <c r="A351" t="s">
        <v>234</v>
      </c>
      <c r="B351" s="74">
        <v>495.41021875561012</v>
      </c>
      <c r="C351" s="74">
        <v>483.79670223011618</v>
      </c>
      <c r="D351" s="74">
        <v>486.25151752492866</v>
      </c>
      <c r="E351" s="74">
        <v>475.62846689484246</v>
      </c>
      <c r="F351" s="74">
        <v>473.52733192314867</v>
      </c>
      <c r="G351" s="74">
        <v>486.60136194782456</v>
      </c>
      <c r="H351" s="74">
        <v>504.87785836588142</v>
      </c>
      <c r="I351" s="74">
        <v>548.4132533587175</v>
      </c>
      <c r="J351" s="74">
        <v>574.77231798854234</v>
      </c>
      <c r="K351" s="74">
        <v>581.45467413185418</v>
      </c>
      <c r="L351" s="74">
        <v>588.68009423880915</v>
      </c>
      <c r="M351" s="74">
        <v>609.75296354201396</v>
      </c>
      <c r="N351" s="74">
        <v>640.47668315770613</v>
      </c>
      <c r="O351" s="74">
        <v>649.3507253795558</v>
      </c>
      <c r="P351" s="74">
        <v>634.49187692592022</v>
      </c>
      <c r="Q351" s="74">
        <v>614.70769708124658</v>
      </c>
      <c r="R351" s="74">
        <v>573.38323178829376</v>
      </c>
      <c r="S351" s="74">
        <v>539.86089382456282</v>
      </c>
      <c r="T351" s="74">
        <v>599.40597708544226</v>
      </c>
      <c r="U351" s="74">
        <v>607.72097557350901</v>
      </c>
      <c r="V351" s="74">
        <v>606.6844432036728</v>
      </c>
      <c r="W351" s="74">
        <v>567.26940818446064</v>
      </c>
      <c r="X351" s="74">
        <v>563.13290315250276</v>
      </c>
      <c r="Y351" s="74">
        <v>547.2768858156179</v>
      </c>
      <c r="Z351" s="74">
        <v>568.22239567535951</v>
      </c>
      <c r="AA351" s="74">
        <v>555.45905318892585</v>
      </c>
      <c r="AB351" s="74">
        <v>572.37855725740394</v>
      </c>
      <c r="AC351" s="74">
        <v>553.9993588147529</v>
      </c>
      <c r="AD351" s="74">
        <v>537.85094975598872</v>
      </c>
      <c r="AE351" s="74">
        <v>515.35213348564798</v>
      </c>
      <c r="AF351" s="74">
        <v>519.38171264093648</v>
      </c>
      <c r="AG351" s="74">
        <v>509.06985233953094</v>
      </c>
      <c r="AH351" s="74">
        <v>487.22412634763475</v>
      </c>
      <c r="AI351" s="74">
        <v>470.72203620285308</v>
      </c>
      <c r="AJ351" s="74">
        <v>458.42626149024625</v>
      </c>
      <c r="AK351" s="74">
        <v>479.66057593925069</v>
      </c>
      <c r="AL351" s="74">
        <v>506.64913279950696</v>
      </c>
      <c r="AM351" s="74">
        <v>492.59723355872097</v>
      </c>
      <c r="AN351" s="74">
        <v>495.4359751029798</v>
      </c>
      <c r="AO351" s="74">
        <v>478.55644076412335</v>
      </c>
      <c r="AP351" s="74">
        <v>466.96263511110112</v>
      </c>
      <c r="AQ351" s="74">
        <v>484.12203739344159</v>
      </c>
      <c r="AR351" s="74">
        <v>476.72743997171568</v>
      </c>
      <c r="AS351" s="74">
        <v>471.93242381851832</v>
      </c>
      <c r="AT351" s="74">
        <v>514.85599297021633</v>
      </c>
      <c r="AU351" s="74">
        <v>514.39619703808398</v>
      </c>
      <c r="AV351" s="74">
        <v>517.63391175972492</v>
      </c>
      <c r="AW351" s="74">
        <v>571.02429400139408</v>
      </c>
      <c r="AX351" s="74">
        <v>711.85671167990313</v>
      </c>
      <c r="AY351" s="74">
        <v>709.44518252823752</v>
      </c>
      <c r="AZ351" s="74">
        <v>672.56362664366452</v>
      </c>
      <c r="BA351" s="74">
        <v>670.30102618655121</v>
      </c>
      <c r="BB351" s="74">
        <v>741.78507626224098</v>
      </c>
      <c r="BC351" s="74">
        <v>820.36195535351965</v>
      </c>
      <c r="BD351" s="74">
        <v>848.60213071305407</v>
      </c>
      <c r="BE351" s="74">
        <v>879.6327784841402</v>
      </c>
      <c r="BF351" s="74">
        <v>856.66830108085867</v>
      </c>
      <c r="BG351" s="74">
        <v>807.96390912015431</v>
      </c>
      <c r="BH351" s="74">
        <v>825.34933233083518</v>
      </c>
      <c r="BI351" s="74">
        <v>814.79698002149451</v>
      </c>
      <c r="BJ351" s="74">
        <v>888.56276517657273</v>
      </c>
      <c r="BK351" s="74">
        <v>880.88764398749925</v>
      </c>
      <c r="BL351" s="74">
        <v>966.114155052353</v>
      </c>
      <c r="BM351" s="74">
        <v>1119.0862947348694</v>
      </c>
      <c r="BN351" s="74">
        <v>1103.1042299725354</v>
      </c>
      <c r="BO351" s="74">
        <v>892.11336148860437</v>
      </c>
      <c r="BP351" s="74">
        <v>760.73613191799211</v>
      </c>
      <c r="BQ351" s="74">
        <v>761.4575303821839</v>
      </c>
      <c r="BR351" s="74">
        <v>850.32938640778934</v>
      </c>
      <c r="BS351" s="74">
        <v>815.38553592934909</v>
      </c>
      <c r="BT351" s="74">
        <v>749.24238138612577</v>
      </c>
      <c r="BU351" s="74">
        <v>772.47262325880547</v>
      </c>
      <c r="BV351" s="74">
        <v>780.1637742996129</v>
      </c>
      <c r="BW351" s="74">
        <v>741.71724566688715</v>
      </c>
      <c r="BX351" s="74">
        <v>777.48596611585242</v>
      </c>
      <c r="BY351" s="74">
        <v>747.48190974076033</v>
      </c>
      <c r="BZ351" s="74">
        <v>690.74661111084288</v>
      </c>
      <c r="CA351" s="74">
        <v>660.77111039074794</v>
      </c>
      <c r="CB351" s="74">
        <v>683.90895182058364</v>
      </c>
      <c r="CC351" s="74">
        <v>656.19788615110144</v>
      </c>
      <c r="CD351" s="74">
        <v>657.87095881768664</v>
      </c>
      <c r="CE351" s="74">
        <v>646.26270659265742</v>
      </c>
      <c r="CF351" s="74">
        <v>667.06700571264537</v>
      </c>
      <c r="CG351" s="74">
        <v>686.51535412122018</v>
      </c>
      <c r="CH351" s="74">
        <v>695.62576516468891</v>
      </c>
      <c r="CI351" s="74">
        <v>671.12251246303526</v>
      </c>
      <c r="CJ351" s="74">
        <v>660.10707673728098</v>
      </c>
      <c r="CK351" s="74">
        <v>644.95447373880154</v>
      </c>
      <c r="CL351" s="74">
        <v>655.63840116874667</v>
      </c>
      <c r="CM351" s="74">
        <v>666.1401979561374</v>
      </c>
      <c r="CN351" s="74">
        <v>673.93076627734888</v>
      </c>
      <c r="CO351" s="74">
        <v>694.22207599617673</v>
      </c>
      <c r="CP351" s="74">
        <v>703.82811756331455</v>
      </c>
      <c r="CQ351" s="74">
        <v>676.04238679456284</v>
      </c>
      <c r="CR351" s="74">
        <v>641.39537788128871</v>
      </c>
      <c r="CS351" s="74">
        <v>638.78025215247294</v>
      </c>
      <c r="CT351" s="74">
        <v>637.07249699968486</v>
      </c>
      <c r="CU351" s="74">
        <v>635.61181449338017</v>
      </c>
      <c r="CV351" s="74">
        <v>686.65988325389606</v>
      </c>
      <c r="CW351" s="74">
        <v>712.66754097696582</v>
      </c>
      <c r="CX351" s="74">
        <v>714.54653878385227</v>
      </c>
      <c r="CY351" s="74">
        <v>728.37418718605909</v>
      </c>
      <c r="CZ351" s="74">
        <v>752.13108966174138</v>
      </c>
      <c r="DA351" s="74">
        <v>733.13644254254052</v>
      </c>
    </row>
    <row r="352" spans="1:105" x14ac:dyDescent="0.35">
      <c r="A352" t="s">
        <v>318</v>
      </c>
      <c r="B352" s="74">
        <v>439.36096648226487</v>
      </c>
      <c r="C352" s="74">
        <v>434.02317252207712</v>
      </c>
      <c r="D352" s="74">
        <v>458.56527136372011</v>
      </c>
      <c r="E352" s="74">
        <v>458.28663188358405</v>
      </c>
      <c r="F352" s="74">
        <v>456.59490847377947</v>
      </c>
      <c r="G352" s="74">
        <v>457.73376435929782</v>
      </c>
      <c r="H352" s="74">
        <v>475.898170280339</v>
      </c>
      <c r="I352" s="74">
        <v>522.20085732283781</v>
      </c>
      <c r="J352" s="74">
        <v>566.45849440431789</v>
      </c>
      <c r="K352" s="74">
        <v>571.70465856279066</v>
      </c>
      <c r="L352" s="74">
        <v>554.90246047861365</v>
      </c>
      <c r="M352" s="74">
        <v>548.00230917112913</v>
      </c>
      <c r="N352" s="74">
        <v>586.39230594523303</v>
      </c>
      <c r="O352" s="74">
        <v>599.06582559916797</v>
      </c>
      <c r="P352" s="74">
        <v>606.29097758962359</v>
      </c>
      <c r="Q352" s="74">
        <v>592.25740271536392</v>
      </c>
      <c r="R352" s="74">
        <v>564.59278300571384</v>
      </c>
      <c r="S352" s="74">
        <v>572.28530098342458</v>
      </c>
      <c r="T352" s="74">
        <v>593.97865534196706</v>
      </c>
      <c r="U352" s="74">
        <v>582.58071796757611</v>
      </c>
      <c r="V352" s="74">
        <v>571.09495794417569</v>
      </c>
      <c r="W352" s="74">
        <v>550.87099001736647</v>
      </c>
      <c r="X352" s="74">
        <v>528.44816893474592</v>
      </c>
      <c r="Y352" s="74">
        <v>528.38864222865982</v>
      </c>
      <c r="Z352" s="74">
        <v>572.61827503883535</v>
      </c>
      <c r="AA352" s="74">
        <v>498.50623223160784</v>
      </c>
      <c r="AB352" s="74">
        <v>548.97264161902126</v>
      </c>
      <c r="AC352" s="74">
        <v>528.78690598364244</v>
      </c>
      <c r="AD352" s="74">
        <v>567.91905838412436</v>
      </c>
      <c r="AE352" s="74">
        <v>558.52590805054683</v>
      </c>
      <c r="AF352" s="74">
        <v>501.00462346244558</v>
      </c>
      <c r="AG352" s="74">
        <v>495.75965677973505</v>
      </c>
      <c r="AH352" s="74">
        <v>468.71618860106139</v>
      </c>
      <c r="AI352" s="74">
        <v>463.25520104977244</v>
      </c>
      <c r="AJ352" s="74">
        <v>456.67092496662832</v>
      </c>
      <c r="AK352" s="74">
        <v>459.63769555187974</v>
      </c>
      <c r="AL352" s="74">
        <v>504.31789432076192</v>
      </c>
      <c r="AM352" s="74">
        <v>479.17279763520565</v>
      </c>
      <c r="AN352" s="74">
        <v>481.74077519758424</v>
      </c>
      <c r="AO352" s="74">
        <v>447.94667075394864</v>
      </c>
      <c r="AP352" s="74">
        <v>447.49340186069105</v>
      </c>
      <c r="AQ352" s="74">
        <v>442.87570386154755</v>
      </c>
      <c r="AR352" s="74">
        <v>451.43632478941419</v>
      </c>
      <c r="AS352" s="74">
        <v>483.15553447745509</v>
      </c>
      <c r="AT352" s="74">
        <v>491.43258292891386</v>
      </c>
      <c r="AU352" s="74">
        <v>478.65889449353477</v>
      </c>
      <c r="AV352" s="74">
        <v>492.53090441021988</v>
      </c>
      <c r="AW352" s="74">
        <v>525.45300096941548</v>
      </c>
      <c r="AX352" s="74">
        <v>559.96878394253679</v>
      </c>
      <c r="AY352" s="74">
        <v>651.56173315838021</v>
      </c>
      <c r="AZ352" s="74">
        <v>642.2394815919846</v>
      </c>
      <c r="BA352" s="74">
        <v>640.92582028379752</v>
      </c>
      <c r="BB352" s="74">
        <v>699.7719845234584</v>
      </c>
      <c r="BC352" s="74">
        <v>792.20376630866951</v>
      </c>
      <c r="BD352" s="74">
        <v>798.19780427964963</v>
      </c>
      <c r="BE352" s="74">
        <v>826.6856370488814</v>
      </c>
      <c r="BF352" s="74">
        <v>841.11632832043847</v>
      </c>
      <c r="BG352" s="74">
        <v>774.07289030582183</v>
      </c>
      <c r="BH352" s="74">
        <v>802.17957806284483</v>
      </c>
      <c r="BI352" s="74">
        <v>839.76126639477104</v>
      </c>
      <c r="BJ352" s="74">
        <v>775.74594593991196</v>
      </c>
      <c r="BK352" s="74">
        <v>807.77206254235523</v>
      </c>
      <c r="BL352" s="74">
        <v>825.28373672420173</v>
      </c>
      <c r="BM352" s="74">
        <v>795.00049066733368</v>
      </c>
      <c r="BN352" s="74">
        <v>930.46898633282694</v>
      </c>
      <c r="BO352" s="74">
        <v>914.6794560238983</v>
      </c>
      <c r="BP352" s="74">
        <v>806.15317845763957</v>
      </c>
      <c r="BQ352" s="74">
        <v>667.94878998856234</v>
      </c>
      <c r="BR352" s="74">
        <v>602.08089367366506</v>
      </c>
      <c r="BS352" s="74">
        <v>744.61134297448586</v>
      </c>
      <c r="BT352" s="74">
        <v>717.74357401895099</v>
      </c>
      <c r="BU352" s="74">
        <v>677.68172230174321</v>
      </c>
      <c r="BV352" s="74">
        <v>689.7662507602646</v>
      </c>
      <c r="BW352" s="74">
        <v>696.14315595692301</v>
      </c>
      <c r="BX352" s="74">
        <v>691.52605478304486</v>
      </c>
      <c r="BY352" s="74">
        <v>693.95147829766154</v>
      </c>
      <c r="BZ352" s="74">
        <v>686.18586462230132</v>
      </c>
      <c r="CA352" s="74">
        <v>656.72769994868599</v>
      </c>
      <c r="CB352" s="74">
        <v>656.50468957106102</v>
      </c>
      <c r="CC352" s="74">
        <v>592.88396019855634</v>
      </c>
      <c r="CD352" s="74">
        <v>579.19506869685472</v>
      </c>
      <c r="CE352" s="74">
        <v>586.85003266942806</v>
      </c>
      <c r="CF352" s="74">
        <v>595.91995598044298</v>
      </c>
      <c r="CG352" s="74">
        <v>583.08637211854546</v>
      </c>
      <c r="CH352" s="74">
        <v>640.61305015387893</v>
      </c>
      <c r="CI352" s="74">
        <v>640.70006530478736</v>
      </c>
      <c r="CJ352" s="74">
        <v>647.54379375083136</v>
      </c>
      <c r="CK352" s="74">
        <v>616.76597796584315</v>
      </c>
      <c r="CL352" s="74">
        <v>630.0629129512904</v>
      </c>
      <c r="CM352" s="74">
        <v>602.31706266730419</v>
      </c>
      <c r="CN352" s="74">
        <v>623.72867432439318</v>
      </c>
      <c r="CO352" s="74">
        <v>608.14187619522761</v>
      </c>
      <c r="CP352" s="74">
        <v>624.53043080037139</v>
      </c>
      <c r="CQ352" s="74">
        <v>573.34476657704522</v>
      </c>
      <c r="CR352" s="74">
        <v>604.27399016577215</v>
      </c>
      <c r="CS352" s="74">
        <v>610.47951438082407</v>
      </c>
      <c r="CT352" s="74">
        <v>569.95865265787609</v>
      </c>
      <c r="CU352" s="74">
        <v>588.41673298812236</v>
      </c>
      <c r="CV352" s="74">
        <v>633.02325471654615</v>
      </c>
      <c r="CW352" s="74">
        <v>617.7316888207697</v>
      </c>
      <c r="CX352" s="74">
        <v>669.33646753372193</v>
      </c>
      <c r="CY352" s="74">
        <v>679.51089465293512</v>
      </c>
      <c r="CZ352" s="74">
        <v>591.70625062162924</v>
      </c>
      <c r="DA352" s="74" t="s">
        <v>1245</v>
      </c>
    </row>
    <row r="353" spans="1:105" x14ac:dyDescent="0.35">
      <c r="A353" t="s">
        <v>9</v>
      </c>
      <c r="B353" s="74">
        <v>433.70451737201779</v>
      </c>
      <c r="C353" s="74">
        <v>427.67278148699279</v>
      </c>
      <c r="D353" s="74">
        <v>413.28571825873797</v>
      </c>
      <c r="E353" s="74">
        <v>422.26308327506229</v>
      </c>
      <c r="F353" s="74">
        <v>390.04578845427847</v>
      </c>
      <c r="G353" s="74">
        <v>376.59699949952147</v>
      </c>
      <c r="H353" s="74">
        <v>372.29514114508481</v>
      </c>
      <c r="I353" s="74">
        <v>458.04370315668467</v>
      </c>
      <c r="J353" s="74">
        <v>411.18361926136788</v>
      </c>
      <c r="K353" s="74">
        <v>407.97805788578205</v>
      </c>
      <c r="L353" s="74">
        <v>385.24585275158455</v>
      </c>
      <c r="M353" s="74">
        <v>445.40993998123275</v>
      </c>
      <c r="N353" s="74">
        <v>492.56177361640528</v>
      </c>
      <c r="O353" s="74">
        <v>491.73635005221843</v>
      </c>
      <c r="P353" s="74">
        <v>484.17014906003345</v>
      </c>
      <c r="Q353" s="74">
        <v>472.2382323670501</v>
      </c>
      <c r="R353" s="74">
        <v>458.034502005967</v>
      </c>
      <c r="S353" s="74">
        <v>457.25068287423591</v>
      </c>
      <c r="T353" s="74">
        <v>455.84431412082859</v>
      </c>
      <c r="U353" s="74">
        <v>430.55767618534804</v>
      </c>
      <c r="V353" s="74">
        <v>426.05307517415577</v>
      </c>
      <c r="W353" s="74">
        <v>481.81763705817843</v>
      </c>
      <c r="X353" s="74">
        <v>487.65092685813926</v>
      </c>
      <c r="Y353" s="74">
        <v>489.83463598276893</v>
      </c>
      <c r="Z353" s="74">
        <v>473.85286640121774</v>
      </c>
      <c r="AA353" s="74">
        <v>471.65507118850047</v>
      </c>
      <c r="AB353" s="74">
        <v>490.67491646989396</v>
      </c>
      <c r="AC353" s="74">
        <v>497.03338337097097</v>
      </c>
      <c r="AD353" s="74">
        <v>493.13317429021828</v>
      </c>
      <c r="AE353" s="74">
        <v>501.1639133172057</v>
      </c>
      <c r="AF353" s="74">
        <v>515.2312064737996</v>
      </c>
      <c r="AG353" s="74">
        <v>495.76912993192508</v>
      </c>
      <c r="AH353" s="74">
        <v>473.60436855888207</v>
      </c>
      <c r="AI353" s="74">
        <v>470.55707783211028</v>
      </c>
      <c r="AJ353" s="74">
        <v>479.00096534475023</v>
      </c>
      <c r="AK353" s="74">
        <v>463.10983725518076</v>
      </c>
      <c r="AL353" s="74">
        <v>482.37148339482576</v>
      </c>
      <c r="AM353" s="74">
        <v>423.48779316723937</v>
      </c>
      <c r="AN353" s="74">
        <v>364.71390382112907</v>
      </c>
      <c r="AO353" s="74">
        <v>364.59519597141417</v>
      </c>
      <c r="AP353" s="74">
        <v>474.79363587527513</v>
      </c>
      <c r="AQ353" s="74">
        <v>376.20142703925887</v>
      </c>
      <c r="AR353" s="74">
        <v>359.15396046475576</v>
      </c>
      <c r="AS353" s="74">
        <v>354.95035553852978</v>
      </c>
      <c r="AT353" s="74">
        <v>356.57106530934755</v>
      </c>
      <c r="AU353" s="74">
        <v>371.07133141235016</v>
      </c>
      <c r="AV353" s="74">
        <v>395.52715467961144</v>
      </c>
      <c r="AW353" s="74">
        <v>440.27455547093695</v>
      </c>
      <c r="AX353" s="74" t="s">
        <v>1245</v>
      </c>
      <c r="AY353" s="74" t="s">
        <v>1245</v>
      </c>
      <c r="AZ353" s="74" t="s">
        <v>1245</v>
      </c>
      <c r="BA353" s="74" t="s">
        <v>1245</v>
      </c>
      <c r="BB353" s="74" t="s">
        <v>1245</v>
      </c>
      <c r="BC353" s="74" t="s">
        <v>1245</v>
      </c>
      <c r="BD353" s="74" t="s">
        <v>1245</v>
      </c>
      <c r="BE353" s="74" t="s">
        <v>1245</v>
      </c>
      <c r="BF353" s="74" t="s">
        <v>1245</v>
      </c>
      <c r="BG353" s="74" t="s">
        <v>1245</v>
      </c>
      <c r="BH353" s="74" t="s">
        <v>1245</v>
      </c>
      <c r="BI353" s="74" t="s">
        <v>1245</v>
      </c>
      <c r="BJ353" s="74" t="s">
        <v>1245</v>
      </c>
      <c r="BK353" s="74" t="s">
        <v>1245</v>
      </c>
      <c r="BL353" s="74" t="s">
        <v>1245</v>
      </c>
      <c r="BM353" s="74" t="s">
        <v>1245</v>
      </c>
      <c r="BN353" s="74" t="s">
        <v>1245</v>
      </c>
      <c r="BO353" s="74" t="s">
        <v>1245</v>
      </c>
      <c r="BP353" s="74" t="s">
        <v>1245</v>
      </c>
      <c r="BQ353" s="74" t="s">
        <v>1245</v>
      </c>
      <c r="BR353" s="74" t="s">
        <v>1245</v>
      </c>
      <c r="BS353" s="74" t="s">
        <v>1245</v>
      </c>
      <c r="BT353" s="74" t="s">
        <v>1245</v>
      </c>
      <c r="BU353" s="74" t="s">
        <v>1245</v>
      </c>
      <c r="BV353" s="74" t="s">
        <v>1245</v>
      </c>
      <c r="BW353" s="74" t="s">
        <v>1245</v>
      </c>
      <c r="BX353" s="74" t="s">
        <v>1245</v>
      </c>
      <c r="BY353" s="74" t="s">
        <v>1245</v>
      </c>
      <c r="BZ353" s="74" t="s">
        <v>1245</v>
      </c>
      <c r="CA353" s="74" t="s">
        <v>1245</v>
      </c>
      <c r="CB353" s="74" t="s">
        <v>1245</v>
      </c>
      <c r="CC353" s="74" t="s">
        <v>1245</v>
      </c>
      <c r="CD353" s="74" t="s">
        <v>1245</v>
      </c>
      <c r="CE353" s="74" t="s">
        <v>1245</v>
      </c>
      <c r="CF353" s="74" t="s">
        <v>1245</v>
      </c>
      <c r="CG353" s="74" t="s">
        <v>1245</v>
      </c>
      <c r="CH353" s="74" t="s">
        <v>1245</v>
      </c>
      <c r="CI353" s="74" t="s">
        <v>1245</v>
      </c>
      <c r="CJ353" s="74" t="s">
        <v>1245</v>
      </c>
      <c r="CK353" s="74" t="s">
        <v>1245</v>
      </c>
      <c r="CL353" s="74" t="s">
        <v>1245</v>
      </c>
      <c r="CM353" s="74" t="s">
        <v>1245</v>
      </c>
      <c r="CN353" s="74" t="s">
        <v>1245</v>
      </c>
      <c r="CO353" s="74" t="s">
        <v>1245</v>
      </c>
      <c r="CP353" s="74" t="s">
        <v>1245</v>
      </c>
      <c r="CQ353" s="74" t="s">
        <v>1245</v>
      </c>
      <c r="CR353" s="74" t="s">
        <v>1245</v>
      </c>
      <c r="CS353" s="74" t="s">
        <v>1245</v>
      </c>
      <c r="CT353" s="74" t="s">
        <v>1245</v>
      </c>
      <c r="CU353" s="74" t="s">
        <v>1245</v>
      </c>
      <c r="CV353" s="74" t="s">
        <v>1245</v>
      </c>
      <c r="CW353" s="74" t="s">
        <v>1245</v>
      </c>
      <c r="CX353" s="74" t="s">
        <v>1245</v>
      </c>
      <c r="CY353" s="74" t="s">
        <v>1245</v>
      </c>
      <c r="CZ353" s="74" t="s">
        <v>1245</v>
      </c>
      <c r="DA353" s="74" t="s">
        <v>1245</v>
      </c>
    </row>
    <row r="354" spans="1:105" x14ac:dyDescent="0.35">
      <c r="A354" t="s">
        <v>1134</v>
      </c>
      <c r="B354" s="74">
        <v>635.12643396218152</v>
      </c>
      <c r="C354" s="74">
        <v>1170.8598680640832</v>
      </c>
      <c r="D354" s="74">
        <v>621.73687776493568</v>
      </c>
      <c r="E354" s="74">
        <v>641.66631018538328</v>
      </c>
      <c r="F354" s="74">
        <v>755.0268895541368</v>
      </c>
      <c r="G354" s="74">
        <v>268.26535058095618</v>
      </c>
      <c r="H354" s="74">
        <v>709.43586848321866</v>
      </c>
      <c r="I354" s="74">
        <v>665.73463817322408</v>
      </c>
      <c r="J354" s="74">
        <v>771.23738232959056</v>
      </c>
      <c r="K354" s="74">
        <v>749.4044910740572</v>
      </c>
      <c r="L354" s="74">
        <v>711.14453399597835</v>
      </c>
      <c r="M354" s="74">
        <v>739.92431190892773</v>
      </c>
      <c r="N354" s="74">
        <v>763.1575295896987</v>
      </c>
      <c r="O354" s="74">
        <v>1582.5608928975143</v>
      </c>
      <c r="P354" s="74">
        <v>752.967866851812</v>
      </c>
      <c r="Q354" s="74">
        <v>977.67125015768897</v>
      </c>
      <c r="R354" s="74">
        <v>709.16484758496131</v>
      </c>
      <c r="S354" s="74">
        <v>503.33842134342194</v>
      </c>
      <c r="T354" s="74">
        <v>795.18072289156623</v>
      </c>
      <c r="U354" s="74">
        <v>802.48375299286977</v>
      </c>
      <c r="V354" s="74">
        <v>989.36170212765956</v>
      </c>
      <c r="W354" s="74">
        <v>2143.6227224008576</v>
      </c>
      <c r="X354" s="74">
        <v>944.38494051526573</v>
      </c>
      <c r="Y354" s="74">
        <v>636.36363636363637</v>
      </c>
      <c r="Z354" s="74">
        <v>831.2230577410063</v>
      </c>
      <c r="AA354" s="74">
        <v>732.99127074032117</v>
      </c>
      <c r="AB354" s="74">
        <v>735.9635811836115</v>
      </c>
      <c r="AC354" s="74">
        <v>940.19225972331492</v>
      </c>
      <c r="AD354" s="74">
        <v>708.06631194938871</v>
      </c>
      <c r="AE354" s="74">
        <v>851.89973641219922</v>
      </c>
      <c r="AF354" s="74">
        <v>772.6305994948824</v>
      </c>
      <c r="AG354" s="74">
        <v>993.96954788267817</v>
      </c>
      <c r="AH354" s="74">
        <v>569.33342442668118</v>
      </c>
      <c r="AI354" s="74">
        <v>1031.5393145421256</v>
      </c>
      <c r="AJ354" s="74">
        <v>736.79901760130986</v>
      </c>
      <c r="AK354" s="74">
        <v>0.448183996608777</v>
      </c>
      <c r="AL354" s="74">
        <v>583.61023048205038</v>
      </c>
      <c r="AM354" s="74">
        <v>764.11960132890363</v>
      </c>
      <c r="AN354" s="74">
        <v>434.01125383566966</v>
      </c>
      <c r="AO354" s="74">
        <v>680</v>
      </c>
      <c r="AP354" s="74">
        <v>605.61776303230181</v>
      </c>
      <c r="AQ354" s="74">
        <v>704.3270967275879</v>
      </c>
      <c r="AR354" s="74">
        <v>597.59036144578317</v>
      </c>
      <c r="AS354" s="74">
        <v>761.28911623682768</v>
      </c>
      <c r="AT354" s="74">
        <v>641.26607702452543</v>
      </c>
      <c r="AU354" s="74">
        <v>697.36853720328736</v>
      </c>
      <c r="AV354" s="74">
        <v>607.95364663624832</v>
      </c>
      <c r="AW354" s="74">
        <v>670.49017989767287</v>
      </c>
      <c r="AX354" s="74" t="s">
        <v>1245</v>
      </c>
      <c r="AY354" s="74">
        <v>793.42181188690131</v>
      </c>
      <c r="AZ354" s="74">
        <v>657.14834813983623</v>
      </c>
      <c r="BA354" s="74">
        <v>599.10771191841934</v>
      </c>
      <c r="BB354" s="74">
        <v>793.64685691043201</v>
      </c>
      <c r="BC354" s="74">
        <v>913.1634496403592</v>
      </c>
      <c r="BD354" s="74">
        <v>1717.391304347826</v>
      </c>
      <c r="BE354" s="74">
        <v>903.98370183530744</v>
      </c>
      <c r="BF354" s="74">
        <v>1003.849044048896</v>
      </c>
      <c r="BG354" s="74">
        <v>901.35476352335627</v>
      </c>
      <c r="BH354" s="74">
        <v>842.91693236874312</v>
      </c>
      <c r="BI354" s="74">
        <v>1053.2610927137539</v>
      </c>
      <c r="BJ354" s="74">
        <v>8298.7551867219918</v>
      </c>
      <c r="BK354" s="74">
        <v>1643.0082349967406</v>
      </c>
      <c r="BL354" s="74">
        <v>975.33697892621899</v>
      </c>
      <c r="BM354" s="74">
        <v>1485.9386178936361</v>
      </c>
      <c r="BN354" s="74">
        <v>1023.8862229826367</v>
      </c>
      <c r="BO354" s="74">
        <v>1329.7917916202555</v>
      </c>
      <c r="BP354" s="74">
        <v>1150.5171185483011</v>
      </c>
      <c r="BQ354" s="74">
        <v>1393.4864913080537</v>
      </c>
      <c r="BR354" s="74">
        <v>1160.4694117427564</v>
      </c>
      <c r="BS354" s="74">
        <v>2804.6703702236896</v>
      </c>
      <c r="BT354" s="74">
        <v>1145.7012866180282</v>
      </c>
      <c r="BU354" s="74">
        <v>969.67559943582512</v>
      </c>
      <c r="BV354" s="74">
        <v>1113.6890951276102</v>
      </c>
      <c r="BW354" s="74">
        <v>994.29424869420882</v>
      </c>
      <c r="BX354" s="74">
        <v>926.67185106194722</v>
      </c>
      <c r="BY354" s="74">
        <v>963.79074760882293</v>
      </c>
      <c r="BZ354" s="74">
        <v>874.25484638879902</v>
      </c>
      <c r="CA354" s="74">
        <v>1026.7011197243755</v>
      </c>
      <c r="CB354" s="74">
        <v>980.66122673021437</v>
      </c>
      <c r="CC354" s="74">
        <v>1008.5538308865566</v>
      </c>
      <c r="CD354" s="74">
        <v>869.55121495628089</v>
      </c>
      <c r="CE354" s="74">
        <v>919.52880361847008</v>
      </c>
      <c r="CF354" s="74">
        <v>839.27093402172841</v>
      </c>
      <c r="CG354" s="74">
        <v>267.72028584534877</v>
      </c>
      <c r="CH354" s="74" t="s">
        <v>1245</v>
      </c>
      <c r="CI354" s="74" t="s">
        <v>1245</v>
      </c>
      <c r="CJ354" s="74" t="s">
        <v>1245</v>
      </c>
      <c r="CK354" s="74" t="s">
        <v>1245</v>
      </c>
      <c r="CL354" s="74" t="s">
        <v>1245</v>
      </c>
      <c r="CM354" s="74" t="s">
        <v>1245</v>
      </c>
      <c r="CN354" s="74" t="s">
        <v>1245</v>
      </c>
      <c r="CO354" s="74" t="s">
        <v>1245</v>
      </c>
      <c r="CP354" s="74" t="s">
        <v>1245</v>
      </c>
      <c r="CQ354" s="74" t="s">
        <v>1245</v>
      </c>
      <c r="CR354" s="74" t="s">
        <v>1245</v>
      </c>
      <c r="CS354" s="74" t="s">
        <v>1245</v>
      </c>
      <c r="CT354" s="74" t="s">
        <v>1245</v>
      </c>
      <c r="CU354" s="74" t="s">
        <v>1245</v>
      </c>
      <c r="CV354" s="74" t="s">
        <v>1245</v>
      </c>
      <c r="CW354" s="74" t="s">
        <v>1245</v>
      </c>
      <c r="CX354" s="74" t="s">
        <v>1245</v>
      </c>
      <c r="CY354" s="74" t="s">
        <v>1245</v>
      </c>
      <c r="CZ354" s="74" t="s">
        <v>1245</v>
      </c>
      <c r="DA354" s="74" t="s">
        <v>1245</v>
      </c>
    </row>
    <row r="355" spans="1:105" x14ac:dyDescent="0.35">
      <c r="A355" t="s">
        <v>643</v>
      </c>
      <c r="B355" s="74" t="s">
        <v>1245</v>
      </c>
      <c r="C355" s="74" t="s">
        <v>1245</v>
      </c>
      <c r="D355" s="74">
        <v>1087.5</v>
      </c>
      <c r="E355" s="74" t="s">
        <v>1245</v>
      </c>
      <c r="F355" s="74" t="s">
        <v>1245</v>
      </c>
      <c r="G355" s="74" t="s">
        <v>1245</v>
      </c>
      <c r="H355" s="74" t="s">
        <v>1245</v>
      </c>
      <c r="I355" s="74">
        <v>652.58809247947522</v>
      </c>
      <c r="J355" s="74" t="s">
        <v>1245</v>
      </c>
      <c r="K355" s="74" t="s">
        <v>1245</v>
      </c>
      <c r="L355" s="74" t="s">
        <v>1245</v>
      </c>
      <c r="M355" s="74" t="s">
        <v>1245</v>
      </c>
      <c r="N355" s="74" t="s">
        <v>1245</v>
      </c>
      <c r="O355" s="74" t="s">
        <v>1245</v>
      </c>
      <c r="P355" s="74" t="s">
        <v>1245</v>
      </c>
      <c r="Q355" s="74" t="s">
        <v>1245</v>
      </c>
      <c r="R355" s="74" t="s">
        <v>1245</v>
      </c>
      <c r="S355" s="74" t="s">
        <v>1245</v>
      </c>
      <c r="T355" s="74" t="s">
        <v>1245</v>
      </c>
      <c r="U355" s="74" t="s">
        <v>1245</v>
      </c>
      <c r="V355" s="74" t="s">
        <v>1245</v>
      </c>
      <c r="W355" s="74" t="s">
        <v>1245</v>
      </c>
      <c r="X355" s="74" t="s">
        <v>1245</v>
      </c>
      <c r="Y355" s="74">
        <v>751.76665163133362</v>
      </c>
      <c r="Z355" s="74" t="s">
        <v>1245</v>
      </c>
      <c r="AA355" s="74" t="s">
        <v>1245</v>
      </c>
      <c r="AB355" s="74" t="s">
        <v>1245</v>
      </c>
      <c r="AC355" s="74" t="s">
        <v>1245</v>
      </c>
      <c r="AD355" s="74" t="s">
        <v>1245</v>
      </c>
      <c r="AE355" s="74">
        <v>2835.5387523629488</v>
      </c>
      <c r="AF355" s="74" t="s">
        <v>1245</v>
      </c>
      <c r="AG355" s="74">
        <v>1005.0251256281408</v>
      </c>
      <c r="AH355" s="74" t="s">
        <v>1245</v>
      </c>
      <c r="AI355" s="74" t="s">
        <v>1245</v>
      </c>
      <c r="AJ355" s="74">
        <v>778.24002459622795</v>
      </c>
      <c r="AK355" s="74" t="s">
        <v>1245</v>
      </c>
      <c r="AL355" s="74" t="s">
        <v>1245</v>
      </c>
      <c r="AM355" s="74" t="s">
        <v>1245</v>
      </c>
      <c r="AN355" s="74" t="s">
        <v>1245</v>
      </c>
      <c r="AO355" s="74" t="s">
        <v>1245</v>
      </c>
      <c r="AP355" s="74">
        <v>470.19675925925924</v>
      </c>
      <c r="AQ355" s="74" t="s">
        <v>1245</v>
      </c>
      <c r="AR355" s="74" t="s">
        <v>1245</v>
      </c>
      <c r="AS355" s="74" t="s">
        <v>1245</v>
      </c>
      <c r="AT355" s="74" t="s">
        <v>1245</v>
      </c>
      <c r="AU355" s="74" t="s">
        <v>1245</v>
      </c>
      <c r="AV355" s="74" t="s">
        <v>1245</v>
      </c>
      <c r="AW355" s="74">
        <v>15936.254980079681</v>
      </c>
      <c r="AX355" s="74" t="s">
        <v>1245</v>
      </c>
      <c r="AY355" s="74" t="s">
        <v>1245</v>
      </c>
      <c r="AZ355" s="74" t="s">
        <v>1245</v>
      </c>
      <c r="BA355" s="74">
        <v>796.69732744260159</v>
      </c>
      <c r="BB355" s="74" t="s">
        <v>1245</v>
      </c>
      <c r="BC355" s="74" t="s">
        <v>1245</v>
      </c>
      <c r="BD355" s="74" t="s">
        <v>1245</v>
      </c>
      <c r="BE355" s="74" t="s">
        <v>1245</v>
      </c>
      <c r="BF355" s="74" t="s">
        <v>1245</v>
      </c>
      <c r="BG355" s="74" t="s">
        <v>1245</v>
      </c>
      <c r="BH355" s="74" t="s">
        <v>1245</v>
      </c>
      <c r="BI355" s="74">
        <v>1032.8302302522859</v>
      </c>
      <c r="BJ355" s="74" t="s">
        <v>1245</v>
      </c>
      <c r="BK355" s="74" t="s">
        <v>1245</v>
      </c>
      <c r="BL355" s="74" t="s">
        <v>1245</v>
      </c>
      <c r="BM355" s="74" t="s">
        <v>1245</v>
      </c>
      <c r="BN355" s="74">
        <v>1281.1387900355871</v>
      </c>
      <c r="BO355" s="74">
        <v>1035.9869138495092</v>
      </c>
      <c r="BP355" s="74" t="s">
        <v>1245</v>
      </c>
      <c r="BQ355" s="74">
        <v>5046.9892098851378</v>
      </c>
      <c r="BR355" s="74">
        <v>1120.3349985307082</v>
      </c>
      <c r="BS355" s="74" t="s">
        <v>1245</v>
      </c>
      <c r="BT355" s="74" t="s">
        <v>1245</v>
      </c>
      <c r="BU355" s="74" t="s">
        <v>1245</v>
      </c>
      <c r="BV355" s="74">
        <v>875.75259989053086</v>
      </c>
      <c r="BW355" s="74" t="s">
        <v>1245</v>
      </c>
      <c r="BX355" s="74" t="s">
        <v>1245</v>
      </c>
      <c r="BY355" s="74">
        <v>5594.2579691788051</v>
      </c>
      <c r="BZ355" s="74" t="s">
        <v>1245</v>
      </c>
      <c r="CA355" s="74" t="s">
        <v>1245</v>
      </c>
      <c r="CB355" s="74" t="s">
        <v>1245</v>
      </c>
      <c r="CC355" s="74" t="s">
        <v>1245</v>
      </c>
      <c r="CD355" s="74" t="s">
        <v>1245</v>
      </c>
      <c r="CE355" s="74" t="s">
        <v>1245</v>
      </c>
      <c r="CF355" s="74" t="s">
        <v>1245</v>
      </c>
      <c r="CG355" s="74" t="s">
        <v>1245</v>
      </c>
      <c r="CH355" s="74" t="s">
        <v>1245</v>
      </c>
      <c r="CI355" s="74" t="s">
        <v>1245</v>
      </c>
      <c r="CJ355" s="74" t="s">
        <v>1245</v>
      </c>
      <c r="CK355" s="74" t="s">
        <v>1245</v>
      </c>
      <c r="CL355" s="74" t="s">
        <v>1245</v>
      </c>
      <c r="CM355" s="74" t="s">
        <v>1245</v>
      </c>
      <c r="CN355" s="74" t="s">
        <v>1245</v>
      </c>
      <c r="CO355" s="74" t="s">
        <v>1245</v>
      </c>
      <c r="CP355" s="74">
        <v>941.12470513462983</v>
      </c>
      <c r="CQ355" s="74" t="s">
        <v>1245</v>
      </c>
      <c r="CR355" s="74" t="s">
        <v>1245</v>
      </c>
      <c r="CS355" s="74">
        <v>2472.1878862793569</v>
      </c>
      <c r="CT355" s="74">
        <v>209.79020979020979</v>
      </c>
      <c r="CU355" s="74">
        <v>200000</v>
      </c>
      <c r="CV355" s="74" t="s">
        <v>1245</v>
      </c>
      <c r="CW355" s="74" t="s">
        <v>1245</v>
      </c>
      <c r="CX355" s="74" t="s">
        <v>1245</v>
      </c>
      <c r="CY355" s="74" t="s">
        <v>1245</v>
      </c>
      <c r="CZ355" s="74" t="s">
        <v>1245</v>
      </c>
      <c r="DA355" s="74" t="s">
        <v>1245</v>
      </c>
    </row>
    <row r="356" spans="1:105" x14ac:dyDescent="0.35">
      <c r="A356" t="s">
        <v>601</v>
      </c>
      <c r="B356" s="74" t="s">
        <v>1245</v>
      </c>
      <c r="C356" s="74">
        <v>706.71378091872793</v>
      </c>
      <c r="D356" s="74">
        <v>631.96477849634516</v>
      </c>
      <c r="E356" s="74">
        <v>731.0076802072731</v>
      </c>
      <c r="F356" s="74" t="s">
        <v>1245</v>
      </c>
      <c r="G356" s="74">
        <v>1468.4287812041116</v>
      </c>
      <c r="H356" s="74">
        <v>786.27591136526087</v>
      </c>
      <c r="I356" s="74">
        <v>714.38776968138313</v>
      </c>
      <c r="J356" s="74">
        <v>895.63696848210861</v>
      </c>
      <c r="K356" s="74">
        <v>3824.0917782026768</v>
      </c>
      <c r="L356" s="74">
        <v>25000</v>
      </c>
      <c r="M356" s="74" t="s">
        <v>1245</v>
      </c>
      <c r="N356" s="74">
        <v>824.21120412105597</v>
      </c>
      <c r="O356" s="74" t="s">
        <v>1245</v>
      </c>
      <c r="P356" s="74">
        <v>687.16094032549734</v>
      </c>
      <c r="Q356" s="74">
        <v>825.98385334789907</v>
      </c>
      <c r="R356" s="74">
        <v>708.01610009213903</v>
      </c>
      <c r="S356" s="74">
        <v>25000</v>
      </c>
      <c r="T356" s="74">
        <v>701.41430630125114</v>
      </c>
      <c r="U356" s="74" t="s">
        <v>1245</v>
      </c>
      <c r="V356" s="74" t="s">
        <v>1245</v>
      </c>
      <c r="W356" s="74" t="s">
        <v>1245</v>
      </c>
      <c r="X356" s="74">
        <v>810.35849555183654</v>
      </c>
      <c r="Y356" s="74">
        <v>713.35789271949068</v>
      </c>
      <c r="Z356" s="74" t="s">
        <v>1245</v>
      </c>
      <c r="AA356" s="74" t="s">
        <v>1245</v>
      </c>
      <c r="AB356" s="74">
        <v>716.54373024236031</v>
      </c>
      <c r="AC356" s="74" t="s">
        <v>1245</v>
      </c>
      <c r="AD356" s="74">
        <v>694.03714565004884</v>
      </c>
      <c r="AE356" s="74" t="s">
        <v>1245</v>
      </c>
      <c r="AF356" s="74" t="s">
        <v>1245</v>
      </c>
      <c r="AG356" s="74" t="s">
        <v>1245</v>
      </c>
      <c r="AH356" s="74" t="s">
        <v>1245</v>
      </c>
      <c r="AI356" s="74" t="s">
        <v>1245</v>
      </c>
      <c r="AJ356" s="74" t="s">
        <v>1245</v>
      </c>
      <c r="AK356" s="74" t="s">
        <v>1245</v>
      </c>
      <c r="AL356" s="74" t="s">
        <v>1245</v>
      </c>
      <c r="AM356" s="74" t="s">
        <v>1245</v>
      </c>
      <c r="AN356" s="74" t="s">
        <v>1245</v>
      </c>
      <c r="AO356" s="74" t="s">
        <v>1245</v>
      </c>
      <c r="AP356" s="74" t="s">
        <v>1245</v>
      </c>
      <c r="AQ356" s="74" t="s">
        <v>1245</v>
      </c>
      <c r="AR356" s="74" t="s">
        <v>1245</v>
      </c>
      <c r="AS356" s="74" t="s">
        <v>1245</v>
      </c>
      <c r="AT356" s="74" t="s">
        <v>1245</v>
      </c>
      <c r="AU356" s="74" t="s">
        <v>1245</v>
      </c>
      <c r="AV356" s="74" t="s">
        <v>1245</v>
      </c>
      <c r="AW356" s="74" t="s">
        <v>1245</v>
      </c>
      <c r="AX356" s="74" t="s">
        <v>1245</v>
      </c>
      <c r="AY356" s="74" t="s">
        <v>1245</v>
      </c>
      <c r="AZ356" s="74" t="s">
        <v>1245</v>
      </c>
      <c r="BA356" s="74" t="s">
        <v>1245</v>
      </c>
      <c r="BB356" s="74" t="s">
        <v>1245</v>
      </c>
      <c r="BC356" s="74" t="s">
        <v>1245</v>
      </c>
      <c r="BD356" s="74" t="s">
        <v>1245</v>
      </c>
      <c r="BE356" s="74" t="s">
        <v>1245</v>
      </c>
      <c r="BF356" s="74" t="s">
        <v>1245</v>
      </c>
      <c r="BG356" s="74" t="s">
        <v>1245</v>
      </c>
      <c r="BH356" s="74" t="s">
        <v>1245</v>
      </c>
      <c r="BI356" s="74" t="s">
        <v>1245</v>
      </c>
      <c r="BJ356" s="74" t="s">
        <v>1245</v>
      </c>
      <c r="BK356" s="74" t="s">
        <v>1245</v>
      </c>
      <c r="BL356" s="74" t="s">
        <v>1245</v>
      </c>
      <c r="BM356" s="74" t="s">
        <v>1245</v>
      </c>
      <c r="BN356" s="74" t="s">
        <v>1245</v>
      </c>
      <c r="BO356" s="74" t="s">
        <v>1245</v>
      </c>
      <c r="BP356" s="74" t="s">
        <v>1245</v>
      </c>
      <c r="BQ356" s="74" t="s">
        <v>1245</v>
      </c>
      <c r="BR356" s="74" t="s">
        <v>1245</v>
      </c>
      <c r="BS356" s="74" t="s">
        <v>1245</v>
      </c>
      <c r="BT356" s="74" t="s">
        <v>1245</v>
      </c>
      <c r="BU356" s="74" t="s">
        <v>1245</v>
      </c>
      <c r="BV356" s="74" t="s">
        <v>1245</v>
      </c>
      <c r="BW356" s="74" t="s">
        <v>1245</v>
      </c>
      <c r="BX356" s="74" t="s">
        <v>1245</v>
      </c>
      <c r="BY356" s="74" t="s">
        <v>1245</v>
      </c>
      <c r="BZ356" s="74" t="s">
        <v>1245</v>
      </c>
      <c r="CA356" s="74" t="s">
        <v>1245</v>
      </c>
      <c r="CB356" s="74" t="s">
        <v>1245</v>
      </c>
      <c r="CC356" s="74" t="s">
        <v>1245</v>
      </c>
      <c r="CD356" s="74" t="s">
        <v>1245</v>
      </c>
      <c r="CE356" s="74" t="s">
        <v>1245</v>
      </c>
      <c r="CF356" s="74" t="s">
        <v>1245</v>
      </c>
      <c r="CG356" s="74" t="s">
        <v>1245</v>
      </c>
      <c r="CH356" s="74" t="s">
        <v>1245</v>
      </c>
      <c r="CI356" s="74" t="s">
        <v>1245</v>
      </c>
      <c r="CJ356" s="74" t="s">
        <v>1245</v>
      </c>
      <c r="CK356" s="74" t="s">
        <v>1245</v>
      </c>
      <c r="CL356" s="74" t="s">
        <v>1245</v>
      </c>
      <c r="CM356" s="74" t="s">
        <v>1245</v>
      </c>
      <c r="CN356" s="74" t="s">
        <v>1245</v>
      </c>
      <c r="CO356" s="74" t="s">
        <v>1245</v>
      </c>
      <c r="CP356" s="74" t="s">
        <v>1245</v>
      </c>
      <c r="CQ356" s="74" t="s">
        <v>1245</v>
      </c>
      <c r="CR356" s="74" t="s">
        <v>1245</v>
      </c>
      <c r="CS356" s="74" t="s">
        <v>1245</v>
      </c>
      <c r="CT356" s="74" t="s">
        <v>1245</v>
      </c>
      <c r="CU356" s="74" t="s">
        <v>1245</v>
      </c>
      <c r="CV356" s="74" t="s">
        <v>1245</v>
      </c>
      <c r="CW356" s="74" t="s">
        <v>1245</v>
      </c>
      <c r="CX356" s="74" t="s">
        <v>1245</v>
      </c>
      <c r="CY356" s="74" t="s">
        <v>1245</v>
      </c>
      <c r="CZ356" s="74" t="s">
        <v>1245</v>
      </c>
      <c r="DA356" s="74" t="s">
        <v>1245</v>
      </c>
    </row>
    <row r="357" spans="1:105" x14ac:dyDescent="0.35">
      <c r="A357" t="s">
        <v>319</v>
      </c>
      <c r="B357" s="74">
        <v>448.30042084817092</v>
      </c>
      <c r="C357" s="74">
        <v>450.91475282210979</v>
      </c>
      <c r="D357" s="74">
        <v>449.60923532716964</v>
      </c>
      <c r="E357" s="74">
        <v>483.47996089931576</v>
      </c>
      <c r="F357" s="74">
        <v>488.06463459419757</v>
      </c>
      <c r="G357" s="74">
        <v>517.24137931034488</v>
      </c>
      <c r="H357" s="74">
        <v>390.67055393586008</v>
      </c>
      <c r="I357" s="74">
        <v>571.42857142857144</v>
      </c>
      <c r="J357" s="74">
        <v>686.74698795180723</v>
      </c>
      <c r="K357" s="74">
        <v>561.53846153846155</v>
      </c>
      <c r="L357" s="74">
        <v>2375</v>
      </c>
      <c r="M357" s="74">
        <v>1000</v>
      </c>
      <c r="N357" s="74">
        <v>650</v>
      </c>
      <c r="O357" s="74" t="s">
        <v>1245</v>
      </c>
      <c r="P357" s="74">
        <v>713.33333333333337</v>
      </c>
      <c r="Q357" s="74">
        <v>720.4928759428899</v>
      </c>
      <c r="R357" s="74">
        <v>2171.8895439031958</v>
      </c>
      <c r="S357" s="74">
        <v>3342.7616353818462</v>
      </c>
      <c r="T357" s="74">
        <v>628.14534544299033</v>
      </c>
      <c r="U357" s="74">
        <v>944.88932983724283</v>
      </c>
      <c r="V357" s="74" t="s">
        <v>1245</v>
      </c>
      <c r="W357" s="74">
        <v>1635.5140186915887</v>
      </c>
      <c r="X357" s="74">
        <v>3155.6802244039272</v>
      </c>
      <c r="Y357" s="74" t="s">
        <v>1245</v>
      </c>
      <c r="Z357" s="74" t="s">
        <v>1245</v>
      </c>
      <c r="AA357" s="74">
        <v>1375.0954927425516</v>
      </c>
      <c r="AB357" s="74" t="s">
        <v>1245</v>
      </c>
      <c r="AC357" s="74">
        <v>581.83253215415277</v>
      </c>
      <c r="AD357" s="74">
        <v>536.03034134007589</v>
      </c>
      <c r="AE357" s="74">
        <v>700.72992700729924</v>
      </c>
      <c r="AF357" s="74">
        <v>550.9593917686841</v>
      </c>
      <c r="AG357" s="74" t="s">
        <v>1245</v>
      </c>
      <c r="AH357" s="74" t="s">
        <v>1245</v>
      </c>
      <c r="AI357" s="74">
        <v>570.85020242914982</v>
      </c>
      <c r="AJ357" s="74">
        <v>531.36986111688066</v>
      </c>
      <c r="AK357" s="74">
        <v>488.45230398537211</v>
      </c>
      <c r="AL357" s="74">
        <v>464.24057978490185</v>
      </c>
      <c r="AM357" s="74">
        <v>504.63756841021598</v>
      </c>
      <c r="AN357" s="74">
        <v>534.81735966830593</v>
      </c>
      <c r="AO357" s="74">
        <v>532.44652224906724</v>
      </c>
      <c r="AP357" s="74">
        <v>490.14739807525262</v>
      </c>
      <c r="AQ357" s="74">
        <v>493.51030954393156</v>
      </c>
      <c r="AR357" s="74">
        <v>499.50003582568928</v>
      </c>
      <c r="AS357" s="74">
        <v>489.46577975637126</v>
      </c>
      <c r="AT357" s="74">
        <v>518.82801755490448</v>
      </c>
      <c r="AU357" s="74">
        <v>505.66374023149842</v>
      </c>
      <c r="AV357" s="74">
        <v>489.29858994146218</v>
      </c>
      <c r="AW357" s="74">
        <v>515.90714968995394</v>
      </c>
      <c r="AX357" s="74">
        <v>555.18666185926747</v>
      </c>
      <c r="AY357" s="74">
        <v>534.01829976714112</v>
      </c>
      <c r="AZ357" s="74">
        <v>632.62676495132985</v>
      </c>
      <c r="BA357" s="74">
        <v>669.34060729370538</v>
      </c>
      <c r="BB357" s="74">
        <v>704.93347982499358</v>
      </c>
      <c r="BC357" s="74">
        <v>720.8270048850419</v>
      </c>
      <c r="BD357" s="74">
        <v>775.94647766382639</v>
      </c>
      <c r="BE357" s="74">
        <v>752.35817600231599</v>
      </c>
      <c r="BF357" s="74">
        <v>743.56619011958571</v>
      </c>
      <c r="BG357" s="74">
        <v>640.68902110535009</v>
      </c>
      <c r="BH357" s="74">
        <v>685.60345750792294</v>
      </c>
      <c r="BI357" s="74">
        <v>675.40076887039743</v>
      </c>
      <c r="BJ357" s="74">
        <v>674.88481854396389</v>
      </c>
      <c r="BK357" s="74">
        <v>674.31546857290675</v>
      </c>
      <c r="BL357" s="74">
        <v>723.47062633477651</v>
      </c>
      <c r="BM357" s="74">
        <v>819.16166277072455</v>
      </c>
      <c r="BN357" s="74">
        <v>813.31630396215655</v>
      </c>
      <c r="BO357" s="74">
        <v>722.47625906775659</v>
      </c>
      <c r="BP357" s="74">
        <v>654.15753455293645</v>
      </c>
      <c r="BQ357" s="74" t="s">
        <v>1245</v>
      </c>
      <c r="BR357" s="74">
        <v>625.06870822892029</v>
      </c>
      <c r="BS357" s="74">
        <v>637.77677496753813</v>
      </c>
      <c r="BT357" s="74">
        <v>639.75368922760106</v>
      </c>
      <c r="BU357" s="74">
        <v>603.09724306900819</v>
      </c>
      <c r="BV357" s="74" t="s">
        <v>1245</v>
      </c>
      <c r="BW357" s="74" t="s">
        <v>1245</v>
      </c>
      <c r="BX357" s="74" t="s">
        <v>1245</v>
      </c>
      <c r="BY357" s="74" t="s">
        <v>1245</v>
      </c>
      <c r="BZ357" s="74" t="s">
        <v>1245</v>
      </c>
      <c r="CA357" s="74" t="s">
        <v>1245</v>
      </c>
      <c r="CB357" s="74" t="s">
        <v>1245</v>
      </c>
      <c r="CC357" s="74" t="s">
        <v>1245</v>
      </c>
      <c r="CD357" s="74" t="s">
        <v>1245</v>
      </c>
      <c r="CE357" s="74" t="s">
        <v>1245</v>
      </c>
      <c r="CF357" s="74" t="s">
        <v>1245</v>
      </c>
      <c r="CG357" s="74" t="s">
        <v>1245</v>
      </c>
      <c r="CH357" s="74" t="s">
        <v>1245</v>
      </c>
      <c r="CI357" s="74" t="s">
        <v>1245</v>
      </c>
      <c r="CJ357" s="74" t="s">
        <v>1245</v>
      </c>
      <c r="CK357" s="74" t="s">
        <v>1245</v>
      </c>
      <c r="CL357" s="74" t="s">
        <v>1245</v>
      </c>
      <c r="CM357" s="74" t="s">
        <v>1245</v>
      </c>
      <c r="CN357" s="74" t="s">
        <v>1245</v>
      </c>
      <c r="CO357" s="74" t="s">
        <v>1245</v>
      </c>
      <c r="CP357" s="74" t="s">
        <v>1245</v>
      </c>
      <c r="CQ357" s="74" t="s">
        <v>1245</v>
      </c>
      <c r="CR357" s="74" t="s">
        <v>1245</v>
      </c>
      <c r="CS357" s="74" t="s">
        <v>1245</v>
      </c>
      <c r="CT357" s="74" t="s">
        <v>1245</v>
      </c>
      <c r="CU357" s="74" t="s">
        <v>1245</v>
      </c>
      <c r="CV357" s="74" t="s">
        <v>1245</v>
      </c>
      <c r="CW357" s="74" t="s">
        <v>1245</v>
      </c>
      <c r="CX357" s="74" t="s">
        <v>1245</v>
      </c>
      <c r="CY357" s="74" t="s">
        <v>1245</v>
      </c>
      <c r="CZ357" s="74" t="s">
        <v>1245</v>
      </c>
      <c r="DA357" s="74" t="s">
        <v>1245</v>
      </c>
    </row>
    <row r="358" spans="1:105" x14ac:dyDescent="0.35">
      <c r="A358" t="s">
        <v>267</v>
      </c>
      <c r="B358" s="74">
        <v>481.48757059934422</v>
      </c>
      <c r="C358" s="74">
        <v>499.86036289457604</v>
      </c>
      <c r="D358" s="74">
        <v>485.13930377305576</v>
      </c>
      <c r="E358" s="74">
        <v>343.45124478321895</v>
      </c>
      <c r="F358" s="74">
        <v>534.7539892230543</v>
      </c>
      <c r="G358" s="74">
        <v>490.57936256445214</v>
      </c>
      <c r="H358" s="74">
        <v>564.95213367644442</v>
      </c>
      <c r="I358" s="74">
        <v>535.52588108661132</v>
      </c>
      <c r="J358" s="74">
        <v>651.8348847409718</v>
      </c>
      <c r="K358" s="74">
        <v>568.41505980777151</v>
      </c>
      <c r="L358" s="74">
        <v>569.85909492072187</v>
      </c>
      <c r="M358" s="74">
        <v>845.50914941917961</v>
      </c>
      <c r="N358" s="74">
        <v>612.23808092231775</v>
      </c>
      <c r="O358" s="74">
        <v>582.74234634247637</v>
      </c>
      <c r="P358" s="74">
        <v>613.42540056581845</v>
      </c>
      <c r="Q358" s="74">
        <v>751.32902436225959</v>
      </c>
      <c r="R358" s="74">
        <v>639.63001830665235</v>
      </c>
      <c r="S358" s="74">
        <v>574.64007358678066</v>
      </c>
      <c r="T358" s="74">
        <v>588.8187789595811</v>
      </c>
      <c r="U358" s="74">
        <v>780.2854443933536</v>
      </c>
      <c r="V358" s="74">
        <v>579.46927271422692</v>
      </c>
      <c r="W358" s="74">
        <v>498.10147038525275</v>
      </c>
      <c r="X358" s="74">
        <v>481.96177012180357</v>
      </c>
      <c r="Y358" s="74">
        <v>594.84308987047598</v>
      </c>
      <c r="Z358" s="74">
        <v>559.8259257132172</v>
      </c>
      <c r="AA358" s="74">
        <v>495.40156920116567</v>
      </c>
      <c r="AB358" s="74">
        <v>502.1635727280742</v>
      </c>
      <c r="AC358" s="74">
        <v>499.3481854115754</v>
      </c>
      <c r="AD358" s="74">
        <v>548.90719258341778</v>
      </c>
      <c r="AE358" s="74">
        <v>518.75064689676742</v>
      </c>
      <c r="AF358" s="74">
        <v>556.61950836203278</v>
      </c>
      <c r="AG358" s="74">
        <v>549.81787170073142</v>
      </c>
      <c r="AH358" s="74">
        <v>532.91355988135115</v>
      </c>
      <c r="AI358" s="74">
        <v>530.99686956117148</v>
      </c>
      <c r="AJ358" s="74">
        <v>489.33913029536177</v>
      </c>
      <c r="AK358" s="74">
        <v>490.19607843137254</v>
      </c>
      <c r="AL358" s="74">
        <v>494.04152160907739</v>
      </c>
      <c r="AM358" s="74">
        <v>551.04857222071712</v>
      </c>
      <c r="AN358" s="74">
        <v>497.32703162293035</v>
      </c>
      <c r="AO358" s="74">
        <v>452.02826986026372</v>
      </c>
      <c r="AP358" s="74">
        <v>491.85466547429166</v>
      </c>
      <c r="AQ358" s="74">
        <v>492.86738926931031</v>
      </c>
      <c r="AR358" s="74">
        <v>499.92103862870749</v>
      </c>
      <c r="AS358" s="74">
        <v>506.97583616962351</v>
      </c>
      <c r="AT358" s="74">
        <v>529.18042111182081</v>
      </c>
      <c r="AU358" s="74">
        <v>508.59189741816931</v>
      </c>
      <c r="AV358" s="74">
        <v>522.36394614895619</v>
      </c>
      <c r="AW358" s="74">
        <v>556.88987094501556</v>
      </c>
      <c r="AX358" s="74">
        <v>525.95435451160893</v>
      </c>
      <c r="AY358" s="74" t="s">
        <v>1245</v>
      </c>
      <c r="AZ358" s="74">
        <v>660.3575907986534</v>
      </c>
      <c r="BA358" s="74">
        <v>717.64057395339239</v>
      </c>
      <c r="BB358" s="74">
        <v>654.71971592614841</v>
      </c>
      <c r="BC358" s="74">
        <v>633.2886396142718</v>
      </c>
      <c r="BD358" s="74">
        <v>630.9888975808999</v>
      </c>
      <c r="BE358" s="74" t="s">
        <v>1245</v>
      </c>
      <c r="BF358" s="74">
        <v>873.43089167240942</v>
      </c>
      <c r="BG358" s="74">
        <v>773.48935201118468</v>
      </c>
      <c r="BH358" s="74" t="s">
        <v>1245</v>
      </c>
      <c r="BI358" s="74">
        <v>374.44790109775704</v>
      </c>
      <c r="BJ358" s="74">
        <v>853.19553723527258</v>
      </c>
      <c r="BK358" s="74">
        <v>820.25757203758678</v>
      </c>
      <c r="BL358" s="74">
        <v>522.81857171001184</v>
      </c>
      <c r="BM358" s="74">
        <v>496.71864651694864</v>
      </c>
      <c r="BN358" s="74">
        <v>728.4358973651614</v>
      </c>
      <c r="BO358" s="74" t="s">
        <v>1245</v>
      </c>
      <c r="BP358" s="74">
        <v>732.0878505420651</v>
      </c>
      <c r="BQ358" s="74">
        <v>771.48302800035106</v>
      </c>
      <c r="BR358" s="74">
        <v>582.05107548537831</v>
      </c>
      <c r="BS358" s="74">
        <v>502.73402432057458</v>
      </c>
      <c r="BT358" s="74" t="s">
        <v>1245</v>
      </c>
      <c r="BU358" s="74">
        <v>908.99815130058687</v>
      </c>
      <c r="BV358" s="74">
        <v>933.62294731665725</v>
      </c>
      <c r="BW358" s="74">
        <v>745.26829658677127</v>
      </c>
      <c r="BX358" s="74">
        <v>489.66883668270589</v>
      </c>
      <c r="BY358" s="74">
        <v>543.97961460086776</v>
      </c>
      <c r="BZ358" s="74">
        <v>497.0917911060514</v>
      </c>
      <c r="CA358" s="74">
        <v>702.44750820970307</v>
      </c>
      <c r="CB358" s="74">
        <v>735.45940537789875</v>
      </c>
      <c r="CC358" s="74">
        <v>665.19229910957085</v>
      </c>
      <c r="CD358" s="74">
        <v>11494.252873563219</v>
      </c>
      <c r="CE358" s="74">
        <v>1131.3788466298799</v>
      </c>
      <c r="CF358" s="74">
        <v>659.54773869346741</v>
      </c>
      <c r="CG358" s="74">
        <v>591.5964062844821</v>
      </c>
      <c r="CH358" s="74">
        <v>1261.1082070047048</v>
      </c>
      <c r="CI358" s="74">
        <v>655.37957400327696</v>
      </c>
      <c r="CJ358" s="74">
        <v>616.9852407452214</v>
      </c>
      <c r="CK358" s="74">
        <v>657.80025440072222</v>
      </c>
      <c r="CL358" s="74">
        <v>605.82136909421172</v>
      </c>
      <c r="CM358" s="74">
        <v>570.46140102091067</v>
      </c>
      <c r="CN358" s="74">
        <v>670.70821092381198</v>
      </c>
      <c r="CO358" s="74">
        <v>576.71512675717895</v>
      </c>
      <c r="CP358" s="74">
        <v>593.26660600545949</v>
      </c>
      <c r="CQ358" s="74">
        <v>587.53405994550405</v>
      </c>
      <c r="CR358" s="74">
        <v>612.59495221759369</v>
      </c>
      <c r="CS358" s="74">
        <v>662.77452471236154</v>
      </c>
      <c r="CT358" s="74">
        <v>566.05525819637694</v>
      </c>
      <c r="CU358" s="74">
        <v>555.61518076068921</v>
      </c>
      <c r="CV358" s="74">
        <v>619.73607564721908</v>
      </c>
      <c r="CW358" s="74">
        <v>684.20569559521721</v>
      </c>
      <c r="CX358" s="74">
        <v>605.38017875225648</v>
      </c>
      <c r="CY358" s="74" t="s">
        <v>1245</v>
      </c>
      <c r="CZ358" s="74" t="s">
        <v>1245</v>
      </c>
      <c r="DA358" s="74" t="s">
        <v>1245</v>
      </c>
    </row>
    <row r="359" spans="1:105" x14ac:dyDescent="0.35">
      <c r="A359" t="s">
        <v>258</v>
      </c>
      <c r="B359" s="74">
        <v>484.15824970250054</v>
      </c>
      <c r="C359" s="74">
        <v>477.47504863122941</v>
      </c>
      <c r="D359" s="74">
        <v>486.83238917774645</v>
      </c>
      <c r="E359" s="74">
        <v>495.57933738709062</v>
      </c>
      <c r="F359" s="74">
        <v>510.05464417200335</v>
      </c>
      <c r="G359" s="74">
        <v>483.97472555908394</v>
      </c>
      <c r="H359" s="74">
        <v>511.62865425992419</v>
      </c>
      <c r="I359" s="74">
        <v>570.24491601263151</v>
      </c>
      <c r="J359" s="74">
        <v>619.78173072459469</v>
      </c>
      <c r="K359" s="74">
        <v>625.58224115686323</v>
      </c>
      <c r="L359" s="74">
        <v>623.271713302423</v>
      </c>
      <c r="M359" s="74">
        <v>609.76831308284829</v>
      </c>
      <c r="N359" s="74">
        <v>667.84318817654901</v>
      </c>
      <c r="O359" s="74">
        <v>687.79921850140784</v>
      </c>
      <c r="P359" s="74">
        <v>688.24910534294634</v>
      </c>
      <c r="Q359" s="74">
        <v>673.02999779970958</v>
      </c>
      <c r="R359" s="74">
        <v>628.87590989634714</v>
      </c>
      <c r="S359" s="74">
        <v>608.31041951279985</v>
      </c>
      <c r="T359" s="74">
        <v>623.8518389812034</v>
      </c>
      <c r="U359" s="74">
        <v>616.25980629554817</v>
      </c>
      <c r="V359" s="74">
        <v>629.27324722456478</v>
      </c>
      <c r="W359" s="74">
        <v>599.78342772778387</v>
      </c>
      <c r="X359" s="74">
        <v>590.29973611183266</v>
      </c>
      <c r="Y359" s="74">
        <v>598.77319994310449</v>
      </c>
      <c r="Z359" s="74">
        <v>570.99901988519105</v>
      </c>
      <c r="AA359" s="74">
        <v>559.20417713769916</v>
      </c>
      <c r="AB359" s="74">
        <v>583.34864906485689</v>
      </c>
      <c r="AC359" s="74">
        <v>594.66288040338827</v>
      </c>
      <c r="AD359" s="74">
        <v>571.81946953602596</v>
      </c>
      <c r="AE359" s="74">
        <v>571.3320949574703</v>
      </c>
      <c r="AF359" s="74">
        <v>553.63692579702513</v>
      </c>
      <c r="AG359" s="74">
        <v>552.14774484730776</v>
      </c>
      <c r="AH359" s="74">
        <v>536.79422791308252</v>
      </c>
      <c r="AI359" s="74">
        <v>488.13777685541157</v>
      </c>
      <c r="AJ359" s="74">
        <v>494.6791367032377</v>
      </c>
      <c r="AK359" s="74">
        <v>519.19958895866193</v>
      </c>
      <c r="AL359" s="74">
        <v>534.38829682176845</v>
      </c>
      <c r="AM359" s="74">
        <v>511.74823956332841</v>
      </c>
      <c r="AN359" s="74">
        <v>502.66480798740031</v>
      </c>
      <c r="AO359" s="74">
        <v>492.57168487359439</v>
      </c>
      <c r="AP359" s="74">
        <v>478.67735050983549</v>
      </c>
      <c r="AQ359" s="74">
        <v>480.29264342459823</v>
      </c>
      <c r="AR359" s="74">
        <v>499.2654856561179</v>
      </c>
      <c r="AS359" s="74">
        <v>512.08443991078082</v>
      </c>
      <c r="AT359" s="74">
        <v>518.7510888933341</v>
      </c>
      <c r="AU359" s="74">
        <v>522.89623648785687</v>
      </c>
      <c r="AV359" s="74">
        <v>524.30676610246121</v>
      </c>
      <c r="AW359" s="74">
        <v>575.46790722342064</v>
      </c>
      <c r="AX359" s="74">
        <v>679.77882963651564</v>
      </c>
      <c r="AY359" s="74">
        <v>729.12334350942172</v>
      </c>
      <c r="AZ359" s="74">
        <v>717.85134216929634</v>
      </c>
      <c r="BA359" s="74">
        <v>721.54337819644206</v>
      </c>
      <c r="BB359" s="74">
        <v>768.21572782490728</v>
      </c>
      <c r="BC359" s="74">
        <v>875.6483705913131</v>
      </c>
      <c r="BD359" s="74">
        <v>871.75426111353613</v>
      </c>
      <c r="BE359" s="74">
        <v>819.3296449507252</v>
      </c>
      <c r="BF359" s="74">
        <v>832.81456242250431</v>
      </c>
      <c r="BG359" s="74">
        <v>779.61429711814367</v>
      </c>
      <c r="BH359" s="74">
        <v>783.73095790281479</v>
      </c>
      <c r="BI359" s="74">
        <v>783.3979351458587</v>
      </c>
      <c r="BJ359" s="74">
        <v>803.96517666357704</v>
      </c>
      <c r="BK359" s="74">
        <v>802.95733669825665</v>
      </c>
      <c r="BL359" s="74">
        <v>971.54612420012938</v>
      </c>
      <c r="BM359" s="74">
        <v>1053.2583903566926</v>
      </c>
      <c r="BN359" s="74">
        <v>1058.6648398173718</v>
      </c>
      <c r="BO359" s="74">
        <v>946.70739044401512</v>
      </c>
      <c r="BP359" s="74">
        <v>768.83085364315775</v>
      </c>
      <c r="BQ359" s="74">
        <v>751.14649984623372</v>
      </c>
      <c r="BR359" s="74">
        <v>754.02454347468642</v>
      </c>
      <c r="BS359" s="74">
        <v>737.46300897374522</v>
      </c>
      <c r="BT359" s="74">
        <v>723.76308428175764</v>
      </c>
      <c r="BU359" s="74">
        <v>725.04050904668031</v>
      </c>
      <c r="BV359" s="74">
        <v>757.70863566990772</v>
      </c>
      <c r="BW359" s="74">
        <v>745.72511876751537</v>
      </c>
      <c r="BX359" s="74">
        <v>758.74783289081699</v>
      </c>
      <c r="BY359" s="74">
        <v>779.31900294863647</v>
      </c>
      <c r="BZ359" s="74">
        <v>731.30926789989439</v>
      </c>
      <c r="CA359" s="74">
        <v>654.4667910984939</v>
      </c>
      <c r="CB359" s="74">
        <v>661.61011355981793</v>
      </c>
      <c r="CC359" s="74">
        <v>652.735963159741</v>
      </c>
      <c r="CD359" s="74">
        <v>652.68027988896336</v>
      </c>
      <c r="CE359" s="74">
        <v>622.29626052130573</v>
      </c>
      <c r="CF359" s="74">
        <v>653.54728903665944</v>
      </c>
      <c r="CG359" s="74">
        <v>659.18274523246077</v>
      </c>
      <c r="CH359" s="74">
        <v>658.9481924971858</v>
      </c>
      <c r="CI359" s="74">
        <v>747.66500673697601</v>
      </c>
      <c r="CJ359" s="74">
        <v>680.56823497249093</v>
      </c>
      <c r="CK359" s="74">
        <v>683.56310825869048</v>
      </c>
      <c r="CL359" s="74">
        <v>693.28660534847245</v>
      </c>
      <c r="CM359" s="74">
        <v>725.35598905833456</v>
      </c>
      <c r="CN359" s="74">
        <v>694.09643649037525</v>
      </c>
      <c r="CO359" s="74">
        <v>700.78306176756496</v>
      </c>
      <c r="CP359" s="74">
        <v>665.21996250635516</v>
      </c>
      <c r="CQ359" s="74">
        <v>663.05395731841736</v>
      </c>
      <c r="CR359" s="74">
        <v>662.49589127680906</v>
      </c>
      <c r="CS359" s="74">
        <v>649.70870646202002</v>
      </c>
      <c r="CT359" s="74">
        <v>657.74652114186233</v>
      </c>
      <c r="CU359" s="74">
        <v>642.28682469179739</v>
      </c>
      <c r="CV359" s="74">
        <v>662.06149634393057</v>
      </c>
      <c r="CW359" s="74">
        <v>687.27964249327249</v>
      </c>
      <c r="CX359" s="74">
        <v>665.98966483314064</v>
      </c>
      <c r="CY359" s="74">
        <v>689.03329011485584</v>
      </c>
      <c r="CZ359" s="74">
        <v>685.8612500903896</v>
      </c>
      <c r="DA359" s="74">
        <v>678.9828167372076</v>
      </c>
    </row>
    <row r="360" spans="1:105" x14ac:dyDescent="0.35">
      <c r="A360" t="s">
        <v>606</v>
      </c>
      <c r="B360" s="74">
        <v>776.13521188491291</v>
      </c>
      <c r="C360" s="74">
        <v>718.39080459770116</v>
      </c>
      <c r="D360" s="74">
        <v>613.46866823953894</v>
      </c>
      <c r="E360" s="74">
        <v>560.57388181461863</v>
      </c>
      <c r="F360" s="74">
        <v>573.41383613856385</v>
      </c>
      <c r="G360" s="74">
        <v>552.3150776854385</v>
      </c>
      <c r="H360" s="74">
        <v>637.48024709093522</v>
      </c>
      <c r="I360" s="74">
        <v>589.59103821621909</v>
      </c>
      <c r="J360" s="74">
        <v>565.80779944289691</v>
      </c>
      <c r="K360" s="74">
        <v>651.53884006154112</v>
      </c>
      <c r="L360" s="74">
        <v>637.00742045878087</v>
      </c>
      <c r="M360" s="74">
        <v>780.062078970225</v>
      </c>
      <c r="N360" s="74">
        <v>787.95627103608422</v>
      </c>
      <c r="O360" s="74">
        <v>776.11467490298571</v>
      </c>
      <c r="P360" s="74">
        <v>738.37813052097806</v>
      </c>
      <c r="Q360" s="74">
        <v>735.29300974413911</v>
      </c>
      <c r="R360" s="74">
        <v>816.09747688335119</v>
      </c>
      <c r="S360" s="74">
        <v>742.28564859671894</v>
      </c>
      <c r="T360" s="74">
        <v>768.78723813184706</v>
      </c>
      <c r="U360" s="74">
        <v>799.74688303030518</v>
      </c>
      <c r="V360" s="74">
        <v>819.14915512379855</v>
      </c>
      <c r="W360" s="74">
        <v>976.60390778342367</v>
      </c>
      <c r="X360" s="74">
        <v>774.93720672131462</v>
      </c>
      <c r="Y360" s="74">
        <v>652.54826138183137</v>
      </c>
      <c r="Z360" s="74">
        <v>802.42821756271144</v>
      </c>
      <c r="AA360" s="74">
        <v>675.26068795151696</v>
      </c>
      <c r="AB360" s="74">
        <v>722.3888186774152</v>
      </c>
      <c r="AC360" s="74">
        <v>677.06157934922271</v>
      </c>
      <c r="AD360" s="74">
        <v>768.59657393608575</v>
      </c>
      <c r="AE360" s="74">
        <v>622.68041237113403</v>
      </c>
      <c r="AF360" s="74">
        <v>689.21960947716275</v>
      </c>
      <c r="AG360" s="74">
        <v>645.56973868459704</v>
      </c>
      <c r="AH360" s="74">
        <v>618.35596253026006</v>
      </c>
      <c r="AI360" s="74">
        <v>708.14671347294518</v>
      </c>
      <c r="AJ360" s="74">
        <v>643.15618722358022</v>
      </c>
      <c r="AK360" s="74">
        <v>698.32805258814233</v>
      </c>
      <c r="AL360" s="74">
        <v>604.24926676675511</v>
      </c>
      <c r="AM360" s="74">
        <v>625.98233158094411</v>
      </c>
      <c r="AN360" s="74">
        <v>598.04355961036492</v>
      </c>
      <c r="AO360" s="74">
        <v>553.80715795751667</v>
      </c>
      <c r="AP360" s="74">
        <v>631.67642292555479</v>
      </c>
      <c r="AQ360" s="74">
        <v>614.38066648014694</v>
      </c>
      <c r="AR360" s="74">
        <v>624.71942563484367</v>
      </c>
      <c r="AS360" s="74">
        <v>606.30194350601801</v>
      </c>
      <c r="AT360" s="74">
        <v>672.9746052745104</v>
      </c>
      <c r="AU360" s="74">
        <v>601.42154182613456</v>
      </c>
      <c r="AV360" s="74">
        <v>701.29472533809883</v>
      </c>
      <c r="AW360" s="74">
        <v>589.64143426294822</v>
      </c>
      <c r="AX360" s="74">
        <v>706.09224429283984</v>
      </c>
      <c r="AY360" s="74">
        <v>1065.1123049732553</v>
      </c>
      <c r="AZ360" s="74">
        <v>707.88530465949827</v>
      </c>
      <c r="BA360" s="74">
        <v>1071.4285714285713</v>
      </c>
      <c r="BB360" s="74">
        <v>565.40229602497595</v>
      </c>
      <c r="BC360" s="74">
        <v>665.31038653983614</v>
      </c>
      <c r="BD360" s="74">
        <v>875</v>
      </c>
      <c r="BE360" s="74">
        <v>907.14285714285711</v>
      </c>
      <c r="BF360" s="74">
        <v>1174.9266771770051</v>
      </c>
      <c r="BG360" s="74">
        <v>957.31311983223009</v>
      </c>
      <c r="BH360" s="74">
        <v>1024.4670279903737</v>
      </c>
      <c r="BI360" s="74">
        <v>1013.1268506277584</v>
      </c>
      <c r="BJ360" s="74">
        <v>1078.3055198973043</v>
      </c>
      <c r="BK360" s="74">
        <v>935.26389589526161</v>
      </c>
      <c r="BL360" s="74">
        <v>923.59932088285234</v>
      </c>
      <c r="BM360" s="74">
        <v>999.64179502344984</v>
      </c>
      <c r="BN360" s="74">
        <v>1214.8642210576465</v>
      </c>
      <c r="BO360" s="74">
        <v>1295.7982065326814</v>
      </c>
      <c r="BP360" s="74">
        <v>1821.7033973721404</v>
      </c>
      <c r="BQ360" s="74">
        <v>998.63621148957247</v>
      </c>
      <c r="BR360" s="74">
        <v>1002.2424155508911</v>
      </c>
      <c r="BS360" s="74">
        <v>934.79834310686454</v>
      </c>
      <c r="BT360" s="74">
        <v>915.46266906625215</v>
      </c>
      <c r="BU360" s="74">
        <v>1043.7934436007433</v>
      </c>
      <c r="BV360" s="74">
        <v>821.27659574468089</v>
      </c>
      <c r="BW360" s="74">
        <v>784.60184857637853</v>
      </c>
      <c r="BX360" s="74">
        <v>950.70862624652443</v>
      </c>
      <c r="BY360" s="74">
        <v>862.58592626071959</v>
      </c>
      <c r="BZ360" s="74">
        <v>883.83892035676502</v>
      </c>
      <c r="CA360" s="74">
        <v>860.87166125274041</v>
      </c>
      <c r="CB360" s="74">
        <v>771.88574236632815</v>
      </c>
      <c r="CC360" s="74">
        <v>821.91780821917803</v>
      </c>
      <c r="CD360" s="74">
        <v>807.77677104289205</v>
      </c>
      <c r="CE360" s="74">
        <v>777.42443856588056</v>
      </c>
      <c r="CF360" s="74">
        <v>912.55036098505786</v>
      </c>
      <c r="CG360" s="74">
        <v>993.02312876199903</v>
      </c>
      <c r="CH360" s="74">
        <v>781.62926059048812</v>
      </c>
      <c r="CI360" s="74">
        <v>712.26563318319882</v>
      </c>
      <c r="CJ360" s="74">
        <v>735.13600016002965</v>
      </c>
      <c r="CK360" s="74">
        <v>823.47306185415914</v>
      </c>
      <c r="CL360" s="74">
        <v>749.64190446783141</v>
      </c>
      <c r="CM360" s="74">
        <v>1151.7094982159795</v>
      </c>
      <c r="CN360" s="74">
        <v>8.9179017960654221</v>
      </c>
      <c r="CO360" s="74">
        <v>745.84658890067169</v>
      </c>
      <c r="CP360" s="74">
        <v>772.97536509809709</v>
      </c>
      <c r="CQ360" s="74">
        <v>780.81213018384381</v>
      </c>
      <c r="CR360" s="74">
        <v>890.92632039330351</v>
      </c>
      <c r="CS360" s="74">
        <v>745.00497199480253</v>
      </c>
      <c r="CT360" s="74" t="s">
        <v>1245</v>
      </c>
      <c r="CU360" s="74" t="s">
        <v>1245</v>
      </c>
      <c r="CV360" s="74" t="s">
        <v>1245</v>
      </c>
      <c r="CW360" s="74" t="s">
        <v>1245</v>
      </c>
      <c r="CX360" s="74" t="s">
        <v>1245</v>
      </c>
      <c r="CY360" s="74" t="s">
        <v>1245</v>
      </c>
      <c r="CZ360" s="74" t="s">
        <v>1245</v>
      </c>
      <c r="DA360" s="74" t="s">
        <v>1245</v>
      </c>
    </row>
    <row r="361" spans="1:105" x14ac:dyDescent="0.35">
      <c r="A361" t="s">
        <v>1135</v>
      </c>
      <c r="B361" s="74">
        <v>514.0102749377545</v>
      </c>
      <c r="C361" s="74">
        <v>502.84967996085157</v>
      </c>
      <c r="D361" s="74">
        <v>523.32032915839545</v>
      </c>
      <c r="E361" s="74">
        <v>507.71228439076771</v>
      </c>
      <c r="F361" s="74">
        <v>521.66536626877348</v>
      </c>
      <c r="G361" s="74">
        <v>533.40955137207425</v>
      </c>
      <c r="H361" s="74">
        <v>534.46363372747965</v>
      </c>
      <c r="I361" s="74">
        <v>595.90027335769378</v>
      </c>
      <c r="J361" s="74">
        <v>628.70009206253371</v>
      </c>
      <c r="K361" s="74">
        <v>688.4975584273227</v>
      </c>
      <c r="L361" s="74">
        <v>683.48743085242199</v>
      </c>
      <c r="M361" s="74">
        <v>698.05116864695049</v>
      </c>
      <c r="N361" s="74">
        <v>793.32657190433406</v>
      </c>
      <c r="O361" s="74">
        <v>835.90665294229541</v>
      </c>
      <c r="P361" s="74">
        <v>729.47502054216886</v>
      </c>
      <c r="Q361" s="74">
        <v>952.62579472411539</v>
      </c>
      <c r="R361" s="74">
        <v>901.77654143913128</v>
      </c>
      <c r="S361" s="74">
        <v>727.93585989473695</v>
      </c>
      <c r="T361" s="74">
        <v>853.60105508964125</v>
      </c>
      <c r="U361" s="74">
        <v>733.43629595318043</v>
      </c>
      <c r="V361" s="74">
        <v>819.95477668645788</v>
      </c>
      <c r="W361" s="74">
        <v>794.38781635111468</v>
      </c>
      <c r="X361" s="74">
        <v>758.78343768245088</v>
      </c>
      <c r="Y361" s="74">
        <v>721.46364600055097</v>
      </c>
      <c r="Z361" s="74">
        <v>785.74196432186181</v>
      </c>
      <c r="AA361" s="74">
        <v>668.34136111175121</v>
      </c>
      <c r="AB361" s="74">
        <v>698.06230259622725</v>
      </c>
      <c r="AC361" s="74">
        <v>643.78841214608508</v>
      </c>
      <c r="AD361" s="74">
        <v>644.4856376813043</v>
      </c>
      <c r="AE361" s="74">
        <v>609.77163411663548</v>
      </c>
      <c r="AF361" s="74">
        <v>635.3680952106904</v>
      </c>
      <c r="AG361" s="74">
        <v>673.65980460199785</v>
      </c>
      <c r="AH361" s="74">
        <v>643.95259232326907</v>
      </c>
      <c r="AI361" s="74">
        <v>602.98170941903049</v>
      </c>
      <c r="AJ361" s="74">
        <v>606.08640215107368</v>
      </c>
      <c r="AK361" s="74">
        <v>546.13143007224778</v>
      </c>
      <c r="AL361" s="74">
        <v>506.38219948441434</v>
      </c>
      <c r="AM361" s="74">
        <v>500.19910978194144</v>
      </c>
      <c r="AN361" s="74">
        <v>513.51754445477491</v>
      </c>
      <c r="AO361" s="74">
        <v>499.12431517940331</v>
      </c>
      <c r="AP361" s="74">
        <v>490.07268159870125</v>
      </c>
      <c r="AQ361" s="74">
        <v>487.04610326663982</v>
      </c>
      <c r="AR361" s="74">
        <v>497.03763508081954</v>
      </c>
      <c r="AS361" s="74">
        <v>512.8264287898204</v>
      </c>
      <c r="AT361" s="74">
        <v>523.1954720694265</v>
      </c>
      <c r="AU361" s="74">
        <v>539.88745467763954</v>
      </c>
      <c r="AV361" s="74">
        <v>530.35968209840121</v>
      </c>
      <c r="AW361" s="74">
        <v>555.77702621324579</v>
      </c>
      <c r="AX361" s="74">
        <v>606.07218811170299</v>
      </c>
      <c r="AY361" s="74">
        <v>679.20681513999466</v>
      </c>
      <c r="AZ361" s="74">
        <v>677.98340098631411</v>
      </c>
      <c r="BA361" s="74">
        <v>675.39029460879374</v>
      </c>
      <c r="BB361" s="74">
        <v>732.69975502472244</v>
      </c>
      <c r="BC361" s="74">
        <v>780.46752646278583</v>
      </c>
      <c r="BD361" s="74">
        <v>892.66699658072446</v>
      </c>
      <c r="BE361" s="74">
        <v>922.26985042529566</v>
      </c>
      <c r="BF361" s="74">
        <v>891.05635047612145</v>
      </c>
      <c r="BG361" s="74">
        <v>828.46856629266165</v>
      </c>
      <c r="BH361" s="74">
        <v>826.99501935032492</v>
      </c>
      <c r="BI361" s="74">
        <v>808.53873663225238</v>
      </c>
      <c r="BJ361" s="74">
        <v>858.48665451369993</v>
      </c>
      <c r="BK361" s="74">
        <v>803.23668773679162</v>
      </c>
      <c r="BL361" s="74">
        <v>785.24307558378814</v>
      </c>
      <c r="BM361" s="74">
        <v>950.72578341873191</v>
      </c>
      <c r="BN361" s="74">
        <v>821.93251991289037</v>
      </c>
      <c r="BO361" s="74">
        <v>712.73730837100652</v>
      </c>
      <c r="BP361" s="74">
        <v>701.95526546013571</v>
      </c>
      <c r="BQ361" s="74">
        <v>743.13417815935543</v>
      </c>
      <c r="BR361" s="74">
        <v>771.92703315902872</v>
      </c>
      <c r="BS361" s="74">
        <v>732.47240796422705</v>
      </c>
      <c r="BT361" s="74">
        <v>671.12536486295323</v>
      </c>
      <c r="BU361" s="74">
        <v>639.78150217487337</v>
      </c>
      <c r="BV361" s="74">
        <v>774.16354942362818</v>
      </c>
      <c r="BW361" s="74">
        <v>736.34129879796433</v>
      </c>
      <c r="BX361" s="74">
        <v>669.70027586329252</v>
      </c>
      <c r="BY361" s="74">
        <v>746.61654161817864</v>
      </c>
      <c r="BZ361" s="74">
        <v>659.71284482228373</v>
      </c>
      <c r="CA361" s="74">
        <v>622.25045382945291</v>
      </c>
      <c r="CB361" s="74">
        <v>650.92310644654901</v>
      </c>
      <c r="CC361" s="74">
        <v>644.90035006485266</v>
      </c>
      <c r="CD361" s="74">
        <v>587.9225196725962</v>
      </c>
      <c r="CE361" s="74">
        <v>594.38153347660477</v>
      </c>
      <c r="CF361" s="74">
        <v>608.44374619722657</v>
      </c>
      <c r="CG361" s="74">
        <v>593.9757629868401</v>
      </c>
      <c r="CH361" s="74">
        <v>671.59926512488767</v>
      </c>
      <c r="CI361" s="74">
        <v>686.57800754367827</v>
      </c>
      <c r="CJ361" s="74">
        <v>609.23686863771411</v>
      </c>
      <c r="CK361" s="74">
        <v>658.57339240272847</v>
      </c>
      <c r="CL361" s="74">
        <v>637.04440013470571</v>
      </c>
      <c r="CM361" s="74">
        <v>656.76801968933535</v>
      </c>
      <c r="CN361" s="74">
        <v>667.91408371767102</v>
      </c>
      <c r="CO361" s="74">
        <v>677.43105344876517</v>
      </c>
      <c r="CP361" s="74">
        <v>645.38628849206566</v>
      </c>
      <c r="CQ361" s="74">
        <v>623.62238238372845</v>
      </c>
      <c r="CR361" s="74">
        <v>601.39952653111311</v>
      </c>
      <c r="CS361" s="74">
        <v>644.59466047621197</v>
      </c>
      <c r="CT361" s="74">
        <v>615.44397147296331</v>
      </c>
      <c r="CU361" s="74">
        <v>619.79095609181968</v>
      </c>
      <c r="CV361" s="74">
        <v>660.81417813531084</v>
      </c>
      <c r="CW361" s="74">
        <v>639.66599766276045</v>
      </c>
      <c r="CX361" s="74">
        <v>636.06872927567167</v>
      </c>
      <c r="CY361" s="74">
        <v>656.30361412232344</v>
      </c>
      <c r="CZ361" s="74">
        <v>684.52215167137319</v>
      </c>
      <c r="DA361" s="74" t="s">
        <v>1245</v>
      </c>
    </row>
    <row r="362" spans="1:105" x14ac:dyDescent="0.35">
      <c r="A362" t="s">
        <v>268</v>
      </c>
      <c r="B362" s="74">
        <v>459.44297884942256</v>
      </c>
      <c r="C362" s="74">
        <v>456.19744687472831</v>
      </c>
      <c r="D362" s="74">
        <v>470.09861991476629</v>
      </c>
      <c r="E362" s="74">
        <v>466.18897110431163</v>
      </c>
      <c r="F362" s="74">
        <v>487.02705554662936</v>
      </c>
      <c r="G362" s="74">
        <v>476.48447981355173</v>
      </c>
      <c r="H362" s="74">
        <v>483.63738826606169</v>
      </c>
      <c r="I362" s="74">
        <v>551.61970688443023</v>
      </c>
      <c r="J362" s="74">
        <v>589.11449165994861</v>
      </c>
      <c r="K362" s="74">
        <v>595.53694151509774</v>
      </c>
      <c r="L362" s="74">
        <v>599.30700031170488</v>
      </c>
      <c r="M362" s="74">
        <v>590.55836318795457</v>
      </c>
      <c r="N362" s="74">
        <v>627.7247788331664</v>
      </c>
      <c r="O362" s="74">
        <v>720.0265969008243</v>
      </c>
      <c r="P362" s="74">
        <v>644.09681702088824</v>
      </c>
      <c r="Q362" s="74">
        <v>640.64209748971791</v>
      </c>
      <c r="R362" s="74">
        <v>596.08386906310079</v>
      </c>
      <c r="S362" s="74">
        <v>594.82040661998167</v>
      </c>
      <c r="T362" s="74">
        <v>590.16120577687127</v>
      </c>
      <c r="U362" s="74">
        <v>648.4346848785201</v>
      </c>
      <c r="V362" s="74">
        <v>620.83580756051185</v>
      </c>
      <c r="W362" s="74">
        <v>578.7493822525953</v>
      </c>
      <c r="X362" s="74">
        <v>582.03893086367987</v>
      </c>
      <c r="Y362" s="74">
        <v>588.17201689216154</v>
      </c>
      <c r="Z362" s="74">
        <v>594.15126468823701</v>
      </c>
      <c r="AA362" s="74">
        <v>561.27086304642489</v>
      </c>
      <c r="AB362" s="74">
        <v>569.87456719269517</v>
      </c>
      <c r="AC362" s="74">
        <v>550.13561345143626</v>
      </c>
      <c r="AD362" s="74">
        <v>549.57413424459298</v>
      </c>
      <c r="AE362" s="74">
        <v>529.47558035249256</v>
      </c>
      <c r="AF362" s="74">
        <v>518.04237459726221</v>
      </c>
      <c r="AG362" s="74">
        <v>525.20100818844526</v>
      </c>
      <c r="AH362" s="74">
        <v>517.26391966661731</v>
      </c>
      <c r="AI362" s="74">
        <v>479.63326842443786</v>
      </c>
      <c r="AJ362" s="74">
        <v>475.27536979407887</v>
      </c>
      <c r="AK362" s="74">
        <v>510.79870744895328</v>
      </c>
      <c r="AL362" s="74">
        <v>504.04268647268293</v>
      </c>
      <c r="AM362" s="74">
        <v>456.81660351471925</v>
      </c>
      <c r="AN362" s="74">
        <v>461.58142668943736</v>
      </c>
      <c r="AO362" s="74">
        <v>472.26330846227529</v>
      </c>
      <c r="AP362" s="74">
        <v>444.1722387922058</v>
      </c>
      <c r="AQ362" s="74">
        <v>445.21967241254259</v>
      </c>
      <c r="AR362" s="74">
        <v>456.94562210869509</v>
      </c>
      <c r="AS362" s="74">
        <v>479.45564368964591</v>
      </c>
      <c r="AT362" s="74">
        <v>478.5786773388121</v>
      </c>
      <c r="AU362" s="74">
        <v>488.47237638566429</v>
      </c>
      <c r="AV362" s="74">
        <v>474.39478021492243</v>
      </c>
      <c r="AW362" s="74">
        <v>570.37995603467107</v>
      </c>
      <c r="AX362" s="74">
        <v>765.36023118354058</v>
      </c>
      <c r="AY362" s="74">
        <v>757.78309158188222</v>
      </c>
      <c r="AZ362" s="74">
        <v>726.48146222861817</v>
      </c>
      <c r="BA362" s="74">
        <v>733.76733649615562</v>
      </c>
      <c r="BB362" s="74">
        <v>817.76418285716409</v>
      </c>
      <c r="BC362" s="74">
        <v>903.64588532247808</v>
      </c>
      <c r="BD362" s="74">
        <v>926.88144700993507</v>
      </c>
      <c r="BE362" s="74">
        <v>936.85700458698261</v>
      </c>
      <c r="BF362" s="74">
        <v>880.30772386653302</v>
      </c>
      <c r="BG362" s="74">
        <v>829.02034466561224</v>
      </c>
      <c r="BH362" s="74">
        <v>891.19479765889196</v>
      </c>
      <c r="BI362" s="74">
        <v>957.74958843885133</v>
      </c>
      <c r="BJ362" s="74">
        <v>898.55033024291924</v>
      </c>
      <c r="BK362" s="74">
        <v>889.85037432526099</v>
      </c>
      <c r="BL362" s="74">
        <v>985.58866844959482</v>
      </c>
      <c r="BM362" s="74">
        <v>1146.2308042880902</v>
      </c>
      <c r="BN362" s="74">
        <v>1059.9596324021506</v>
      </c>
      <c r="BO362" s="74">
        <v>939.26336606102086</v>
      </c>
      <c r="BP362" s="74">
        <v>921.84241734932743</v>
      </c>
      <c r="BQ362" s="74">
        <v>861.23610105947182</v>
      </c>
      <c r="BR362" s="74">
        <v>867.44987268753084</v>
      </c>
      <c r="BS362" s="74">
        <v>792.78718658427272</v>
      </c>
      <c r="BT362" s="74">
        <v>770.46534506394539</v>
      </c>
      <c r="BU362" s="74">
        <v>727.01502063275802</v>
      </c>
      <c r="BV362" s="74">
        <v>757.41041471688209</v>
      </c>
      <c r="BW362" s="74">
        <v>753.6058928940339</v>
      </c>
      <c r="BX362" s="74">
        <v>741.18731182912506</v>
      </c>
      <c r="BY362" s="74">
        <v>782.52583871245565</v>
      </c>
      <c r="BZ362" s="74">
        <v>753.8309441423628</v>
      </c>
      <c r="CA362" s="74">
        <v>688.93187286956663</v>
      </c>
      <c r="CB362" s="74">
        <v>672.39733434664856</v>
      </c>
      <c r="CC362" s="74">
        <v>649.74206908763711</v>
      </c>
      <c r="CD362" s="74">
        <v>649.06053071358144</v>
      </c>
      <c r="CE362" s="74">
        <v>637.37714222321938</v>
      </c>
      <c r="CF362" s="74">
        <v>683.68018801006303</v>
      </c>
      <c r="CG362" s="74">
        <v>747.43955302907398</v>
      </c>
      <c r="CH362" s="74">
        <v>673.50037214063707</v>
      </c>
      <c r="CI362" s="74">
        <v>689.01285586054576</v>
      </c>
      <c r="CJ362" s="74">
        <v>665.45013811594015</v>
      </c>
      <c r="CK362" s="74">
        <v>659.21774876249049</v>
      </c>
      <c r="CL362" s="74">
        <v>679.29872961907427</v>
      </c>
      <c r="CM362" s="74">
        <v>667.43235243038055</v>
      </c>
      <c r="CN362" s="74">
        <v>685.54856038600371</v>
      </c>
      <c r="CO362" s="74">
        <v>709.96813504901365</v>
      </c>
      <c r="CP362" s="74">
        <v>718.61221054450596</v>
      </c>
      <c r="CQ362" s="74">
        <v>726.80885071613329</v>
      </c>
      <c r="CR362" s="74">
        <v>704.08674232885551</v>
      </c>
      <c r="CS362" s="74">
        <v>688.01756684671989</v>
      </c>
      <c r="CT362" s="74">
        <v>787.28952166776617</v>
      </c>
      <c r="CU362" s="74">
        <v>792.52698446187276</v>
      </c>
      <c r="CV362" s="74">
        <v>827.39246957276089</v>
      </c>
      <c r="CW362" s="74">
        <v>863.06727303618288</v>
      </c>
      <c r="CX362" s="74">
        <v>840.95699099057367</v>
      </c>
      <c r="CY362" s="74">
        <v>873.45564097647707</v>
      </c>
      <c r="CZ362" s="74">
        <v>840.26064041940185</v>
      </c>
      <c r="DA362" s="74" t="s">
        <v>1245</v>
      </c>
    </row>
    <row r="363" spans="1:105" x14ac:dyDescent="0.35">
      <c r="A363" t="s">
        <v>246</v>
      </c>
      <c r="B363" s="74">
        <v>363.64820564034653</v>
      </c>
      <c r="C363" s="74">
        <v>346.05802636845152</v>
      </c>
      <c r="D363" s="74">
        <v>497.65328546382682</v>
      </c>
      <c r="E363" s="74">
        <v>442.54279316656203</v>
      </c>
      <c r="F363" s="74">
        <v>517.68303313976105</v>
      </c>
      <c r="G363" s="74">
        <v>440.01160392410748</v>
      </c>
      <c r="H363" s="74">
        <v>434.33235380806047</v>
      </c>
      <c r="I363" s="74">
        <v>423.89870647661019</v>
      </c>
      <c r="J363" s="74">
        <v>552.84770948849814</v>
      </c>
      <c r="K363" s="74">
        <v>573.44528725879172</v>
      </c>
      <c r="L363" s="74">
        <v>630.71833333659788</v>
      </c>
      <c r="M363" s="74">
        <v>669.65372814493742</v>
      </c>
      <c r="N363" s="74">
        <v>715.76510721247564</v>
      </c>
      <c r="O363" s="74">
        <v>652.80793307000772</v>
      </c>
      <c r="P363" s="74">
        <v>605.66956666527915</v>
      </c>
      <c r="Q363" s="74">
        <v>592.47460129373144</v>
      </c>
      <c r="R363" s="74">
        <v>570.24087093498667</v>
      </c>
      <c r="S363" s="74">
        <v>524.55425682176417</v>
      </c>
      <c r="T363" s="74">
        <v>700.82466902834983</v>
      </c>
      <c r="U363" s="74">
        <v>587.94426220619732</v>
      </c>
      <c r="V363" s="74">
        <v>617.26619081371894</v>
      </c>
      <c r="W363" s="74">
        <v>657.88238919966534</v>
      </c>
      <c r="X363" s="74">
        <v>702.45155593019638</v>
      </c>
      <c r="Y363" s="74">
        <v>1000.5065064188744</v>
      </c>
      <c r="Z363" s="74">
        <v>1628.4142931760225</v>
      </c>
      <c r="AA363" s="74">
        <v>845.5385691932396</v>
      </c>
      <c r="AB363" s="74">
        <v>423.33333333333331</v>
      </c>
      <c r="AC363" s="74">
        <v>429.16666666666669</v>
      </c>
      <c r="AD363" s="74">
        <v>420.51260486533079</v>
      </c>
      <c r="AE363" s="74">
        <v>417.92741436667274</v>
      </c>
      <c r="AF363" s="74">
        <v>519.99912236435046</v>
      </c>
      <c r="AG363" s="74">
        <v>465.65606065801893</v>
      </c>
      <c r="AH363" s="74">
        <v>612.67189275791191</v>
      </c>
      <c r="AI363" s="74">
        <v>422.49817557605996</v>
      </c>
      <c r="AJ363" s="74">
        <v>430.27888446215138</v>
      </c>
      <c r="AK363" s="74">
        <v>0</v>
      </c>
      <c r="AL363" s="74" t="s">
        <v>1245</v>
      </c>
      <c r="AM363" s="74">
        <v>416.96067740073124</v>
      </c>
      <c r="AN363" s="74">
        <v>581.32067946924076</v>
      </c>
      <c r="AO363" s="74" t="s">
        <v>1245</v>
      </c>
      <c r="AP363" s="74" t="s">
        <v>1245</v>
      </c>
      <c r="AQ363" s="74">
        <v>386.64257310632399</v>
      </c>
      <c r="AR363" s="74">
        <v>427.71084337349396</v>
      </c>
      <c r="AS363" s="74">
        <v>452.20947768691514</v>
      </c>
      <c r="AT363" s="74">
        <v>547.58365955941622</v>
      </c>
      <c r="AU363" s="74">
        <v>476.09299048290109</v>
      </c>
      <c r="AV363" s="74">
        <v>0</v>
      </c>
      <c r="AW363" s="74">
        <v>2154.2321116928447</v>
      </c>
      <c r="AX363" s="74">
        <v>0</v>
      </c>
      <c r="AY363" s="74">
        <v>1745.2006980802794</v>
      </c>
      <c r="AZ363" s="74">
        <v>1105.8042961673293</v>
      </c>
      <c r="BA363" s="74">
        <v>1107.7765916735482</v>
      </c>
      <c r="BB363" s="74">
        <v>753.12797766413826</v>
      </c>
      <c r="BC363" s="74">
        <v>824.20661870883089</v>
      </c>
      <c r="BD363" s="74">
        <v>803.69700622865184</v>
      </c>
      <c r="BE363" s="74">
        <v>780.04414717939358</v>
      </c>
      <c r="BF363" s="74">
        <v>0</v>
      </c>
      <c r="BG363" s="74">
        <v>1169.736575323237</v>
      </c>
      <c r="BH363" s="74">
        <v>3918.1541140618197</v>
      </c>
      <c r="BI363" s="74">
        <v>1357.4818132244254</v>
      </c>
      <c r="BJ363" s="74">
        <v>1024.5747261522699</v>
      </c>
      <c r="BK363" s="74">
        <v>966.86296914828165</v>
      </c>
      <c r="BL363" s="74">
        <v>1089.9350892908362</v>
      </c>
      <c r="BM363" s="74">
        <v>921.40780730897018</v>
      </c>
      <c r="BN363" s="74">
        <v>1145.5409817286213</v>
      </c>
      <c r="BO363" s="74">
        <v>1255.6968837415282</v>
      </c>
      <c r="BP363" s="74">
        <v>718.53261427432165</v>
      </c>
      <c r="BQ363" s="74">
        <v>1056.4184559159432</v>
      </c>
      <c r="BR363" s="74">
        <v>705.7116475399024</v>
      </c>
      <c r="BS363" s="74">
        <v>758.52557673019055</v>
      </c>
      <c r="BT363" s="74">
        <v>1230.7692307692307</v>
      </c>
      <c r="BU363" s="74">
        <v>1064.2071656615822</v>
      </c>
      <c r="BV363" s="74">
        <v>1018.7495707515855</v>
      </c>
      <c r="BW363" s="74">
        <v>192.49278152069297</v>
      </c>
      <c r="BX363" s="74">
        <v>0</v>
      </c>
      <c r="BY363" s="74">
        <v>334.78406427854031</v>
      </c>
      <c r="BZ363" s="74">
        <v>0</v>
      </c>
      <c r="CA363" s="74">
        <v>1582.755501959602</v>
      </c>
      <c r="CB363" s="74">
        <v>774.04271452040939</v>
      </c>
      <c r="CC363" s="74">
        <v>810.57217711002068</v>
      </c>
      <c r="CD363" s="74">
        <v>866.28246279544794</v>
      </c>
      <c r="CE363" s="74">
        <v>0</v>
      </c>
      <c r="CF363" s="74">
        <v>1129.6056347386957</v>
      </c>
      <c r="CG363" s="74">
        <v>20347.097546379413</v>
      </c>
      <c r="CH363" s="74">
        <v>0</v>
      </c>
      <c r="CI363" s="74">
        <v>2343.75</v>
      </c>
      <c r="CJ363" s="74">
        <v>2309.8129796587436</v>
      </c>
      <c r="CK363" s="74">
        <v>1802.6370004120313</v>
      </c>
      <c r="CL363" s="74">
        <v>0</v>
      </c>
      <c r="CM363" s="74">
        <v>2688.1720430107525</v>
      </c>
      <c r="CN363" s="74">
        <v>926.81587257998069</v>
      </c>
      <c r="CO363" s="74">
        <v>0</v>
      </c>
      <c r="CP363" s="74">
        <v>0</v>
      </c>
      <c r="CQ363" s="74">
        <v>1994.9053187244883</v>
      </c>
      <c r="CR363" s="74">
        <v>0.85017284586188091</v>
      </c>
      <c r="CS363" s="74">
        <v>0</v>
      </c>
      <c r="CT363" s="74">
        <v>1055.6565597325671</v>
      </c>
      <c r="CU363" s="74">
        <v>3926.7015706806283</v>
      </c>
      <c r="CV363" s="74">
        <v>457.49940745558678</v>
      </c>
      <c r="CW363" s="74">
        <v>1027.9485637812991</v>
      </c>
      <c r="CX363" s="74">
        <v>142500</v>
      </c>
      <c r="CY363" s="74">
        <v>103.74950718984084</v>
      </c>
      <c r="CZ363" s="74">
        <v>472.10028255554221</v>
      </c>
      <c r="DA363" s="74">
        <v>1303.6281876638691</v>
      </c>
    </row>
    <row r="364" spans="1:105" x14ac:dyDescent="0.35">
      <c r="A364" t="s">
        <v>13</v>
      </c>
      <c r="B364" s="74">
        <v>451.96592975141334</v>
      </c>
      <c r="C364" s="74">
        <v>425.66092279613292</v>
      </c>
      <c r="D364" s="74">
        <v>448.06816830338749</v>
      </c>
      <c r="E364" s="74">
        <v>436.06010526519572</v>
      </c>
      <c r="F364" s="74">
        <v>428.67910691457172</v>
      </c>
      <c r="G364" s="74">
        <v>413.7066831782227</v>
      </c>
      <c r="H364" s="74">
        <v>486.68464751191971</v>
      </c>
      <c r="I364" s="74">
        <v>456.61623463161766</v>
      </c>
      <c r="J364" s="74">
        <v>562.6581513314236</v>
      </c>
      <c r="K364" s="74">
        <v>590.41627248576674</v>
      </c>
      <c r="L364" s="74">
        <v>538.48487683573035</v>
      </c>
      <c r="M364" s="74">
        <v>504.2425406620585</v>
      </c>
      <c r="N364" s="74">
        <v>590.83253224819043</v>
      </c>
      <c r="O364" s="74">
        <v>599.11469818361672</v>
      </c>
      <c r="P364" s="74">
        <v>598.51652867200232</v>
      </c>
      <c r="Q364" s="74">
        <v>592.01116757061197</v>
      </c>
      <c r="R364" s="74">
        <v>528.54972651955643</v>
      </c>
      <c r="S364" s="74">
        <v>532.99847234252229</v>
      </c>
      <c r="T364" s="74">
        <v>550.48821273124179</v>
      </c>
      <c r="U364" s="74">
        <v>499.73520210147279</v>
      </c>
      <c r="V364" s="74">
        <v>609.75423690357263</v>
      </c>
      <c r="W364" s="74">
        <v>546.0875096545858</v>
      </c>
      <c r="X364" s="74">
        <v>533.25162067836845</v>
      </c>
      <c r="Y364" s="74">
        <v>603.40500311501125</v>
      </c>
      <c r="Z364" s="74">
        <v>532.33804711543723</v>
      </c>
      <c r="AA364" s="74">
        <v>519.00975586340053</v>
      </c>
      <c r="AB364" s="74">
        <v>552.99641716391443</v>
      </c>
      <c r="AC364" s="74">
        <v>521.98207264743519</v>
      </c>
      <c r="AD364" s="74">
        <v>514.72313143552765</v>
      </c>
      <c r="AE364" s="74">
        <v>498.65620513910312</v>
      </c>
      <c r="AF364" s="74">
        <v>517.52914335988555</v>
      </c>
      <c r="AG364" s="74">
        <v>479.85611174406841</v>
      </c>
      <c r="AH364" s="74">
        <v>460.22991028217297</v>
      </c>
      <c r="AI364" s="74">
        <v>424.60617048957965</v>
      </c>
      <c r="AJ364" s="74">
        <v>424.60637067650271</v>
      </c>
      <c r="AK364" s="74">
        <v>411.94677264491133</v>
      </c>
      <c r="AL364" s="74">
        <v>463.90937581185187</v>
      </c>
      <c r="AM364" s="74">
        <v>563.31113107752446</v>
      </c>
      <c r="AN364" s="74">
        <v>422.83331040528333</v>
      </c>
      <c r="AO364" s="74">
        <v>488.70559736133191</v>
      </c>
      <c r="AP364" s="74">
        <v>428.0871343829462</v>
      </c>
      <c r="AQ364" s="74">
        <v>463.60173548253778</v>
      </c>
      <c r="AR364" s="74">
        <v>427.1993061020022</v>
      </c>
      <c r="AS364" s="74">
        <v>456.52523132622377</v>
      </c>
      <c r="AT364" s="74">
        <v>448.42854151848701</v>
      </c>
      <c r="AU364" s="74">
        <v>459.72777607071532</v>
      </c>
      <c r="AV364" s="74">
        <v>483.35633619964676</v>
      </c>
      <c r="AW364" s="74">
        <v>499.08251486049215</v>
      </c>
      <c r="AX364" s="74">
        <v>675.53422047045888</v>
      </c>
      <c r="AY364" s="74">
        <v>607.99462314029563</v>
      </c>
      <c r="AZ364" s="74">
        <v>578.63188781028873</v>
      </c>
      <c r="BA364" s="74">
        <v>582.24747728424381</v>
      </c>
      <c r="BB364" s="74">
        <v>683.33415859000047</v>
      </c>
      <c r="BC364" s="74">
        <v>749.95869397203239</v>
      </c>
      <c r="BD364" s="74">
        <v>814.04899025894065</v>
      </c>
      <c r="BE364" s="74">
        <v>836.23537401814235</v>
      </c>
      <c r="BF364" s="74">
        <v>789.06130044656572</v>
      </c>
      <c r="BG364" s="74">
        <v>797.72851271378227</v>
      </c>
      <c r="BH364" s="74">
        <v>817.33624869635423</v>
      </c>
      <c r="BI364" s="74">
        <v>736.21389486295095</v>
      </c>
      <c r="BJ364" s="74">
        <v>857.87938262236526</v>
      </c>
      <c r="BK364" s="74">
        <v>818.52072665668936</v>
      </c>
      <c r="BL364" s="74">
        <v>884.14411954032266</v>
      </c>
      <c r="BM364" s="74">
        <v>1057.895500526052</v>
      </c>
      <c r="BN364" s="74">
        <v>1055.7819065515573</v>
      </c>
      <c r="BO364" s="74">
        <v>893.97435524365574</v>
      </c>
      <c r="BP364" s="74">
        <v>744.80337447591933</v>
      </c>
      <c r="BQ364" s="74">
        <v>739.59193418508914</v>
      </c>
      <c r="BR364" s="74">
        <v>839.20938684013447</v>
      </c>
      <c r="BS364" s="74">
        <v>807.1393519543816</v>
      </c>
      <c r="BT364" s="74">
        <v>692.28038810794374</v>
      </c>
      <c r="BU364" s="74">
        <v>444.02844897712185</v>
      </c>
      <c r="BV364" s="74">
        <v>733.5265127364346</v>
      </c>
      <c r="BW364" s="74">
        <v>700.30988011608974</v>
      </c>
      <c r="BX364" s="74">
        <v>695.28333991806949</v>
      </c>
      <c r="BY364" s="74">
        <v>702.67754167765418</v>
      </c>
      <c r="BZ364" s="74">
        <v>666.85905158010337</v>
      </c>
      <c r="CA364" s="74">
        <v>604.73283054708406</v>
      </c>
      <c r="CB364" s="74">
        <v>637.29082063283136</v>
      </c>
      <c r="CC364" s="74">
        <v>506.56725034500442</v>
      </c>
      <c r="CD364" s="74">
        <v>592.60882543742923</v>
      </c>
      <c r="CE364" s="74">
        <v>573.60251345954282</v>
      </c>
      <c r="CF364" s="74">
        <v>556.94640061279551</v>
      </c>
      <c r="CG364" s="74">
        <v>463.74576604815724</v>
      </c>
      <c r="CH364" s="74">
        <v>648.6106291863191</v>
      </c>
      <c r="CI364" s="74">
        <v>625.19948195185236</v>
      </c>
      <c r="CJ364" s="74">
        <v>577.62412538820206</v>
      </c>
      <c r="CK364" s="74">
        <v>590.16252925474464</v>
      </c>
      <c r="CL364" s="74">
        <v>613.43076379597312</v>
      </c>
      <c r="CM364" s="74">
        <v>552.6958959914266</v>
      </c>
      <c r="CN364" s="74">
        <v>591.6595915738078</v>
      </c>
      <c r="CO364" s="74">
        <v>612.61709109054755</v>
      </c>
      <c r="CP364" s="74">
        <v>621.98724155914965</v>
      </c>
      <c r="CQ364" s="74">
        <v>599.63540908522555</v>
      </c>
      <c r="CR364" s="74">
        <v>512.01693665806124</v>
      </c>
      <c r="CS364" s="74">
        <v>498.56098715446456</v>
      </c>
      <c r="CT364" s="74">
        <v>580.41936185125473</v>
      </c>
      <c r="CU364" s="74">
        <v>560.32763101975695</v>
      </c>
      <c r="CV364" s="74">
        <v>564.1336863548654</v>
      </c>
      <c r="CW364" s="74">
        <v>637.14731713410299</v>
      </c>
      <c r="CX364" s="74">
        <v>646.02031314446685</v>
      </c>
      <c r="CY364" s="74">
        <v>664.36098022195404</v>
      </c>
      <c r="CZ364" s="74">
        <v>678.59954248665042</v>
      </c>
      <c r="DA364" s="74">
        <v>676.87946953092171</v>
      </c>
    </row>
    <row r="365" spans="1:105" x14ac:dyDescent="0.35">
      <c r="A365" t="s">
        <v>273</v>
      </c>
      <c r="B365" s="74">
        <v>525.80788633399493</v>
      </c>
      <c r="C365" s="74">
        <v>516.25793628769702</v>
      </c>
      <c r="D365" s="74">
        <v>560.95906996572921</v>
      </c>
      <c r="E365" s="74">
        <v>559.31048964091417</v>
      </c>
      <c r="F365" s="74">
        <v>592.33755219557986</v>
      </c>
      <c r="G365" s="74">
        <v>546.8999502394073</v>
      </c>
      <c r="H365" s="74">
        <v>602.93214114997909</v>
      </c>
      <c r="I365" s="74">
        <v>594.06079249422999</v>
      </c>
      <c r="J365" s="74">
        <v>658.39347883083406</v>
      </c>
      <c r="K365" s="74">
        <v>634.53858871696718</v>
      </c>
      <c r="L365" s="74">
        <v>675.38176364814501</v>
      </c>
      <c r="M365" s="74">
        <v>658.99078720162288</v>
      </c>
      <c r="N365" s="74">
        <v>712.27988355140474</v>
      </c>
      <c r="O365" s="74">
        <v>718.95214000036435</v>
      </c>
      <c r="P365" s="74">
        <v>727.6664789395868</v>
      </c>
      <c r="Q365" s="74">
        <v>738.38999056530167</v>
      </c>
      <c r="R365" s="74">
        <v>700.52463537205381</v>
      </c>
      <c r="S365" s="74">
        <v>666.20152919076429</v>
      </c>
      <c r="T365" s="74">
        <v>739.33529700063571</v>
      </c>
      <c r="U365" s="74">
        <v>670.21022079401405</v>
      </c>
      <c r="V365" s="74">
        <v>725.70525207360322</v>
      </c>
      <c r="W365" s="74">
        <v>682.41295838752569</v>
      </c>
      <c r="X365" s="74">
        <v>684.5404154743818</v>
      </c>
      <c r="Y365" s="74">
        <v>696.2904856928468</v>
      </c>
      <c r="Z365" s="74">
        <v>662.14941392518551</v>
      </c>
      <c r="AA365" s="74">
        <v>620.71912315324039</v>
      </c>
      <c r="AB365" s="74">
        <v>635.77074574874132</v>
      </c>
      <c r="AC365" s="74">
        <v>620.42723812586962</v>
      </c>
      <c r="AD365" s="74">
        <v>624.93907201462252</v>
      </c>
      <c r="AE365" s="74">
        <v>622.51012659547746</v>
      </c>
      <c r="AF365" s="74">
        <v>635.68300607430422</v>
      </c>
      <c r="AG365" s="74">
        <v>684.70327242517328</v>
      </c>
      <c r="AH365" s="74">
        <v>599.48975883774995</v>
      </c>
      <c r="AI365" s="74">
        <v>567.0249515203825</v>
      </c>
      <c r="AJ365" s="74">
        <v>556.01771006641275</v>
      </c>
      <c r="AK365" s="74">
        <v>576.58802964418317</v>
      </c>
      <c r="AL365" s="74">
        <v>565.31907032297624</v>
      </c>
      <c r="AM365" s="74">
        <v>567.32399628891858</v>
      </c>
      <c r="AN365" s="74">
        <v>562.38531453172379</v>
      </c>
      <c r="AO365" s="74">
        <v>546.60181380001018</v>
      </c>
      <c r="AP365" s="74">
        <v>549.51689516771512</v>
      </c>
      <c r="AQ365" s="74">
        <v>593.18144790346082</v>
      </c>
      <c r="AR365" s="74">
        <v>641.05083410799489</v>
      </c>
      <c r="AS365" s="74">
        <v>609.46220049366923</v>
      </c>
      <c r="AT365" s="74">
        <v>628.25881919039716</v>
      </c>
      <c r="AU365" s="74">
        <v>601.06243750671877</v>
      </c>
      <c r="AV365" s="74">
        <v>641.98471390601355</v>
      </c>
      <c r="AW365" s="74">
        <v>638.7553541477422</v>
      </c>
      <c r="AX365" s="74">
        <v>708.94368225640562</v>
      </c>
      <c r="AY365" s="74">
        <v>767.62515473996859</v>
      </c>
      <c r="AZ365" s="74">
        <v>692.73623989772011</v>
      </c>
      <c r="BA365" s="74">
        <v>782.0021213151847</v>
      </c>
      <c r="BB365" s="74">
        <v>803.63718596947547</v>
      </c>
      <c r="BC365" s="74">
        <v>853.40343402444262</v>
      </c>
      <c r="BD365" s="74">
        <v>999.58801674168512</v>
      </c>
      <c r="BE365" s="74">
        <v>1056.4465390707135</v>
      </c>
      <c r="BF365" s="74">
        <v>1073.8651752609694</v>
      </c>
      <c r="BG365" s="74">
        <v>1049.0539954401731</v>
      </c>
      <c r="BH365" s="74">
        <v>971.78525133696803</v>
      </c>
      <c r="BI365" s="74">
        <v>954.33330062289542</v>
      </c>
      <c r="BJ365" s="74">
        <v>939.1428855465582</v>
      </c>
      <c r="BK365" s="74">
        <v>976.07445365661931</v>
      </c>
      <c r="BL365" s="74">
        <v>1008.6921851386713</v>
      </c>
      <c r="BM365" s="74">
        <v>1190.3559840117696</v>
      </c>
      <c r="BN365" s="74">
        <v>1314.8461780509544</v>
      </c>
      <c r="BO365" s="74">
        <v>1177.1111929661602</v>
      </c>
      <c r="BP365" s="74">
        <v>1078.3564386908263</v>
      </c>
      <c r="BQ365" s="74">
        <v>1113.2441242245402</v>
      </c>
      <c r="BR365" s="74">
        <v>941.73175397718705</v>
      </c>
      <c r="BS365" s="74">
        <v>986.54296682930124</v>
      </c>
      <c r="BT365" s="74">
        <v>899.20756572776702</v>
      </c>
      <c r="BU365" s="74">
        <v>762.64867912714158</v>
      </c>
      <c r="BV365" s="74">
        <v>842.25274576694846</v>
      </c>
      <c r="BW365" s="74">
        <v>771.64521887872149</v>
      </c>
      <c r="BX365" s="74">
        <v>717.65581166169613</v>
      </c>
      <c r="BY365" s="74">
        <v>739.21429296518124</v>
      </c>
      <c r="BZ365" s="74">
        <v>740.86436205265011</v>
      </c>
      <c r="CA365" s="74">
        <v>696.85742786636945</v>
      </c>
      <c r="CB365" s="74">
        <v>635.94908722420962</v>
      </c>
      <c r="CC365" s="74">
        <v>702.95889921444586</v>
      </c>
      <c r="CD365" s="74">
        <v>723.72406192189874</v>
      </c>
      <c r="CE365" s="74">
        <v>653.03428653804781</v>
      </c>
      <c r="CF365" s="74">
        <v>667.20898766615005</v>
      </c>
      <c r="CG365" s="74">
        <v>722.5325892413324</v>
      </c>
      <c r="CH365" s="74">
        <v>696.22222604027661</v>
      </c>
      <c r="CI365" s="74">
        <v>698.58415177599329</v>
      </c>
      <c r="CJ365" s="74">
        <v>732.52518143089787</v>
      </c>
      <c r="CK365" s="74">
        <v>691.38069068441439</v>
      </c>
      <c r="CL365" s="74">
        <v>735.12793551614504</v>
      </c>
      <c r="CM365" s="74">
        <v>721.46101819692331</v>
      </c>
      <c r="CN365" s="74">
        <v>692.99533438695255</v>
      </c>
      <c r="CO365" s="74">
        <v>744.25852022439835</v>
      </c>
      <c r="CP365" s="74">
        <v>759.62845654444243</v>
      </c>
      <c r="CQ365" s="74">
        <v>713.93033242641729</v>
      </c>
      <c r="CR365" s="74">
        <v>680.9082886694265</v>
      </c>
      <c r="CS365" s="74">
        <v>675.85520965870046</v>
      </c>
      <c r="CT365" s="74">
        <v>704.25511437309046</v>
      </c>
      <c r="CU365" s="74">
        <v>686.60735893335652</v>
      </c>
      <c r="CV365" s="74">
        <v>728.8611469101528</v>
      </c>
      <c r="CW365" s="74">
        <v>760.50917481806346</v>
      </c>
      <c r="CX365" s="74">
        <v>794.05410359536029</v>
      </c>
      <c r="CY365" s="74">
        <v>772.59673442709345</v>
      </c>
      <c r="CZ365" s="74">
        <v>725.42206813224072</v>
      </c>
      <c r="DA365" s="74" t="s">
        <v>1245</v>
      </c>
    </row>
    <row r="366" spans="1:105" x14ac:dyDescent="0.35">
      <c r="A366" t="s">
        <v>286</v>
      </c>
      <c r="B366" s="74">
        <v>486.74209987191392</v>
      </c>
      <c r="C366" s="74">
        <v>504.39028191310479</v>
      </c>
      <c r="D366" s="74">
        <v>495.21330888654802</v>
      </c>
      <c r="E366" s="74">
        <v>507.79457519911477</v>
      </c>
      <c r="F366" s="74">
        <v>507.27823716225379</v>
      </c>
      <c r="G366" s="74">
        <v>513.46719504060081</v>
      </c>
      <c r="H366" s="74">
        <v>502.63942226977304</v>
      </c>
      <c r="I366" s="74">
        <v>540.97605599588951</v>
      </c>
      <c r="J366" s="74">
        <v>630.93894071488512</v>
      </c>
      <c r="K366" s="74">
        <v>646.2905577520329</v>
      </c>
      <c r="L366" s="74">
        <v>643.21465997808286</v>
      </c>
      <c r="M366" s="74">
        <v>654.93848453489704</v>
      </c>
      <c r="N366" s="74">
        <v>665.41433240628623</v>
      </c>
      <c r="O366" s="74">
        <v>684.23409788985964</v>
      </c>
      <c r="P366" s="74">
        <v>683.05225160447446</v>
      </c>
      <c r="Q366" s="74">
        <v>675.0701589719996</v>
      </c>
      <c r="R366" s="74">
        <v>638.90084896609346</v>
      </c>
      <c r="S366" s="74">
        <v>626.19666469571803</v>
      </c>
      <c r="T366" s="74">
        <v>625.4760579882842</v>
      </c>
      <c r="U366" s="74">
        <v>669.06682578610742</v>
      </c>
      <c r="V366" s="74">
        <v>669.65415426061008</v>
      </c>
      <c r="W366" s="74">
        <v>641.77239414817939</v>
      </c>
      <c r="X366" s="74">
        <v>623.57702187237669</v>
      </c>
      <c r="Y366" s="74">
        <v>625.12186784982282</v>
      </c>
      <c r="Z366" s="74">
        <v>631.49345011591549</v>
      </c>
      <c r="AA366" s="74">
        <v>624.77954659979343</v>
      </c>
      <c r="AB366" s="74">
        <v>605.57940835735371</v>
      </c>
      <c r="AC366" s="74">
        <v>604.95335492223217</v>
      </c>
      <c r="AD366" s="74">
        <v>599.82491488021094</v>
      </c>
      <c r="AE366" s="74">
        <v>598.6979460567718</v>
      </c>
      <c r="AF366" s="74">
        <v>593.82321948056415</v>
      </c>
      <c r="AG366" s="74">
        <v>590.30549323369439</v>
      </c>
      <c r="AH366" s="74">
        <v>556.55903428180648</v>
      </c>
      <c r="AI366" s="74">
        <v>518.94619208344795</v>
      </c>
      <c r="AJ366" s="74">
        <v>508.79558122256805</v>
      </c>
      <c r="AK366" s="74">
        <v>517.31874874570633</v>
      </c>
      <c r="AL366" s="74">
        <v>533.28484534490406</v>
      </c>
      <c r="AM366" s="74">
        <v>528.11573482825395</v>
      </c>
      <c r="AN366" s="74">
        <v>535.78787167359212</v>
      </c>
      <c r="AO366" s="74">
        <v>541.31425407512131</v>
      </c>
      <c r="AP366" s="74">
        <v>522.75243448285937</v>
      </c>
      <c r="AQ366" s="74">
        <v>525.58337658058247</v>
      </c>
      <c r="AR366" s="74">
        <v>518.44593683322933</v>
      </c>
      <c r="AS366" s="74">
        <v>544.8541019704661</v>
      </c>
      <c r="AT366" s="74">
        <v>547.07788960213145</v>
      </c>
      <c r="AU366" s="74">
        <v>555.96138560057727</v>
      </c>
      <c r="AV366" s="74">
        <v>558.070204459872</v>
      </c>
      <c r="AW366" s="74">
        <v>583.97110822286402</v>
      </c>
      <c r="AX366" s="74">
        <v>626.83193743138122</v>
      </c>
      <c r="AY366" s="74">
        <v>719.86913853647422</v>
      </c>
      <c r="AZ366" s="74">
        <v>735.52239428005169</v>
      </c>
      <c r="BA366" s="74">
        <v>733.68506473699722</v>
      </c>
      <c r="BB366" s="74">
        <v>784.99392303592072</v>
      </c>
      <c r="BC366" s="74">
        <v>866.29289518055145</v>
      </c>
      <c r="BD366" s="74">
        <v>933.87059883857069</v>
      </c>
      <c r="BE366" s="74">
        <v>1002.5940446608271</v>
      </c>
      <c r="BF366" s="74">
        <v>977.27278697903148</v>
      </c>
      <c r="BG366" s="74">
        <v>861.54011530636103</v>
      </c>
      <c r="BH366" s="74">
        <v>838.49028792478384</v>
      </c>
      <c r="BI366" s="74">
        <v>855.57409904274425</v>
      </c>
      <c r="BJ366" s="74">
        <v>839.20157558607877</v>
      </c>
      <c r="BK366" s="74">
        <v>881.65239286176541</v>
      </c>
      <c r="BL366" s="74">
        <v>923.17720576642864</v>
      </c>
      <c r="BM366" s="74">
        <v>1115.9581909814879</v>
      </c>
      <c r="BN366" s="74">
        <v>1092.7514362135844</v>
      </c>
      <c r="BO366" s="74">
        <v>1084.6288428067783</v>
      </c>
      <c r="BP366" s="74">
        <v>926.04939806034031</v>
      </c>
      <c r="BQ366" s="74">
        <v>976.23720157532068</v>
      </c>
      <c r="BR366" s="74">
        <v>958.12103172865318</v>
      </c>
      <c r="BS366" s="74">
        <v>934.29859989472186</v>
      </c>
      <c r="BT366" s="74">
        <v>919.98594128289574</v>
      </c>
      <c r="BU366" s="74">
        <v>878.44863711356732</v>
      </c>
      <c r="BV366" s="74">
        <v>836.18418446340979</v>
      </c>
      <c r="BW366" s="74">
        <v>784.40631282484401</v>
      </c>
      <c r="BX366" s="74">
        <v>769.92216343713449</v>
      </c>
      <c r="BY366" s="74">
        <v>799.62279474172431</v>
      </c>
      <c r="BZ366" s="74">
        <v>793.00993331360314</v>
      </c>
      <c r="CA366" s="74">
        <v>728.90182856103559</v>
      </c>
      <c r="CB366" s="74">
        <v>704.37999396636621</v>
      </c>
      <c r="CC366" s="74">
        <v>749.87042045886687</v>
      </c>
      <c r="CD366" s="74">
        <v>662.95351363592943</v>
      </c>
      <c r="CE366" s="74">
        <v>676.20865664989606</v>
      </c>
      <c r="CF366" s="74">
        <v>676.91105249200962</v>
      </c>
      <c r="CG366" s="74">
        <v>757.25855747709545</v>
      </c>
      <c r="CH366" s="74">
        <v>754.79298594010345</v>
      </c>
      <c r="CI366" s="74">
        <v>715.94901432007919</v>
      </c>
      <c r="CJ366" s="74">
        <v>721.22738355260674</v>
      </c>
      <c r="CK366" s="74">
        <v>689.3877795381544</v>
      </c>
      <c r="CL366" s="74">
        <v>698.11761240269686</v>
      </c>
      <c r="CM366" s="74">
        <v>717.06902076105621</v>
      </c>
      <c r="CN366" s="74">
        <v>728.77279706848321</v>
      </c>
      <c r="CO366" s="74">
        <v>731.45911131717446</v>
      </c>
      <c r="CP366" s="74">
        <v>724.27240602076745</v>
      </c>
      <c r="CQ366" s="74">
        <v>694.8592022290627</v>
      </c>
      <c r="CR366" s="74">
        <v>687.3389470506421</v>
      </c>
      <c r="CS366" s="74">
        <v>662.5401728430918</v>
      </c>
      <c r="CT366" s="74">
        <v>675.71475162914328</v>
      </c>
      <c r="CU366" s="74">
        <v>662.32304383649216</v>
      </c>
      <c r="CV366" s="74">
        <v>693.34925077192577</v>
      </c>
      <c r="CW366" s="74">
        <v>754.30473241916957</v>
      </c>
      <c r="CX366" s="74">
        <v>748.54219051902408</v>
      </c>
      <c r="CY366" s="74">
        <v>747.00497566589968</v>
      </c>
      <c r="CZ366" s="74">
        <v>761.6598201667789</v>
      </c>
      <c r="DA366" s="74">
        <v>780.96706547220174</v>
      </c>
    </row>
    <row r="367" spans="1:105" x14ac:dyDescent="0.35">
      <c r="A367" t="s">
        <v>1136</v>
      </c>
      <c r="B367" s="74">
        <v>645.56962025316454</v>
      </c>
      <c r="C367" s="74">
        <v>720.23809523809518</v>
      </c>
      <c r="D367" s="74">
        <v>1666.6666666666667</v>
      </c>
      <c r="E367" s="74">
        <v>755.81395348837214</v>
      </c>
      <c r="F367" s="74">
        <v>823.52941176470586</v>
      </c>
      <c r="G367" s="74">
        <v>602.94117647058829</v>
      </c>
      <c r="H367" s="74">
        <v>681.25</v>
      </c>
      <c r="I367" s="74">
        <v>3000</v>
      </c>
      <c r="J367" s="74">
        <v>801.76211453744497</v>
      </c>
      <c r="K367" s="74">
        <v>500</v>
      </c>
      <c r="L367" s="74" t="s">
        <v>1245</v>
      </c>
      <c r="M367" s="74" t="s">
        <v>1245</v>
      </c>
      <c r="N367" s="74" t="s">
        <v>1245</v>
      </c>
      <c r="O367" s="74" t="s">
        <v>1245</v>
      </c>
      <c r="P367" s="74" t="s">
        <v>1245</v>
      </c>
      <c r="Q367" s="74" t="s">
        <v>1245</v>
      </c>
      <c r="R367" s="74" t="s">
        <v>1245</v>
      </c>
      <c r="S367" s="74" t="s">
        <v>1245</v>
      </c>
      <c r="T367" s="74" t="s">
        <v>1245</v>
      </c>
      <c r="U367" s="74" t="s">
        <v>1245</v>
      </c>
      <c r="V367" s="74" t="s">
        <v>1245</v>
      </c>
      <c r="W367" s="74" t="s">
        <v>1245</v>
      </c>
      <c r="X367" s="74" t="s">
        <v>1245</v>
      </c>
      <c r="Y367" s="74" t="s">
        <v>1245</v>
      </c>
      <c r="Z367" s="74" t="s">
        <v>1245</v>
      </c>
      <c r="AA367" s="74" t="s">
        <v>1245</v>
      </c>
      <c r="AB367" s="74" t="s">
        <v>1245</v>
      </c>
      <c r="AC367" s="74" t="s">
        <v>1245</v>
      </c>
      <c r="AD367" s="74" t="s">
        <v>1245</v>
      </c>
      <c r="AE367" s="74">
        <v>1900</v>
      </c>
      <c r="AF367" s="74">
        <v>1720</v>
      </c>
      <c r="AG367" s="74">
        <v>1575.7575757575758</v>
      </c>
      <c r="AH367" s="74">
        <v>3000</v>
      </c>
      <c r="AI367" s="74">
        <v>1814.8148148148148</v>
      </c>
      <c r="AJ367" s="74" t="s">
        <v>1245</v>
      </c>
      <c r="AK367" s="74">
        <v>1539.6825396825398</v>
      </c>
      <c r="AL367" s="74">
        <v>2392.8571428571427</v>
      </c>
      <c r="AM367" s="74">
        <v>2535.7142857142858</v>
      </c>
      <c r="AN367" s="74">
        <v>3000</v>
      </c>
      <c r="AO367" s="74">
        <v>3111.1111111111113</v>
      </c>
      <c r="AP367" s="74" t="s">
        <v>1245</v>
      </c>
      <c r="AQ367" s="74" t="s">
        <v>1245</v>
      </c>
      <c r="AR367" s="74">
        <v>1800</v>
      </c>
      <c r="AS367" s="74">
        <v>3000</v>
      </c>
      <c r="AT367" s="74">
        <v>806.66666666666663</v>
      </c>
      <c r="AU367" s="74">
        <v>1005.1282051282051</v>
      </c>
      <c r="AV367" s="74" t="s">
        <v>1245</v>
      </c>
      <c r="AW367" s="74">
        <v>1882.3529411764705</v>
      </c>
      <c r="AX367" s="74">
        <v>685.12110726643596</v>
      </c>
      <c r="AY367" s="74">
        <v>2440</v>
      </c>
      <c r="AZ367" s="74">
        <v>1886.7924528301887</v>
      </c>
      <c r="BA367" s="74">
        <v>3470.5882352941176</v>
      </c>
      <c r="BB367" s="74">
        <v>1735.632183908046</v>
      </c>
      <c r="BC367" s="74">
        <v>3153.8461538461538</v>
      </c>
      <c r="BD367" s="74">
        <v>2529.4117647058824</v>
      </c>
      <c r="BE367" s="74">
        <v>3000</v>
      </c>
      <c r="BF367" s="74">
        <v>883.23353293413174</v>
      </c>
      <c r="BG367" s="74" t="s">
        <v>1245</v>
      </c>
      <c r="BH367" s="74">
        <v>2888.8888888888887</v>
      </c>
      <c r="BI367" s="74" t="s">
        <v>1245</v>
      </c>
      <c r="BJ367" s="74" t="s">
        <v>1245</v>
      </c>
      <c r="BK367" s="74">
        <v>4000</v>
      </c>
      <c r="BL367" s="74">
        <v>4500</v>
      </c>
      <c r="BM367" s="74" t="s">
        <v>1245</v>
      </c>
      <c r="BN367" s="74" t="s">
        <v>1245</v>
      </c>
      <c r="BO367" s="74">
        <v>2833.3333333333335</v>
      </c>
      <c r="BP367" s="74">
        <v>2500</v>
      </c>
      <c r="BQ367" s="74">
        <v>2692.3076923076924</v>
      </c>
      <c r="BR367" s="74">
        <v>2636.3636363636365</v>
      </c>
      <c r="BS367" s="74">
        <v>765.91375770020534</v>
      </c>
      <c r="BT367" s="74">
        <v>782.0512820512821</v>
      </c>
      <c r="BU367" s="74">
        <v>3000</v>
      </c>
      <c r="BV367" s="74">
        <v>9000</v>
      </c>
      <c r="BW367" s="74">
        <v>3133.3333333333335</v>
      </c>
      <c r="BX367" s="74">
        <v>1739.1304347826087</v>
      </c>
      <c r="BY367" s="74">
        <v>1018.8679245283018</v>
      </c>
      <c r="BZ367" s="74">
        <v>1258.0645161290322</v>
      </c>
      <c r="CA367" s="74">
        <v>735.63218390804593</v>
      </c>
      <c r="CB367" s="74">
        <v>1342.1052631578948</v>
      </c>
      <c r="CC367" s="74">
        <v>1408.8050314465409</v>
      </c>
      <c r="CD367" s="74">
        <v>673.68421052631584</v>
      </c>
      <c r="CE367" s="74">
        <v>713.14741035856571</v>
      </c>
      <c r="CF367" s="74">
        <v>3000</v>
      </c>
      <c r="CG367" s="74">
        <v>732.14285714285711</v>
      </c>
      <c r="CH367" s="74">
        <v>1153.8461538461538</v>
      </c>
      <c r="CI367" s="74">
        <v>3400</v>
      </c>
      <c r="CJ367" s="74">
        <v>879.56204379562041</v>
      </c>
      <c r="CK367" s="74">
        <v>2000</v>
      </c>
      <c r="CL367" s="74">
        <v>803.030303030303</v>
      </c>
      <c r="CM367" s="74">
        <v>670.15706806282719</v>
      </c>
      <c r="CN367" s="74">
        <v>1230.0884955752213</v>
      </c>
      <c r="CO367" s="74" t="s">
        <v>1245</v>
      </c>
      <c r="CP367" s="74">
        <v>2555.5555555555557</v>
      </c>
      <c r="CQ367" s="74">
        <v>3166.6666666666665</v>
      </c>
      <c r="CR367" s="74">
        <v>2777.7777777777778</v>
      </c>
      <c r="CS367" s="74">
        <v>2857.1428571428573</v>
      </c>
      <c r="CT367" s="74">
        <v>730.27989821882954</v>
      </c>
      <c r="CU367" s="74">
        <v>733.33333333333337</v>
      </c>
      <c r="CV367" s="74">
        <v>3400</v>
      </c>
      <c r="CW367" s="74" t="s">
        <v>1245</v>
      </c>
      <c r="CX367" s="74">
        <v>2962.2641509433961</v>
      </c>
      <c r="CY367" s="74">
        <v>3142.8571428571427</v>
      </c>
      <c r="CZ367" s="74" t="s">
        <v>1245</v>
      </c>
      <c r="DA367" s="74">
        <v>660.37735849056605</v>
      </c>
    </row>
    <row r="368" spans="1:105" x14ac:dyDescent="0.35">
      <c r="A368" t="s">
        <v>1137</v>
      </c>
      <c r="B368" s="74">
        <v>2217.2949002217292</v>
      </c>
      <c r="C368" s="74">
        <v>525.08775024133843</v>
      </c>
      <c r="D368" s="74">
        <v>337.06490346322641</v>
      </c>
      <c r="E368" s="74">
        <v>258.61806675388686</v>
      </c>
      <c r="F368" s="74">
        <v>613.72549019607845</v>
      </c>
      <c r="G368" s="74">
        <v>336.71059132471089</v>
      </c>
      <c r="H368" s="74">
        <v>555.55555555555554</v>
      </c>
      <c r="I368" s="74">
        <v>714.28571428571433</v>
      </c>
      <c r="J368" s="74">
        <v>562.60819388343907</v>
      </c>
      <c r="K368" s="74">
        <v>556.28954871010365</v>
      </c>
      <c r="L368" s="74">
        <v>595.89682472120546</v>
      </c>
      <c r="M368" s="74">
        <v>46272.493573264779</v>
      </c>
      <c r="N368" s="74">
        <v>702.66642845003764</v>
      </c>
      <c r="O368" s="74">
        <v>629.65348283075582</v>
      </c>
      <c r="P368" s="74">
        <v>813.9412590482375</v>
      </c>
      <c r="Q368" s="74">
        <v>1834.7441240922958</v>
      </c>
      <c r="R368" s="74">
        <v>702.0069821803894</v>
      </c>
      <c r="S368" s="74">
        <v>673.49936547166601</v>
      </c>
      <c r="T368" s="74">
        <v>786.40314158971205</v>
      </c>
      <c r="U368" s="74">
        <v>867.61345216014865</v>
      </c>
      <c r="V368" s="74">
        <v>600</v>
      </c>
      <c r="W368" s="74">
        <v>855.13751359670709</v>
      </c>
      <c r="X368" s="74">
        <v>885.90606754221005</v>
      </c>
      <c r="Y368" s="74">
        <v>693.21339943898829</v>
      </c>
      <c r="Z368" s="74">
        <v>639.65884861407244</v>
      </c>
      <c r="AA368" s="74">
        <v>669.12732129457061</v>
      </c>
      <c r="AB368" s="74">
        <v>228.81355932203391</v>
      </c>
      <c r="AC368" s="74">
        <v>1081.8608005769925</v>
      </c>
      <c r="AD368" s="74">
        <v>725.79699751056796</v>
      </c>
      <c r="AE368" s="74">
        <v>950.91744789329255</v>
      </c>
      <c r="AF368" s="74">
        <v>965.1287893171318</v>
      </c>
      <c r="AG368" s="74">
        <v>1219.2357010276012</v>
      </c>
      <c r="AH368" s="74">
        <v>765.81894763712944</v>
      </c>
      <c r="AI368" s="74">
        <v>601.81709046504284</v>
      </c>
      <c r="AJ368" s="74">
        <v>635.8853055277491</v>
      </c>
      <c r="AK368" s="74">
        <v>588.05455212913728</v>
      </c>
      <c r="AL368" s="74">
        <v>753.64311604450495</v>
      </c>
      <c r="AM368" s="74">
        <v>581.55747303432815</v>
      </c>
      <c r="AN368" s="74">
        <v>552.49240523897845</v>
      </c>
      <c r="AO368" s="74">
        <v>587.02861148943282</v>
      </c>
      <c r="AP368" s="74">
        <v>619.85418645107302</v>
      </c>
      <c r="AQ368" s="74">
        <v>699.66765786251528</v>
      </c>
      <c r="AR368" s="74">
        <v>600.2377615668928</v>
      </c>
      <c r="AS368" s="74">
        <v>1088.9879502301601</v>
      </c>
      <c r="AT368" s="74">
        <v>654.35693982768078</v>
      </c>
      <c r="AU368" s="74">
        <v>655.11767005216916</v>
      </c>
      <c r="AV368" s="74">
        <v>543.0392244861323</v>
      </c>
      <c r="AW368" s="74">
        <v>784.00627205017634</v>
      </c>
      <c r="AX368" s="74">
        <v>840.20449723017327</v>
      </c>
      <c r="AY368" s="74">
        <v>713.66880312741489</v>
      </c>
      <c r="AZ368" s="74">
        <v>3917.7277179236048</v>
      </c>
      <c r="BA368" s="74">
        <v>831.76094574300123</v>
      </c>
      <c r="BB368" s="74" t="s">
        <v>1245</v>
      </c>
      <c r="BC368" s="74">
        <v>944.88188976377955</v>
      </c>
      <c r="BD368" s="74">
        <v>801.69431921562034</v>
      </c>
      <c r="BE368" s="74">
        <v>8113.0854611517598</v>
      </c>
      <c r="BF368" s="74">
        <v>1044.9537360807037</v>
      </c>
      <c r="BG368" s="74">
        <v>789.4463946481801</v>
      </c>
      <c r="BH368" s="74">
        <v>985.64196060352583</v>
      </c>
      <c r="BI368" s="74">
        <v>971.60716477664369</v>
      </c>
      <c r="BJ368" s="74">
        <v>876.48219568717809</v>
      </c>
      <c r="BK368" s="74">
        <v>998.0052939940955</v>
      </c>
      <c r="BL368" s="74">
        <v>868.79611590523723</v>
      </c>
      <c r="BM368" s="74">
        <v>1075.5811445448767</v>
      </c>
      <c r="BN368" s="74">
        <v>878.12529435067154</v>
      </c>
      <c r="BO368" s="74">
        <v>943.89659154206515</v>
      </c>
      <c r="BP368" s="74">
        <v>924.40061566613406</v>
      </c>
      <c r="BQ368" s="74">
        <v>833.00953071176912</v>
      </c>
      <c r="BR368" s="74">
        <v>591.79725172278756</v>
      </c>
      <c r="BS368" s="74">
        <v>835.8787549980226</v>
      </c>
      <c r="BT368" s="74">
        <v>716.96791388543204</v>
      </c>
      <c r="BU368" s="74">
        <v>637.89975051031979</v>
      </c>
      <c r="BV368" s="74">
        <v>774.26589914437375</v>
      </c>
      <c r="BW368" s="74">
        <v>584.05062228795407</v>
      </c>
      <c r="BX368" s="74">
        <v>660.29120865478092</v>
      </c>
      <c r="BY368" s="74">
        <v>319.24466711759976</v>
      </c>
      <c r="BZ368" s="74">
        <v>708.01338597670599</v>
      </c>
      <c r="CA368" s="74">
        <v>609.96840817990358</v>
      </c>
      <c r="CB368" s="74">
        <v>806.47419964796643</v>
      </c>
      <c r="CC368" s="74">
        <v>415.85618217021118</v>
      </c>
      <c r="CD368" s="74">
        <v>660.08769309805132</v>
      </c>
      <c r="CE368" s="74">
        <v>568.95706514386552</v>
      </c>
      <c r="CF368" s="74">
        <v>648.01527469321002</v>
      </c>
      <c r="CG368" s="74">
        <v>653.99380356301833</v>
      </c>
      <c r="CH368" s="74" t="s">
        <v>1245</v>
      </c>
      <c r="CI368" s="74" t="s">
        <v>1245</v>
      </c>
      <c r="CJ368" s="74" t="s">
        <v>1245</v>
      </c>
      <c r="CK368" s="74" t="s">
        <v>1245</v>
      </c>
      <c r="CL368" s="74" t="s">
        <v>1245</v>
      </c>
      <c r="CM368" s="74" t="s">
        <v>1245</v>
      </c>
      <c r="CN368" s="74" t="s">
        <v>1245</v>
      </c>
      <c r="CO368" s="74" t="s">
        <v>1245</v>
      </c>
      <c r="CP368" s="74" t="s">
        <v>1245</v>
      </c>
      <c r="CQ368" s="74" t="s">
        <v>1245</v>
      </c>
      <c r="CR368" s="74" t="s">
        <v>1245</v>
      </c>
      <c r="CS368" s="74" t="s">
        <v>1245</v>
      </c>
      <c r="CT368" s="74" t="s">
        <v>1245</v>
      </c>
      <c r="CU368" s="74" t="s">
        <v>1245</v>
      </c>
      <c r="CV368" s="74" t="s">
        <v>1245</v>
      </c>
      <c r="CW368" s="74" t="s">
        <v>1245</v>
      </c>
      <c r="CX368" s="74" t="s">
        <v>1245</v>
      </c>
      <c r="CY368" s="74" t="s">
        <v>1245</v>
      </c>
      <c r="CZ368" s="74" t="s">
        <v>1245</v>
      </c>
      <c r="DA368" s="74" t="s">
        <v>1245</v>
      </c>
    </row>
    <row r="369" spans="1:105" x14ac:dyDescent="0.35">
      <c r="A369" t="s">
        <v>250</v>
      </c>
      <c r="B369" s="74">
        <v>577.59719566602939</v>
      </c>
      <c r="C369" s="74">
        <v>610.48729968385476</v>
      </c>
      <c r="D369" s="74">
        <v>1076.6511328941026</v>
      </c>
      <c r="E369" s="74">
        <v>919.98200924070818</v>
      </c>
      <c r="F369" s="74">
        <v>759.07392980563714</v>
      </c>
      <c r="G369" s="74">
        <v>997.36838943029841</v>
      </c>
      <c r="H369" s="74">
        <v>945.72584458571953</v>
      </c>
      <c r="I369" s="74">
        <v>831.74714886674451</v>
      </c>
      <c r="J369" s="74">
        <v>749.23309631179404</v>
      </c>
      <c r="K369" s="74">
        <v>799.71643754156037</v>
      </c>
      <c r="L369" s="74">
        <v>887.32394366197184</v>
      </c>
      <c r="M369" s="74">
        <v>845.06390072235604</v>
      </c>
      <c r="N369" s="74">
        <v>934.41651267389557</v>
      </c>
      <c r="O369" s="74">
        <v>809.63046574435771</v>
      </c>
      <c r="P369" s="74">
        <v>796.83323051614229</v>
      </c>
      <c r="Q369" s="74">
        <v>801.46757618394565</v>
      </c>
      <c r="R369" s="74">
        <v>845.77136574269855</v>
      </c>
      <c r="S369" s="74">
        <v>945.28090435121578</v>
      </c>
      <c r="T369" s="74">
        <v>959.38880771735876</v>
      </c>
      <c r="U369" s="74">
        <v>833.42826820800929</v>
      </c>
      <c r="V369" s="74">
        <v>919.50499980843654</v>
      </c>
      <c r="W369" s="74">
        <v>1169.5568678978298</v>
      </c>
      <c r="X369" s="74">
        <v>801.35614116196643</v>
      </c>
      <c r="Y369" s="74">
        <v>775.28394774586195</v>
      </c>
      <c r="Z369" s="74">
        <v>716.6920925502161</v>
      </c>
      <c r="AA369" s="74">
        <v>801.10323359598078</v>
      </c>
      <c r="AB369" s="74">
        <v>808.84809481106356</v>
      </c>
      <c r="AC369" s="74">
        <v>802.47621231227788</v>
      </c>
      <c r="AD369" s="74">
        <v>786.90486255178291</v>
      </c>
      <c r="AE369" s="74">
        <v>935.30102255393683</v>
      </c>
      <c r="AF369" s="74">
        <v>701.47084406583724</v>
      </c>
      <c r="AG369" s="74">
        <v>628.83954917041558</v>
      </c>
      <c r="AH369" s="74">
        <v>680.91026435483752</v>
      </c>
      <c r="AI369" s="74">
        <v>1281.8506100323759</v>
      </c>
      <c r="AJ369" s="74">
        <v>1282.0664544353581</v>
      </c>
      <c r="AK369" s="74">
        <v>665.40827550618565</v>
      </c>
      <c r="AL369" s="74">
        <v>597.27016101146137</v>
      </c>
      <c r="AM369" s="74">
        <v>642.78880650562064</v>
      </c>
      <c r="AN369" s="74">
        <v>614.3042005321546</v>
      </c>
      <c r="AO369" s="74">
        <v>638.6205795481759</v>
      </c>
      <c r="AP369" s="74">
        <v>787.40157480314951</v>
      </c>
      <c r="AQ369" s="74">
        <v>784.30388324538671</v>
      </c>
      <c r="AR369" s="74">
        <v>679.28810606484399</v>
      </c>
      <c r="AS369" s="74">
        <v>637.33134449793204</v>
      </c>
      <c r="AT369" s="74">
        <v>675.48388719419074</v>
      </c>
      <c r="AU369" s="74">
        <v>732.41554535791147</v>
      </c>
      <c r="AV369" s="74">
        <v>724.046671882022</v>
      </c>
      <c r="AW369" s="74">
        <v>642.47006461945296</v>
      </c>
      <c r="AX369" s="74">
        <v>2076.48382073023</v>
      </c>
      <c r="AY369" s="74">
        <v>748.56524993761957</v>
      </c>
      <c r="AZ369" s="74">
        <v>717.16528750265218</v>
      </c>
      <c r="BA369" s="74">
        <v>1120.4835438842904</v>
      </c>
      <c r="BB369" s="74">
        <v>849.99740611120205</v>
      </c>
      <c r="BC369" s="74">
        <v>932.53109070051892</v>
      </c>
      <c r="BD369" s="74">
        <v>889.23867881618821</v>
      </c>
      <c r="BE369" s="74">
        <v>906.12007837111594</v>
      </c>
      <c r="BF369" s="74">
        <v>948.46348914758084</v>
      </c>
      <c r="BG369" s="74">
        <v>1193.6850211782828</v>
      </c>
      <c r="BH369" s="74">
        <v>1001.6891228345838</v>
      </c>
      <c r="BI369" s="74">
        <v>980.87539432176663</v>
      </c>
      <c r="BJ369" s="74">
        <v>936.19021504955151</v>
      </c>
      <c r="BK369" s="74">
        <v>844.1894821664971</v>
      </c>
      <c r="BL369" s="74">
        <v>868.72544307202486</v>
      </c>
      <c r="BM369" s="74">
        <v>1072.2196911378883</v>
      </c>
      <c r="BN369" s="74">
        <v>921.55257019087469</v>
      </c>
      <c r="BO369" s="74">
        <v>985.29751366330538</v>
      </c>
      <c r="BP369" s="74">
        <v>1771.0870046491032</v>
      </c>
      <c r="BQ369" s="74">
        <v>987.85000306959046</v>
      </c>
      <c r="BR369" s="74">
        <v>959.39856719328736</v>
      </c>
      <c r="BS369" s="74">
        <v>855.71085122855629</v>
      </c>
      <c r="BT369" s="74">
        <v>924.39914055863676</v>
      </c>
      <c r="BU369" s="74">
        <v>1030.528216618922</v>
      </c>
      <c r="BV369" s="74">
        <v>1236.754606755539</v>
      </c>
      <c r="BW369" s="74">
        <v>2770.0831024930749</v>
      </c>
      <c r="BX369" s="74">
        <v>701.24933104504601</v>
      </c>
      <c r="BY369" s="74">
        <v>760.09378784365254</v>
      </c>
      <c r="BZ369" s="74">
        <v>964.93661572605447</v>
      </c>
      <c r="CA369" s="74">
        <v>845.24502714175708</v>
      </c>
      <c r="CB369" s="74">
        <v>1121.1921214386248</v>
      </c>
      <c r="CC369" s="74">
        <v>965.44319470781272</v>
      </c>
      <c r="CD369" s="74">
        <v>823.35021201267955</v>
      </c>
      <c r="CE369" s="74">
        <v>709.23155585610846</v>
      </c>
      <c r="CF369" s="74">
        <v>812.30431284012866</v>
      </c>
      <c r="CG369" s="74">
        <v>986.73273485847903</v>
      </c>
      <c r="CH369" s="74">
        <v>1091.6690059573937</v>
      </c>
      <c r="CI369" s="74">
        <v>882.24585251089968</v>
      </c>
      <c r="CJ369" s="74">
        <v>790.31654257310424</v>
      </c>
      <c r="CK369" s="74">
        <v>897.62365946992963</v>
      </c>
      <c r="CL369" s="74">
        <v>974.84300493467038</v>
      </c>
      <c r="CM369" s="74">
        <v>1809.9547511312217</v>
      </c>
      <c r="CN369" s="74">
        <v>812.88466863783754</v>
      </c>
      <c r="CO369" s="74">
        <v>718.78836453383713</v>
      </c>
      <c r="CP369" s="74">
        <v>1008.1199479443518</v>
      </c>
      <c r="CQ369" s="74">
        <v>926.99392146733931</v>
      </c>
      <c r="CR369" s="74">
        <v>855.64825078272361</v>
      </c>
      <c r="CS369" s="74">
        <v>1134.0440009072352</v>
      </c>
      <c r="CT369" s="74">
        <v>919.41820732406654</v>
      </c>
      <c r="CU369" s="74">
        <v>996.81144166176523</v>
      </c>
      <c r="CV369" s="74">
        <v>706.40625706406263</v>
      </c>
      <c r="CW369" s="74">
        <v>555.28584528784427</v>
      </c>
      <c r="CX369" s="74">
        <v>758.20523473203161</v>
      </c>
      <c r="CY369" s="74">
        <v>598.92897406989857</v>
      </c>
      <c r="CZ369" s="74">
        <v>616.46369028864194</v>
      </c>
      <c r="DA369" s="74">
        <v>663.91499077895844</v>
      </c>
    </row>
    <row r="370" spans="1:105" x14ac:dyDescent="0.35">
      <c r="A370" t="s">
        <v>285</v>
      </c>
      <c r="B370" s="74">
        <v>554.20050300584887</v>
      </c>
      <c r="C370" s="74">
        <v>623.58974358974353</v>
      </c>
      <c r="D370" s="74">
        <v>606.98924731182797</v>
      </c>
      <c r="E370" s="74">
        <v>609.38682816048447</v>
      </c>
      <c r="F370" s="74">
        <v>637.26007728203729</v>
      </c>
      <c r="G370" s="74">
        <v>618.51851851851848</v>
      </c>
      <c r="H370" s="74">
        <v>677.96564570510782</v>
      </c>
      <c r="I370" s="74">
        <v>669.82599400912989</v>
      </c>
      <c r="J370" s="74">
        <v>651.50533928115021</v>
      </c>
      <c r="K370" s="74">
        <v>631.42115185148737</v>
      </c>
      <c r="L370" s="74">
        <v>668.55386083641304</v>
      </c>
      <c r="M370" s="74">
        <v>458.24225290518166</v>
      </c>
      <c r="N370" s="74">
        <v>671.7601268559896</v>
      </c>
      <c r="O370" s="74">
        <v>716.74208144796376</v>
      </c>
      <c r="P370" s="74">
        <v>710.05291005291008</v>
      </c>
      <c r="Q370" s="74">
        <v>686.94142248997991</v>
      </c>
      <c r="R370" s="74">
        <v>674.45887445887445</v>
      </c>
      <c r="S370" s="74">
        <v>624.0079341541134</v>
      </c>
      <c r="T370" s="74">
        <v>808.84125712596915</v>
      </c>
      <c r="U370" s="74">
        <v>681.91498923394965</v>
      </c>
      <c r="V370" s="74">
        <v>659.96447108561676</v>
      </c>
      <c r="W370" s="74">
        <v>673.43567320094871</v>
      </c>
      <c r="X370" s="74">
        <v>658.12684886150839</v>
      </c>
      <c r="Y370" s="74">
        <v>635.67335934584537</v>
      </c>
      <c r="Z370" s="74">
        <v>636.97763893259503</v>
      </c>
      <c r="AA370" s="74">
        <v>688.77551020408168</v>
      </c>
      <c r="AB370" s="74">
        <v>631.37598563163715</v>
      </c>
      <c r="AC370" s="74">
        <v>741.72230883881844</v>
      </c>
      <c r="AD370" s="74">
        <v>629.18781168303349</v>
      </c>
      <c r="AE370" s="74">
        <v>688.09523809523807</v>
      </c>
      <c r="AF370" s="74">
        <v>649.73207542646151</v>
      </c>
      <c r="AG370" s="74">
        <v>632.38088142159961</v>
      </c>
      <c r="AH370" s="74">
        <v>645.96713993244691</v>
      </c>
      <c r="AI370" s="74">
        <v>635.58734546324911</v>
      </c>
      <c r="AJ370" s="74">
        <v>675.46174142480209</v>
      </c>
      <c r="AK370" s="74">
        <v>547.04279180140554</v>
      </c>
      <c r="AL370" s="74">
        <v>661.18018752547903</v>
      </c>
      <c r="AM370" s="74">
        <v>551.77394479560735</v>
      </c>
      <c r="AN370" s="74">
        <v>676.94152324332424</v>
      </c>
      <c r="AO370" s="74">
        <v>662.88951841359778</v>
      </c>
      <c r="AP370" s="74">
        <v>584.72237028031736</v>
      </c>
      <c r="AQ370" s="74">
        <v>627.10582840914503</v>
      </c>
      <c r="AR370" s="74">
        <v>672.29126603373095</v>
      </c>
      <c r="AS370" s="74">
        <v>641.76138266753003</v>
      </c>
      <c r="AT370" s="74">
        <v>713.36553945249602</v>
      </c>
      <c r="AU370" s="74">
        <v>664.57478477753637</v>
      </c>
      <c r="AV370" s="74">
        <v>699.8301832056809</v>
      </c>
      <c r="AW370" s="74">
        <v>726.64724024874931</v>
      </c>
      <c r="AX370" s="74">
        <v>742.10604205626339</v>
      </c>
      <c r="AY370" s="74">
        <v>734.94154077805217</v>
      </c>
      <c r="AZ370" s="74">
        <v>644.69766964377368</v>
      </c>
      <c r="BA370" s="74" t="s">
        <v>1245</v>
      </c>
      <c r="BB370" s="74">
        <v>762.25045372050818</v>
      </c>
      <c r="BC370" s="74">
        <v>733.33333333333337</v>
      </c>
      <c r="BD370" s="74">
        <v>741.45891043397967</v>
      </c>
      <c r="BE370" s="74">
        <v>792.36977256052819</v>
      </c>
      <c r="BF370" s="74">
        <v>790.9840919725915</v>
      </c>
      <c r="BG370" s="74">
        <v>705.26315789473688</v>
      </c>
      <c r="BH370" s="74">
        <v>881.95963883938214</v>
      </c>
      <c r="BI370" s="74">
        <v>585.26413642091256</v>
      </c>
      <c r="BJ370" s="74">
        <v>704</v>
      </c>
      <c r="BK370" s="74">
        <v>845.83028529626927</v>
      </c>
      <c r="BL370" s="74">
        <v>799.85390796201602</v>
      </c>
      <c r="BM370" s="74">
        <v>640.60550963022467</v>
      </c>
      <c r="BN370" s="74">
        <v>770.75268817204301</v>
      </c>
      <c r="BO370" s="74">
        <v>811.22119728201039</v>
      </c>
      <c r="BP370" s="74">
        <v>816.20343797729413</v>
      </c>
      <c r="BQ370" s="74">
        <v>542.85714285714289</v>
      </c>
      <c r="BR370" s="74">
        <v>747.19035645587826</v>
      </c>
      <c r="BS370" s="74">
        <v>972.91493346556888</v>
      </c>
      <c r="BT370" s="74">
        <v>412.37113402061857</v>
      </c>
      <c r="BU370" s="74">
        <v>704.18006430868172</v>
      </c>
      <c r="BV370" s="74">
        <v>797.32197200243456</v>
      </c>
      <c r="BW370" s="74">
        <v>593.91498310147438</v>
      </c>
      <c r="BX370" s="74">
        <v>563.12849162011173</v>
      </c>
      <c r="BY370" s="74">
        <v>699.62416883492335</v>
      </c>
      <c r="BZ370" s="74">
        <v>621.21212121212125</v>
      </c>
      <c r="CA370" s="74">
        <v>579.48717948717945</v>
      </c>
      <c r="CB370" s="74">
        <v>725.88911445516442</v>
      </c>
      <c r="CC370" s="74">
        <v>607.9449722950792</v>
      </c>
      <c r="CD370" s="74">
        <v>569.62792388801358</v>
      </c>
      <c r="CE370" s="74">
        <v>555.55555555555554</v>
      </c>
      <c r="CF370" s="74">
        <v>577.77777777777783</v>
      </c>
      <c r="CG370" s="74">
        <v>663.93003747992157</v>
      </c>
      <c r="CH370" s="74">
        <v>565.96242123570835</v>
      </c>
      <c r="CI370" s="74">
        <v>579.31034482758616</v>
      </c>
      <c r="CJ370" s="74">
        <v>782.5722404235828</v>
      </c>
      <c r="CK370" s="74">
        <v>432.03883495145629</v>
      </c>
      <c r="CL370" s="74">
        <v>564.8854961832061</v>
      </c>
      <c r="CM370" s="74" t="s">
        <v>1245</v>
      </c>
      <c r="CN370" s="74">
        <v>593.88369337242489</v>
      </c>
      <c r="CO370" s="74">
        <v>577.38572574178022</v>
      </c>
      <c r="CP370" s="74">
        <v>586.46616541353387</v>
      </c>
      <c r="CQ370" s="74">
        <v>641.36311353065128</v>
      </c>
      <c r="CR370" s="74">
        <v>722.41379310344826</v>
      </c>
      <c r="CS370" s="74">
        <v>720.3875807629986</v>
      </c>
      <c r="CT370" s="74" t="s">
        <v>1245</v>
      </c>
      <c r="CU370" s="74" t="s">
        <v>1245</v>
      </c>
      <c r="CV370" s="74" t="s">
        <v>1245</v>
      </c>
      <c r="CW370" s="74" t="s">
        <v>1245</v>
      </c>
      <c r="CX370" s="74" t="s">
        <v>1245</v>
      </c>
      <c r="CY370" s="74" t="s">
        <v>1245</v>
      </c>
      <c r="CZ370" s="74" t="s">
        <v>1245</v>
      </c>
      <c r="DA370" s="74" t="s">
        <v>1245</v>
      </c>
    </row>
    <row r="371" spans="1:105" x14ac:dyDescent="0.35">
      <c r="A371" t="s">
        <v>278</v>
      </c>
      <c r="B371" s="74" t="s">
        <v>1245</v>
      </c>
      <c r="C371" s="74">
        <v>544.45096181323231</v>
      </c>
      <c r="D371" s="74">
        <v>558.90572142962208</v>
      </c>
      <c r="E371" s="74">
        <v>536.1519607843137</v>
      </c>
      <c r="F371" s="74">
        <v>544.03764152330541</v>
      </c>
      <c r="G371" s="74">
        <v>711.62575394330486</v>
      </c>
      <c r="H371" s="74">
        <v>538.82985253795675</v>
      </c>
      <c r="I371" s="74">
        <v>835.39051207509783</v>
      </c>
      <c r="J371" s="74">
        <v>558.92719347640195</v>
      </c>
      <c r="K371" s="74">
        <v>1092.1410422145946</v>
      </c>
      <c r="L371" s="74" t="s">
        <v>1245</v>
      </c>
      <c r="M371" s="74">
        <v>941.66708705375913</v>
      </c>
      <c r="N371" s="74" t="s">
        <v>1245</v>
      </c>
      <c r="O371" s="74" t="s">
        <v>1245</v>
      </c>
      <c r="P371" s="74">
        <v>683.26012689116646</v>
      </c>
      <c r="Q371" s="74" t="s">
        <v>1245</v>
      </c>
      <c r="R371" s="74">
        <v>738.68242522507148</v>
      </c>
      <c r="S371" s="74">
        <v>678.38541666666663</v>
      </c>
      <c r="T371" s="74">
        <v>652.67351003523822</v>
      </c>
      <c r="U371" s="74">
        <v>770.61515767555534</v>
      </c>
      <c r="V371" s="74">
        <v>730.4541947768422</v>
      </c>
      <c r="W371" s="74">
        <v>0</v>
      </c>
      <c r="X371" s="74">
        <v>771.87982424890151</v>
      </c>
      <c r="Y371" s="74">
        <v>604.08163265306121</v>
      </c>
      <c r="Z371" s="74" t="s">
        <v>1245</v>
      </c>
      <c r="AA371" s="74">
        <v>663.14230290109265</v>
      </c>
      <c r="AB371" s="74" t="s">
        <v>1245</v>
      </c>
      <c r="AC371" s="74">
        <v>646.1644084566766</v>
      </c>
      <c r="AD371" s="74">
        <v>628.69650258464117</v>
      </c>
      <c r="AE371" s="74">
        <v>699.69013722494321</v>
      </c>
      <c r="AF371" s="74">
        <v>6658.3437369954227</v>
      </c>
      <c r="AG371" s="74">
        <v>646.36089959270407</v>
      </c>
      <c r="AH371" s="74">
        <v>3229.2787944025836</v>
      </c>
      <c r="AI371" s="74">
        <v>615.36039726522381</v>
      </c>
      <c r="AJ371" s="74">
        <v>586.92112537392563</v>
      </c>
      <c r="AK371" s="74">
        <v>557.38089650316829</v>
      </c>
      <c r="AL371" s="74" t="s">
        <v>1245</v>
      </c>
      <c r="AM371" s="74">
        <v>640.32016008003995</v>
      </c>
      <c r="AN371" s="74">
        <v>576.25434674614996</v>
      </c>
      <c r="AO371" s="74" t="s">
        <v>1245</v>
      </c>
      <c r="AP371" s="74">
        <v>576.64204747422889</v>
      </c>
      <c r="AQ371" s="74">
        <v>596.50771844835685</v>
      </c>
      <c r="AR371" s="74">
        <v>535.05535055350549</v>
      </c>
      <c r="AS371" s="74">
        <v>456.19825839606062</v>
      </c>
      <c r="AT371" s="74">
        <v>200000</v>
      </c>
      <c r="AU371" s="74">
        <v>6734.0067340067344</v>
      </c>
      <c r="AV371" s="74" t="s">
        <v>1245</v>
      </c>
      <c r="AW371" s="74">
        <v>721.57857113955458</v>
      </c>
      <c r="AX371" s="74" t="s">
        <v>1245</v>
      </c>
      <c r="AY371" s="74">
        <v>0</v>
      </c>
      <c r="AZ371" s="74" t="s">
        <v>1245</v>
      </c>
      <c r="BA371" s="74">
        <v>637.03429710457647</v>
      </c>
      <c r="BB371" s="74">
        <v>0</v>
      </c>
      <c r="BC371" s="74" t="s">
        <v>1245</v>
      </c>
      <c r="BD371" s="74">
        <v>935.6646036953116</v>
      </c>
      <c r="BE371" s="74" t="s">
        <v>1245</v>
      </c>
      <c r="BF371" s="74" t="s">
        <v>1245</v>
      </c>
      <c r="BG371" s="74" t="s">
        <v>1245</v>
      </c>
      <c r="BH371" s="74" t="s">
        <v>1245</v>
      </c>
      <c r="BI371" s="74">
        <v>926.60326749573278</v>
      </c>
      <c r="BJ371" s="74" t="s">
        <v>1245</v>
      </c>
      <c r="BK371" s="74">
        <v>924.68850821420381</v>
      </c>
      <c r="BL371" s="74" t="s">
        <v>1245</v>
      </c>
      <c r="BM371" s="74">
        <v>0</v>
      </c>
      <c r="BN371" s="74">
        <v>1224.6016998202699</v>
      </c>
      <c r="BO371" s="74">
        <v>1193.9208360255077</v>
      </c>
      <c r="BP371" s="74">
        <v>1216.4678006262166</v>
      </c>
      <c r="BQ371" s="74">
        <v>1282.6695945737945</v>
      </c>
      <c r="BR371" s="74">
        <v>1001.3585900278753</v>
      </c>
      <c r="BS371" s="74">
        <v>988.47068247083587</v>
      </c>
      <c r="BT371" s="74">
        <v>990.58157149443457</v>
      </c>
      <c r="BU371" s="74">
        <v>956.0121919672481</v>
      </c>
      <c r="BV371" s="74">
        <v>880.8711511936632</v>
      </c>
      <c r="BW371" s="74">
        <v>836.83941667672082</v>
      </c>
      <c r="BX371" s="74">
        <v>860.23774211939042</v>
      </c>
      <c r="BY371" s="74">
        <v>1000.3093326048618</v>
      </c>
      <c r="BZ371" s="74">
        <v>901.4006379142977</v>
      </c>
      <c r="CA371" s="74">
        <v>865.20134286158509</v>
      </c>
      <c r="CB371" s="74">
        <v>816.37025231196696</v>
      </c>
      <c r="CC371" s="74">
        <v>499.78009675742675</v>
      </c>
      <c r="CD371" s="74">
        <v>795.76899775678282</v>
      </c>
      <c r="CE371" s="74">
        <v>827.68087855297154</v>
      </c>
      <c r="CF371" s="74">
        <v>757.85149102294986</v>
      </c>
      <c r="CG371" s="74">
        <v>805.67811241127947</v>
      </c>
      <c r="CH371" s="74" t="s">
        <v>1245</v>
      </c>
      <c r="CI371" s="74" t="s">
        <v>1245</v>
      </c>
      <c r="CJ371" s="74" t="s">
        <v>1245</v>
      </c>
      <c r="CK371" s="74" t="s">
        <v>1245</v>
      </c>
      <c r="CL371" s="74" t="s">
        <v>1245</v>
      </c>
      <c r="CM371" s="74" t="s">
        <v>1245</v>
      </c>
      <c r="CN371" s="74" t="s">
        <v>1245</v>
      </c>
      <c r="CO371" s="74" t="s">
        <v>1245</v>
      </c>
      <c r="CP371" s="74" t="s">
        <v>1245</v>
      </c>
      <c r="CQ371" s="74" t="s">
        <v>1245</v>
      </c>
      <c r="CR371" s="74" t="s">
        <v>1245</v>
      </c>
      <c r="CS371" s="74" t="s">
        <v>1245</v>
      </c>
      <c r="CT371" s="74" t="s">
        <v>1245</v>
      </c>
      <c r="CU371" s="74" t="s">
        <v>1245</v>
      </c>
      <c r="CV371" s="74" t="s">
        <v>1245</v>
      </c>
      <c r="CW371" s="74" t="s">
        <v>1245</v>
      </c>
      <c r="CX371" s="74" t="s">
        <v>1245</v>
      </c>
      <c r="CY371" s="74" t="s">
        <v>1245</v>
      </c>
      <c r="CZ371" s="74" t="s">
        <v>1245</v>
      </c>
      <c r="DA371" s="74" t="s">
        <v>1245</v>
      </c>
    </row>
    <row r="372" spans="1:105" x14ac:dyDescent="0.35">
      <c r="A372" t="s">
        <v>288</v>
      </c>
      <c r="B372" s="74" t="s">
        <v>1245</v>
      </c>
      <c r="C372" s="74" t="s">
        <v>1245</v>
      </c>
      <c r="D372" s="74">
        <v>565.31703590527115</v>
      </c>
      <c r="E372" s="74" t="s">
        <v>1245</v>
      </c>
      <c r="F372" s="74" t="s">
        <v>1245</v>
      </c>
      <c r="G372" s="74">
        <v>715.4143258426966</v>
      </c>
      <c r="H372" s="74">
        <v>448.57062215233259</v>
      </c>
      <c r="I372" s="74">
        <v>714.28571428571433</v>
      </c>
      <c r="J372" s="74" t="s">
        <v>1245</v>
      </c>
      <c r="K372" s="74" t="s">
        <v>1245</v>
      </c>
      <c r="L372" s="74" t="s">
        <v>1245</v>
      </c>
      <c r="M372" s="74" t="s">
        <v>1245</v>
      </c>
      <c r="N372" s="74" t="s">
        <v>1245</v>
      </c>
      <c r="O372" s="74">
        <v>37500</v>
      </c>
      <c r="P372" s="74" t="s">
        <v>1245</v>
      </c>
      <c r="Q372" s="74" t="s">
        <v>1245</v>
      </c>
      <c r="R372" s="74" t="s">
        <v>1245</v>
      </c>
      <c r="S372" s="74" t="s">
        <v>1245</v>
      </c>
      <c r="T372" s="74" t="s">
        <v>1245</v>
      </c>
      <c r="U372" s="74" t="s">
        <v>1245</v>
      </c>
      <c r="V372" s="74" t="s">
        <v>1245</v>
      </c>
      <c r="W372" s="74" t="s">
        <v>1245</v>
      </c>
      <c r="X372" s="74" t="s">
        <v>1245</v>
      </c>
      <c r="Y372" s="74" t="s">
        <v>1245</v>
      </c>
      <c r="Z372" s="74" t="s">
        <v>1245</v>
      </c>
      <c r="AA372" s="74" t="s">
        <v>1245</v>
      </c>
      <c r="AB372" s="74" t="s">
        <v>1245</v>
      </c>
      <c r="AC372" s="74">
        <v>16129.032258064517</v>
      </c>
      <c r="AD372" s="74">
        <v>2424.0465416936004</v>
      </c>
      <c r="AE372" s="74" t="s">
        <v>1245</v>
      </c>
      <c r="AF372" s="74" t="s">
        <v>1245</v>
      </c>
      <c r="AG372" s="74">
        <v>0</v>
      </c>
      <c r="AH372" s="74" t="s">
        <v>1245</v>
      </c>
      <c r="AI372" s="74">
        <v>0</v>
      </c>
      <c r="AJ372" s="74" t="s">
        <v>1245</v>
      </c>
      <c r="AK372" s="74" t="s">
        <v>1245</v>
      </c>
      <c r="AL372" s="74" t="s">
        <v>1245</v>
      </c>
      <c r="AM372" s="74" t="s">
        <v>1245</v>
      </c>
      <c r="AN372" s="74" t="s">
        <v>1245</v>
      </c>
      <c r="AO372" s="74">
        <v>0</v>
      </c>
      <c r="AP372" s="74" t="s">
        <v>1245</v>
      </c>
      <c r="AQ372" s="74" t="s">
        <v>1245</v>
      </c>
      <c r="AR372" s="74" t="s">
        <v>1245</v>
      </c>
      <c r="AS372" s="74" t="s">
        <v>1245</v>
      </c>
      <c r="AT372" s="74" t="s">
        <v>1245</v>
      </c>
      <c r="AU372" s="74" t="s">
        <v>1245</v>
      </c>
      <c r="AV372" s="74" t="s">
        <v>1245</v>
      </c>
      <c r="AW372" s="74" t="s">
        <v>1245</v>
      </c>
      <c r="AX372" s="74" t="s">
        <v>1245</v>
      </c>
      <c r="AY372" s="74" t="s">
        <v>1245</v>
      </c>
      <c r="AZ372" s="74" t="s">
        <v>1245</v>
      </c>
      <c r="BA372" s="74" t="s">
        <v>1245</v>
      </c>
      <c r="BB372" s="74" t="s">
        <v>1245</v>
      </c>
      <c r="BC372" s="74" t="s">
        <v>1245</v>
      </c>
      <c r="BD372" s="74" t="s">
        <v>1245</v>
      </c>
      <c r="BE372" s="74" t="s">
        <v>1245</v>
      </c>
      <c r="BF372" s="74" t="s">
        <v>1245</v>
      </c>
      <c r="BG372" s="74" t="s">
        <v>1245</v>
      </c>
      <c r="BH372" s="74" t="s">
        <v>1245</v>
      </c>
      <c r="BI372" s="74" t="s">
        <v>1245</v>
      </c>
      <c r="BJ372" s="74" t="s">
        <v>1245</v>
      </c>
      <c r="BK372" s="74" t="s">
        <v>1245</v>
      </c>
      <c r="BL372" s="74" t="s">
        <v>1245</v>
      </c>
      <c r="BM372" s="74" t="s">
        <v>1245</v>
      </c>
      <c r="BN372" s="74" t="s">
        <v>1245</v>
      </c>
      <c r="BO372" s="74" t="s">
        <v>1245</v>
      </c>
      <c r="BP372" s="74" t="s">
        <v>1245</v>
      </c>
      <c r="BQ372" s="74" t="s">
        <v>1245</v>
      </c>
      <c r="BR372" s="74" t="s">
        <v>1245</v>
      </c>
      <c r="BS372" s="74" t="s">
        <v>1245</v>
      </c>
      <c r="BT372" s="74" t="s">
        <v>1245</v>
      </c>
      <c r="BU372" s="74" t="s">
        <v>1245</v>
      </c>
      <c r="BV372" s="74" t="s">
        <v>1245</v>
      </c>
      <c r="BW372" s="74" t="s">
        <v>1245</v>
      </c>
      <c r="BX372" s="74" t="s">
        <v>1245</v>
      </c>
      <c r="BY372" s="74" t="s">
        <v>1245</v>
      </c>
      <c r="BZ372" s="74" t="s">
        <v>1245</v>
      </c>
      <c r="CA372" s="74" t="s">
        <v>1245</v>
      </c>
      <c r="CB372" s="74" t="s">
        <v>1245</v>
      </c>
      <c r="CC372" s="74" t="s">
        <v>1245</v>
      </c>
      <c r="CD372" s="74" t="s">
        <v>1245</v>
      </c>
      <c r="CE372" s="74" t="s">
        <v>1245</v>
      </c>
      <c r="CF372" s="74" t="s">
        <v>1245</v>
      </c>
      <c r="CG372" s="74" t="s">
        <v>1245</v>
      </c>
      <c r="CH372" s="74" t="s">
        <v>1245</v>
      </c>
      <c r="CI372" s="74" t="s">
        <v>1245</v>
      </c>
      <c r="CJ372" s="74" t="s">
        <v>1245</v>
      </c>
      <c r="CK372" s="74" t="s">
        <v>1245</v>
      </c>
      <c r="CL372" s="74" t="s">
        <v>1245</v>
      </c>
      <c r="CM372" s="74" t="s">
        <v>1245</v>
      </c>
      <c r="CN372" s="74" t="s">
        <v>1245</v>
      </c>
      <c r="CO372" s="74" t="s">
        <v>1245</v>
      </c>
      <c r="CP372" s="74" t="s">
        <v>1245</v>
      </c>
      <c r="CQ372" s="74" t="s">
        <v>1245</v>
      </c>
      <c r="CR372" s="74" t="s">
        <v>1245</v>
      </c>
      <c r="CS372" s="74" t="s">
        <v>1245</v>
      </c>
      <c r="CT372" s="74" t="s">
        <v>1245</v>
      </c>
      <c r="CU372" s="74" t="s">
        <v>1245</v>
      </c>
      <c r="CV372" s="74" t="s">
        <v>1245</v>
      </c>
      <c r="CW372" s="74" t="s">
        <v>1245</v>
      </c>
      <c r="CX372" s="74" t="s">
        <v>1245</v>
      </c>
      <c r="CY372" s="74" t="s">
        <v>1245</v>
      </c>
      <c r="CZ372" s="74" t="s">
        <v>1245</v>
      </c>
      <c r="DA372" s="74" t="s">
        <v>1245</v>
      </c>
    </row>
    <row r="373" spans="1:105" x14ac:dyDescent="0.35">
      <c r="A373" t="s">
        <v>14</v>
      </c>
      <c r="B373" s="74">
        <v>570.85628442663995</v>
      </c>
      <c r="C373" s="74" t="s">
        <v>1245</v>
      </c>
      <c r="D373" s="74">
        <v>465.01253265484348</v>
      </c>
      <c r="E373" s="74">
        <v>490.43667478616049</v>
      </c>
      <c r="F373" s="74">
        <v>523.11517638360635</v>
      </c>
      <c r="G373" s="74">
        <v>462.03411524032344</v>
      </c>
      <c r="H373" s="74">
        <v>469.91420605791166</v>
      </c>
      <c r="I373" s="74">
        <v>684.20111160121633</v>
      </c>
      <c r="J373" s="74">
        <v>595.4001814796826</v>
      </c>
      <c r="K373" s="74">
        <v>624.68683245866191</v>
      </c>
      <c r="L373" s="74">
        <v>748.9446077335266</v>
      </c>
      <c r="M373" s="74">
        <v>608.68132210291617</v>
      </c>
      <c r="N373" s="74">
        <v>668.90095760276984</v>
      </c>
      <c r="O373" s="74">
        <v>551.28385637893257</v>
      </c>
      <c r="P373" s="74">
        <v>604.97448020143474</v>
      </c>
      <c r="Q373" s="74">
        <v>496.08976401453583</v>
      </c>
      <c r="R373" s="74">
        <v>535.67289878851966</v>
      </c>
      <c r="S373" s="74">
        <v>569.25298338133075</v>
      </c>
      <c r="T373" s="74">
        <v>473.90894313566588</v>
      </c>
      <c r="U373" s="74">
        <v>417.17653109940915</v>
      </c>
      <c r="V373" s="74">
        <v>414.24804860510437</v>
      </c>
      <c r="W373" s="74">
        <v>376.32025194337029</v>
      </c>
      <c r="X373" s="74">
        <v>340.24512694218822</v>
      </c>
      <c r="Y373" s="74">
        <v>349.31311182827938</v>
      </c>
      <c r="Z373" s="74">
        <v>349.33549970140785</v>
      </c>
      <c r="AA373" s="74">
        <v>353.09845090048503</v>
      </c>
      <c r="AB373" s="74">
        <v>352.49441967005669</v>
      </c>
      <c r="AC373" s="74">
        <v>352.86797679678369</v>
      </c>
      <c r="AD373" s="74">
        <v>369.82026193228404</v>
      </c>
      <c r="AE373" s="74">
        <v>343.77565557981063</v>
      </c>
      <c r="AF373" s="74">
        <v>279.45394235198034</v>
      </c>
      <c r="AG373" s="74">
        <v>380.68470599193677</v>
      </c>
      <c r="AH373" s="74">
        <v>372.62341672014503</v>
      </c>
      <c r="AI373" s="74">
        <v>290.83717480768394</v>
      </c>
      <c r="AJ373" s="74">
        <v>1571.5034049240439</v>
      </c>
      <c r="AK373" s="74">
        <v>363.59429487497317</v>
      </c>
      <c r="AL373" s="74">
        <v>404.14284378355745</v>
      </c>
      <c r="AM373" s="74">
        <v>402.57511023705678</v>
      </c>
      <c r="AN373" s="74">
        <v>1344.8471121177802</v>
      </c>
      <c r="AO373" s="74">
        <v>756.40422241645933</v>
      </c>
      <c r="AP373" s="74">
        <v>771.89371257485027</v>
      </c>
      <c r="AQ373" s="74">
        <v>574.77862393795397</v>
      </c>
      <c r="AR373" s="74">
        <v>523.2551998485485</v>
      </c>
      <c r="AS373" s="74">
        <v>493.85031792530111</v>
      </c>
      <c r="AT373" s="74">
        <v>535.3199721101081</v>
      </c>
      <c r="AU373" s="74">
        <v>473.62448620986845</v>
      </c>
      <c r="AV373" s="74">
        <v>623.03219335546009</v>
      </c>
      <c r="AW373" s="74">
        <v>506.93057703197832</v>
      </c>
      <c r="AX373" s="74">
        <v>492.108133017093</v>
      </c>
      <c r="AY373" s="74">
        <v>552.23577767887525</v>
      </c>
      <c r="AZ373" s="74">
        <v>513.1137619581184</v>
      </c>
      <c r="BA373" s="74">
        <v>523.17853172710579</v>
      </c>
      <c r="BB373" s="74">
        <v>571.37078643883012</v>
      </c>
      <c r="BC373" s="74">
        <v>630.43978685970762</v>
      </c>
      <c r="BD373" s="74">
        <v>768.53202017545959</v>
      </c>
      <c r="BE373" s="74">
        <v>720.2918113597068</v>
      </c>
      <c r="BF373" s="74">
        <v>1172.2392433728521</v>
      </c>
      <c r="BG373" s="74">
        <v>654.33768546594581</v>
      </c>
      <c r="BH373" s="74">
        <v>646.47460574027866</v>
      </c>
      <c r="BI373" s="74">
        <v>633.2890971784766</v>
      </c>
      <c r="BJ373" s="74">
        <v>609.52905113967472</v>
      </c>
      <c r="BK373" s="74">
        <v>603.85460147721767</v>
      </c>
      <c r="BL373" s="74">
        <v>627.13195668321896</v>
      </c>
      <c r="BM373" s="74">
        <v>666.52331505034635</v>
      </c>
      <c r="BN373" s="74">
        <v>567.13960884564017</v>
      </c>
      <c r="BO373" s="74">
        <v>654.39098268416205</v>
      </c>
      <c r="BP373" s="74">
        <v>755.44031568668095</v>
      </c>
      <c r="BQ373" s="74">
        <v>610.23400838396094</v>
      </c>
      <c r="BR373" s="74">
        <v>570.16181242290679</v>
      </c>
      <c r="BS373" s="74">
        <v>587.57134361689145</v>
      </c>
      <c r="BT373" s="74">
        <v>592.1475997059564</v>
      </c>
      <c r="BU373" s="74">
        <v>552.80245718407912</v>
      </c>
      <c r="BV373" s="74">
        <v>558.38392227975203</v>
      </c>
      <c r="BW373" s="74">
        <v>461.71977451924585</v>
      </c>
      <c r="BX373" s="74">
        <v>441.87177895031596</v>
      </c>
      <c r="BY373" s="74">
        <v>502.35695753297915</v>
      </c>
      <c r="BZ373" s="74">
        <v>500.21883893225777</v>
      </c>
      <c r="CA373" s="74">
        <v>673.1905671927276</v>
      </c>
      <c r="CB373" s="74">
        <v>573.51807607791102</v>
      </c>
      <c r="CC373" s="74">
        <v>685.91871513695094</v>
      </c>
      <c r="CD373" s="74">
        <v>853.78787008641245</v>
      </c>
      <c r="CE373" s="74">
        <v>650.47723514567156</v>
      </c>
      <c r="CF373" s="74">
        <v>608.8999782923911</v>
      </c>
      <c r="CG373" s="74">
        <v>491.40633553710114</v>
      </c>
      <c r="CH373" s="74">
        <v>546.65005032380623</v>
      </c>
      <c r="CI373" s="74">
        <v>539.81419625998694</v>
      </c>
      <c r="CJ373" s="74">
        <v>627.44431139738811</v>
      </c>
      <c r="CK373" s="74">
        <v>669.48218448976456</v>
      </c>
      <c r="CL373" s="74">
        <v>637.76740814155403</v>
      </c>
      <c r="CM373" s="74">
        <v>607.24368713688466</v>
      </c>
      <c r="CN373" s="74">
        <v>523.37221930803162</v>
      </c>
      <c r="CO373" s="74">
        <v>617.14832372750141</v>
      </c>
      <c r="CP373" s="74">
        <v>529.30401087324469</v>
      </c>
      <c r="CQ373" s="74">
        <v>537.31209204861693</v>
      </c>
      <c r="CR373" s="74">
        <v>521.23196436652552</v>
      </c>
      <c r="CS373" s="74">
        <v>506.07419969972551</v>
      </c>
      <c r="CT373" s="74">
        <v>508.87220459732384</v>
      </c>
      <c r="CU373" s="74">
        <v>541.38475779624923</v>
      </c>
      <c r="CV373" s="74">
        <v>545.05129537437233</v>
      </c>
      <c r="CW373" s="74">
        <v>459.42928551294659</v>
      </c>
      <c r="CX373" s="74">
        <v>578.23470403001272</v>
      </c>
      <c r="CY373" s="74">
        <v>467.91230169709837</v>
      </c>
      <c r="CZ373" s="74">
        <v>493.65308723544172</v>
      </c>
      <c r="DA373" s="74">
        <v>492.29462428630745</v>
      </c>
    </row>
    <row r="374" spans="1:105" x14ac:dyDescent="0.35">
      <c r="A374" t="s">
        <v>261</v>
      </c>
      <c r="B374" s="74">
        <v>657.38592420726991</v>
      </c>
      <c r="C374" s="74">
        <v>709.81431559552664</v>
      </c>
      <c r="D374" s="74">
        <v>757.05942182470187</v>
      </c>
      <c r="E374" s="74" t="s">
        <v>1245</v>
      </c>
      <c r="F374" s="74">
        <v>793.26336343666094</v>
      </c>
      <c r="G374" s="74">
        <v>802.12038780777016</v>
      </c>
      <c r="H374" s="74">
        <v>727.4490785645005</v>
      </c>
      <c r="I374" s="74">
        <v>786.13542969447917</v>
      </c>
      <c r="J374" s="74">
        <v>642.44414305089583</v>
      </c>
      <c r="K374" s="74">
        <v>625.47321987029659</v>
      </c>
      <c r="L374" s="74">
        <v>783.19686721253117</v>
      </c>
      <c r="M374" s="74">
        <v>773.03442668834725</v>
      </c>
      <c r="N374" s="74">
        <v>786.10733938397766</v>
      </c>
      <c r="O374" s="74">
        <v>808.5381630012937</v>
      </c>
      <c r="P374" s="74" t="s">
        <v>1245</v>
      </c>
      <c r="Q374" s="74">
        <v>1002.0040080160321</v>
      </c>
      <c r="R374" s="74">
        <v>759.27331987629395</v>
      </c>
      <c r="S374" s="74">
        <v>719.65456580841192</v>
      </c>
      <c r="T374" s="74">
        <v>936.87785454971311</v>
      </c>
      <c r="U374" s="74">
        <v>904.78564307078761</v>
      </c>
      <c r="V374" s="74" t="s">
        <v>1245</v>
      </c>
      <c r="W374" s="74">
        <v>776.05762725355203</v>
      </c>
      <c r="X374" s="74" t="s">
        <v>1245</v>
      </c>
      <c r="Y374" s="74" t="s">
        <v>1245</v>
      </c>
      <c r="Z374" s="74">
        <v>806.14331067267267</v>
      </c>
      <c r="AA374" s="74">
        <v>881.47545429888805</v>
      </c>
      <c r="AB374" s="74">
        <v>584.6418174008495</v>
      </c>
      <c r="AC374" s="74">
        <v>867.5534991324464</v>
      </c>
      <c r="AD374" s="74">
        <v>850.534855572639</v>
      </c>
      <c r="AE374" s="74">
        <v>0</v>
      </c>
      <c r="AF374" s="74">
        <v>0</v>
      </c>
      <c r="AG374" s="74" t="s">
        <v>1245</v>
      </c>
      <c r="AH374" s="74">
        <v>0</v>
      </c>
      <c r="AI374" s="74">
        <v>0</v>
      </c>
      <c r="AJ374" s="74">
        <v>0</v>
      </c>
      <c r="AK374" s="74" t="s">
        <v>1245</v>
      </c>
      <c r="AL374" s="74" t="s">
        <v>1245</v>
      </c>
      <c r="AM374" s="74" t="s">
        <v>1245</v>
      </c>
      <c r="AN374" s="74" t="s">
        <v>1245</v>
      </c>
      <c r="AO374" s="74" t="s">
        <v>1245</v>
      </c>
      <c r="AP374" s="74" t="s">
        <v>1245</v>
      </c>
      <c r="AQ374" s="74">
        <v>0</v>
      </c>
      <c r="AR374" s="74">
        <v>0</v>
      </c>
      <c r="AS374" s="74" t="s">
        <v>1245</v>
      </c>
      <c r="AT374" s="74" t="s">
        <v>1245</v>
      </c>
      <c r="AU374" s="74">
        <v>0</v>
      </c>
      <c r="AV374" s="74">
        <v>0</v>
      </c>
      <c r="AW374" s="74" t="s">
        <v>1245</v>
      </c>
      <c r="AX374" s="74" t="s">
        <v>1245</v>
      </c>
      <c r="AY374" s="74" t="s">
        <v>1245</v>
      </c>
      <c r="AZ374" s="74">
        <v>700.81177363779705</v>
      </c>
      <c r="BA374" s="74" t="s">
        <v>1245</v>
      </c>
      <c r="BB374" s="74" t="s">
        <v>1245</v>
      </c>
      <c r="BC374" s="74" t="s">
        <v>1245</v>
      </c>
      <c r="BD374" s="74" t="s">
        <v>1245</v>
      </c>
      <c r="BE374" s="74" t="s">
        <v>1245</v>
      </c>
      <c r="BF374" s="74" t="s">
        <v>1245</v>
      </c>
      <c r="BG374" s="74">
        <v>875.48425222701314</v>
      </c>
      <c r="BH374" s="74" t="s">
        <v>1245</v>
      </c>
      <c r="BI374" s="74" t="s">
        <v>1245</v>
      </c>
      <c r="BJ374" s="74">
        <v>840.79383629373854</v>
      </c>
      <c r="BK374" s="74">
        <v>845.04066758212741</v>
      </c>
      <c r="BL374" s="74">
        <v>842.69662921348311</v>
      </c>
      <c r="BM374" s="74" t="s">
        <v>1245</v>
      </c>
      <c r="BN374" s="74">
        <v>1092.5423865981468</v>
      </c>
      <c r="BO374" s="74" t="s">
        <v>1245</v>
      </c>
      <c r="BP374" s="74">
        <v>985.75141141679353</v>
      </c>
      <c r="BQ374" s="74">
        <v>970.17973856209153</v>
      </c>
      <c r="BR374" s="74">
        <v>920.66358598466729</v>
      </c>
      <c r="BS374" s="74" t="s">
        <v>1245</v>
      </c>
      <c r="BT374" s="74">
        <v>914.30583868935958</v>
      </c>
      <c r="BU374" s="74">
        <v>942.74089510767089</v>
      </c>
      <c r="BV374" s="74">
        <v>909.20819024567049</v>
      </c>
      <c r="BW374" s="74">
        <v>652.37343955272672</v>
      </c>
      <c r="BX374" s="74">
        <v>889.85108127253477</v>
      </c>
      <c r="BY374" s="74">
        <v>841.34008648976089</v>
      </c>
      <c r="BZ374" s="74">
        <v>749.08680912186935</v>
      </c>
      <c r="CA374" s="74">
        <v>827.34441008186138</v>
      </c>
      <c r="CB374" s="74">
        <v>910.05166744950679</v>
      </c>
      <c r="CC374" s="74">
        <v>1060.8129398172462</v>
      </c>
      <c r="CD374" s="74">
        <v>899.45261883482328</v>
      </c>
      <c r="CE374" s="74">
        <v>852.83805552923332</v>
      </c>
      <c r="CF374" s="74">
        <v>798.40319361277443</v>
      </c>
      <c r="CG374" s="74">
        <v>779.16666666666663</v>
      </c>
      <c r="CH374" s="74">
        <v>885.86447603643489</v>
      </c>
      <c r="CI374" s="74">
        <v>1046.1045753925814</v>
      </c>
      <c r="CJ374" s="74">
        <v>754.71698113207549</v>
      </c>
      <c r="CK374" s="74">
        <v>744.18604651162786</v>
      </c>
      <c r="CL374" s="74">
        <v>1205.4794520547946</v>
      </c>
      <c r="CM374" s="74" t="s">
        <v>1245</v>
      </c>
      <c r="CN374" s="74">
        <v>644.08089656060804</v>
      </c>
      <c r="CO374" s="74">
        <v>859.31745642032888</v>
      </c>
      <c r="CP374" s="74">
        <v>567.69310166867365</v>
      </c>
      <c r="CQ374" s="74">
        <v>727.25566555623334</v>
      </c>
      <c r="CR374" s="74">
        <v>668.43335727599515</v>
      </c>
      <c r="CS374" s="74">
        <v>671.20175317897929</v>
      </c>
      <c r="CT374" s="74">
        <v>720.25859040123669</v>
      </c>
      <c r="CU374" s="74">
        <v>751.03442163352315</v>
      </c>
      <c r="CV374" s="74">
        <v>770.61295682311982</v>
      </c>
      <c r="CW374" s="74">
        <v>795.16300841672546</v>
      </c>
      <c r="CX374" s="74">
        <v>810.72942484538237</v>
      </c>
      <c r="CY374" s="74">
        <v>649.88974017766702</v>
      </c>
      <c r="CZ374" s="74" t="s">
        <v>1245</v>
      </c>
      <c r="DA374" s="74" t="s">
        <v>1245</v>
      </c>
    </row>
    <row r="375" spans="1:105" x14ac:dyDescent="0.35">
      <c r="A375" t="s">
        <v>233</v>
      </c>
      <c r="B375" s="74">
        <v>414.30011556145661</v>
      </c>
      <c r="C375" s="74" t="s">
        <v>1245</v>
      </c>
      <c r="D375" s="74">
        <v>2039.4289598912303</v>
      </c>
      <c r="E375" s="74">
        <v>440.084697335069</v>
      </c>
      <c r="F375" s="74">
        <v>445.15382700502261</v>
      </c>
      <c r="G375" s="74">
        <v>430.28957943816829</v>
      </c>
      <c r="H375" s="74">
        <v>435.52367980419285</v>
      </c>
      <c r="I375" s="74">
        <v>455.64112843903769</v>
      </c>
      <c r="J375" s="74">
        <v>504.56744336528755</v>
      </c>
      <c r="K375" s="74">
        <v>533.31398195783231</v>
      </c>
      <c r="L375" s="74">
        <v>517.76517204969582</v>
      </c>
      <c r="M375" s="74">
        <v>507.3970798919832</v>
      </c>
      <c r="N375" s="74">
        <v>535.75654605848922</v>
      </c>
      <c r="O375" s="74">
        <v>567.0102037810824</v>
      </c>
      <c r="P375" s="74">
        <v>588.64434063130159</v>
      </c>
      <c r="Q375" s="74">
        <v>579.7816114484674</v>
      </c>
      <c r="R375" s="74">
        <v>543.58508848213546</v>
      </c>
      <c r="S375" s="74">
        <v>530.9252241303509</v>
      </c>
      <c r="T375" s="74">
        <v>571.65731380151533</v>
      </c>
      <c r="U375" s="74">
        <v>571.57584657300094</v>
      </c>
      <c r="V375" s="74">
        <v>573.70935445667374</v>
      </c>
      <c r="W375" s="74">
        <v>547.9499026103083</v>
      </c>
      <c r="X375" s="74">
        <v>511.57286224237828</v>
      </c>
      <c r="Y375" s="74">
        <v>498.70135504775504</v>
      </c>
      <c r="Z375" s="74">
        <v>476.23790607654956</v>
      </c>
      <c r="AA375" s="74">
        <v>450.8659304402812</v>
      </c>
      <c r="AB375" s="74">
        <v>458.78474902907965</v>
      </c>
      <c r="AC375" s="74">
        <v>478.36202617442063</v>
      </c>
      <c r="AD375" s="74">
        <v>469.37441762973242</v>
      </c>
      <c r="AE375" s="74">
        <v>492.65035977448969</v>
      </c>
      <c r="AF375" s="74">
        <v>473.45763479945248</v>
      </c>
      <c r="AG375" s="74">
        <v>472.04948021732952</v>
      </c>
      <c r="AH375" s="74">
        <v>453.94154581993405</v>
      </c>
      <c r="AI375" s="74">
        <v>425.45371058218262</v>
      </c>
      <c r="AJ375" s="74">
        <v>415.1319822235177</v>
      </c>
      <c r="AK375" s="74">
        <v>409.07242781547086</v>
      </c>
      <c r="AL375" s="74">
        <v>406.14094819807178</v>
      </c>
      <c r="AM375" s="74">
        <v>411.42097431157083</v>
      </c>
      <c r="AN375" s="74">
        <v>422.70711842656931</v>
      </c>
      <c r="AO375" s="74">
        <v>411.08986964402243</v>
      </c>
      <c r="AP375" s="74">
        <v>453.74109533100409</v>
      </c>
      <c r="AQ375" s="74" t="s">
        <v>1245</v>
      </c>
      <c r="AR375" s="74">
        <v>399.87628584196682</v>
      </c>
      <c r="AS375" s="74">
        <v>410.63317760640979</v>
      </c>
      <c r="AT375" s="74">
        <v>432.20005585425093</v>
      </c>
      <c r="AU375" s="74">
        <v>449.58629661590072</v>
      </c>
      <c r="AV375" s="74">
        <v>467.37445927970617</v>
      </c>
      <c r="AW375" s="74">
        <v>486.79566751855907</v>
      </c>
      <c r="AX375" s="74">
        <v>487.52432860663259</v>
      </c>
      <c r="AY375" s="74">
        <v>757.20960206218786</v>
      </c>
      <c r="AZ375" s="74">
        <v>643.65843192545822</v>
      </c>
      <c r="BA375" s="74">
        <v>597.88173463164037</v>
      </c>
      <c r="BB375" s="74">
        <v>650.36525974025972</v>
      </c>
      <c r="BC375" s="74">
        <v>655.44119904255808</v>
      </c>
      <c r="BD375" s="74">
        <v>709.39429865694615</v>
      </c>
      <c r="BE375" s="74">
        <v>702.4408322864856</v>
      </c>
      <c r="BF375" s="74">
        <v>724.70430808890114</v>
      </c>
      <c r="BG375" s="74">
        <v>718.88480943227466</v>
      </c>
      <c r="BH375" s="74">
        <v>717.98982641569182</v>
      </c>
      <c r="BI375" s="74">
        <v>747.03280444458824</v>
      </c>
      <c r="BJ375" s="74">
        <v>753.86593119311419</v>
      </c>
      <c r="BK375" s="74">
        <v>714.2711473523932</v>
      </c>
      <c r="BL375" s="74" t="s">
        <v>1245</v>
      </c>
      <c r="BM375" s="74">
        <v>1160.7248608314578</v>
      </c>
      <c r="BN375" s="74" t="s">
        <v>1245</v>
      </c>
      <c r="BO375" s="74">
        <v>890.45593142589871</v>
      </c>
      <c r="BP375" s="74" t="s">
        <v>1245</v>
      </c>
      <c r="BQ375" s="74">
        <v>1532.8828086368881</v>
      </c>
      <c r="BR375" s="74">
        <v>0</v>
      </c>
      <c r="BS375" s="74" t="s">
        <v>1245</v>
      </c>
      <c r="BT375" s="74" t="s">
        <v>1245</v>
      </c>
      <c r="BU375" s="74">
        <v>776.78904226296197</v>
      </c>
      <c r="BV375" s="74">
        <v>752.78325737478178</v>
      </c>
      <c r="BW375" s="74" t="s">
        <v>1245</v>
      </c>
      <c r="BX375" s="74" t="s">
        <v>1245</v>
      </c>
      <c r="BY375" s="74">
        <v>751.14221855711787</v>
      </c>
      <c r="BZ375" s="74">
        <v>827.65985849686297</v>
      </c>
      <c r="CA375" s="74">
        <v>724.81101597466181</v>
      </c>
      <c r="CB375" s="74">
        <v>669.17892445459586</v>
      </c>
      <c r="CC375" s="74">
        <v>651.48644321093082</v>
      </c>
      <c r="CD375" s="74" t="s">
        <v>1245</v>
      </c>
      <c r="CE375" s="74" t="s">
        <v>1245</v>
      </c>
      <c r="CF375" s="74">
        <v>9090.9090909090901</v>
      </c>
      <c r="CG375" s="74">
        <v>0</v>
      </c>
      <c r="CH375" s="74" t="s">
        <v>1245</v>
      </c>
      <c r="CI375" s="74" t="s">
        <v>1245</v>
      </c>
      <c r="CJ375" s="74" t="s">
        <v>1245</v>
      </c>
      <c r="CK375" s="74">
        <v>6910.1678183613039</v>
      </c>
      <c r="CL375" s="74">
        <v>596.30972726676157</v>
      </c>
      <c r="CM375" s="74">
        <v>596.96145480986604</v>
      </c>
      <c r="CN375" s="74" t="s">
        <v>1245</v>
      </c>
      <c r="CO375" s="74" t="s">
        <v>1245</v>
      </c>
      <c r="CP375" s="74" t="s">
        <v>1245</v>
      </c>
      <c r="CQ375" s="74">
        <v>4901.9607843137255</v>
      </c>
      <c r="CR375" s="74">
        <v>599.62275389655508</v>
      </c>
      <c r="CS375" s="74" t="s">
        <v>1245</v>
      </c>
      <c r="CT375" s="74" t="s">
        <v>1245</v>
      </c>
      <c r="CU375" s="74">
        <v>1190.4761904761904</v>
      </c>
      <c r="CV375" s="74">
        <v>1279.2053877121034</v>
      </c>
      <c r="CW375" s="74" t="s">
        <v>1245</v>
      </c>
      <c r="CX375" s="74">
        <v>593.45722533563548</v>
      </c>
      <c r="CY375" s="74">
        <v>871.08013937282237</v>
      </c>
      <c r="CZ375" s="74">
        <v>1119.820828667413</v>
      </c>
      <c r="DA375" s="74">
        <v>557.18914619366024</v>
      </c>
    </row>
    <row r="376" spans="1:105" x14ac:dyDescent="0.35">
      <c r="A376" t="s">
        <v>321</v>
      </c>
      <c r="B376" s="74">
        <v>441.05088371090415</v>
      </c>
      <c r="C376" s="74">
        <v>448.88773406327158</v>
      </c>
      <c r="D376" s="74">
        <v>421.04084407983686</v>
      </c>
      <c r="E376" s="74">
        <v>450.44228563378567</v>
      </c>
      <c r="F376" s="74">
        <v>453.41159594965944</v>
      </c>
      <c r="G376" s="74">
        <v>448.97185703948071</v>
      </c>
      <c r="H376" s="74">
        <v>444.18096730421252</v>
      </c>
      <c r="I376" s="74">
        <v>466.970490662023</v>
      </c>
      <c r="J376" s="74">
        <v>511.75128783004845</v>
      </c>
      <c r="K376" s="74">
        <v>558.26036208729886</v>
      </c>
      <c r="L376" s="74">
        <v>522.94539073181261</v>
      </c>
      <c r="M376" s="74">
        <v>507.61613156490142</v>
      </c>
      <c r="N376" s="74">
        <v>582.93705492154277</v>
      </c>
      <c r="O376" s="74">
        <v>602.61365204466767</v>
      </c>
      <c r="P376" s="74">
        <v>605.53373036287576</v>
      </c>
      <c r="Q376" s="74">
        <v>608.57944588145153</v>
      </c>
      <c r="R376" s="74">
        <v>593.07103383359527</v>
      </c>
      <c r="S376" s="74">
        <v>600.47643752647014</v>
      </c>
      <c r="T376" s="74">
        <v>596.54721291672672</v>
      </c>
      <c r="U376" s="74">
        <v>583.77204292690124</v>
      </c>
      <c r="V376" s="74">
        <v>555.10414269331534</v>
      </c>
      <c r="W376" s="74">
        <v>542.3958252688949</v>
      </c>
      <c r="X376" s="74">
        <v>533.35741416847213</v>
      </c>
      <c r="Y376" s="74">
        <v>533.17564372095899</v>
      </c>
      <c r="Z376" s="74">
        <v>502.54081566177683</v>
      </c>
      <c r="AA376" s="74">
        <v>505.78804797504648</v>
      </c>
      <c r="AB376" s="74">
        <v>547.95136515958268</v>
      </c>
      <c r="AC376" s="74">
        <v>531.78087317519396</v>
      </c>
      <c r="AD376" s="74">
        <v>520.71789172095998</v>
      </c>
      <c r="AE376" s="74" t="s">
        <v>1245</v>
      </c>
      <c r="AF376" s="74" t="s">
        <v>1245</v>
      </c>
      <c r="AG376" s="74" t="s">
        <v>1245</v>
      </c>
      <c r="AH376" s="74" t="s">
        <v>1245</v>
      </c>
      <c r="AI376" s="74" t="s">
        <v>1245</v>
      </c>
      <c r="AJ376" s="74" t="s">
        <v>1245</v>
      </c>
      <c r="AK376" s="74" t="s">
        <v>1245</v>
      </c>
      <c r="AL376" s="74" t="s">
        <v>1245</v>
      </c>
      <c r="AM376" s="74" t="s">
        <v>1245</v>
      </c>
      <c r="AN376" s="74" t="s">
        <v>1245</v>
      </c>
      <c r="AO376" s="74" t="s">
        <v>1245</v>
      </c>
      <c r="AP376" s="74" t="s">
        <v>1245</v>
      </c>
      <c r="AQ376" s="74" t="s">
        <v>1245</v>
      </c>
      <c r="AR376" s="74" t="s">
        <v>1245</v>
      </c>
      <c r="AS376" s="74" t="s">
        <v>1245</v>
      </c>
      <c r="AT376" s="74" t="s">
        <v>1245</v>
      </c>
      <c r="AU376" s="74" t="s">
        <v>1245</v>
      </c>
      <c r="AV376" s="74" t="s">
        <v>1245</v>
      </c>
      <c r="AW376" s="74" t="s">
        <v>1245</v>
      </c>
      <c r="AX376" s="74" t="s">
        <v>1245</v>
      </c>
      <c r="AY376" s="74" t="s">
        <v>1245</v>
      </c>
      <c r="AZ376" s="74" t="s">
        <v>1245</v>
      </c>
      <c r="BA376" s="74" t="s">
        <v>1245</v>
      </c>
      <c r="BB376" s="74" t="s">
        <v>1245</v>
      </c>
      <c r="BC376" s="74" t="s">
        <v>1245</v>
      </c>
      <c r="BD376" s="74" t="s">
        <v>1245</v>
      </c>
      <c r="BE376" s="74" t="s">
        <v>1245</v>
      </c>
      <c r="BF376" s="74" t="s">
        <v>1245</v>
      </c>
      <c r="BG376" s="74" t="s">
        <v>1245</v>
      </c>
      <c r="BH376" s="74" t="s">
        <v>1245</v>
      </c>
      <c r="BI376" s="74" t="s">
        <v>1245</v>
      </c>
      <c r="BJ376" s="74" t="s">
        <v>1245</v>
      </c>
      <c r="BK376" s="74" t="s">
        <v>1245</v>
      </c>
      <c r="BL376" s="74" t="s">
        <v>1245</v>
      </c>
      <c r="BM376" s="74" t="s">
        <v>1245</v>
      </c>
      <c r="BN376" s="74" t="s">
        <v>1245</v>
      </c>
      <c r="BO376" s="74" t="s">
        <v>1245</v>
      </c>
      <c r="BP376" s="74" t="s">
        <v>1245</v>
      </c>
      <c r="BQ376" s="74" t="s">
        <v>1245</v>
      </c>
      <c r="BR376" s="74" t="s">
        <v>1245</v>
      </c>
      <c r="BS376" s="74" t="s">
        <v>1245</v>
      </c>
      <c r="BT376" s="74" t="s">
        <v>1245</v>
      </c>
      <c r="BU376" s="74" t="s">
        <v>1245</v>
      </c>
      <c r="BV376" s="74" t="s">
        <v>1245</v>
      </c>
      <c r="BW376" s="74" t="s">
        <v>1245</v>
      </c>
      <c r="BX376" s="74" t="s">
        <v>1245</v>
      </c>
      <c r="BY376" s="74" t="s">
        <v>1245</v>
      </c>
      <c r="BZ376" s="74" t="s">
        <v>1245</v>
      </c>
      <c r="CA376" s="74" t="s">
        <v>1245</v>
      </c>
      <c r="CB376" s="74" t="s">
        <v>1245</v>
      </c>
      <c r="CC376" s="74" t="s">
        <v>1245</v>
      </c>
      <c r="CD376" s="74" t="s">
        <v>1245</v>
      </c>
      <c r="CE376" s="74" t="s">
        <v>1245</v>
      </c>
      <c r="CF376" s="74" t="s">
        <v>1245</v>
      </c>
      <c r="CG376" s="74" t="s">
        <v>1245</v>
      </c>
      <c r="CH376" s="74" t="s">
        <v>1245</v>
      </c>
      <c r="CI376" s="74" t="s">
        <v>1245</v>
      </c>
      <c r="CJ376" s="74" t="s">
        <v>1245</v>
      </c>
      <c r="CK376" s="74" t="s">
        <v>1245</v>
      </c>
      <c r="CL376" s="74" t="s">
        <v>1245</v>
      </c>
      <c r="CM376" s="74" t="s">
        <v>1245</v>
      </c>
      <c r="CN376" s="74" t="s">
        <v>1245</v>
      </c>
      <c r="CO376" s="74" t="s">
        <v>1245</v>
      </c>
      <c r="CP376" s="74" t="s">
        <v>1245</v>
      </c>
      <c r="CQ376" s="74" t="s">
        <v>1245</v>
      </c>
      <c r="CR376" s="74" t="s">
        <v>1245</v>
      </c>
      <c r="CS376" s="74" t="s">
        <v>1245</v>
      </c>
      <c r="CT376" s="74" t="s">
        <v>1245</v>
      </c>
      <c r="CU376" s="74" t="s">
        <v>1245</v>
      </c>
      <c r="CV376" s="74" t="s">
        <v>1245</v>
      </c>
      <c r="CW376" s="74" t="s">
        <v>1245</v>
      </c>
      <c r="CX376" s="74" t="s">
        <v>1245</v>
      </c>
      <c r="CY376" s="74" t="s">
        <v>1245</v>
      </c>
      <c r="CZ376" s="74" t="s">
        <v>1245</v>
      </c>
      <c r="DA376" s="74" t="s">
        <v>1245</v>
      </c>
    </row>
    <row r="377" spans="1:105" x14ac:dyDescent="0.35">
      <c r="A377" t="s">
        <v>257</v>
      </c>
      <c r="B377" s="74">
        <v>435.8990345856144</v>
      </c>
      <c r="C377" s="74">
        <v>439.42949380211945</v>
      </c>
      <c r="D377" s="74">
        <v>458.20135124591508</v>
      </c>
      <c r="E377" s="74">
        <v>450.75561976073527</v>
      </c>
      <c r="F377" s="74">
        <v>471.01755877064517</v>
      </c>
      <c r="G377" s="74">
        <v>463.05365464604904</v>
      </c>
      <c r="H377" s="74">
        <v>481.82568824671318</v>
      </c>
      <c r="I377" s="74">
        <v>475.03918677094708</v>
      </c>
      <c r="J377" s="74">
        <v>501.4108170847415</v>
      </c>
      <c r="K377" s="74">
        <v>546.00713297123309</v>
      </c>
      <c r="L377" s="74">
        <v>591.30757421159933</v>
      </c>
      <c r="M377" s="74">
        <v>587.84939567353672</v>
      </c>
      <c r="N377" s="74">
        <v>548.06287092009461</v>
      </c>
      <c r="O377" s="74">
        <v>603.38840426010211</v>
      </c>
      <c r="P377" s="74">
        <v>584.33990795345414</v>
      </c>
      <c r="Q377" s="74">
        <v>616.40717028547715</v>
      </c>
      <c r="R377" s="74">
        <v>584.88918583141754</v>
      </c>
      <c r="S377" s="74">
        <v>582.3850799601845</v>
      </c>
      <c r="T377" s="74">
        <v>589.02956614272932</v>
      </c>
      <c r="U377" s="74">
        <v>564.77119548891119</v>
      </c>
      <c r="V377" s="74">
        <v>585.18320089279973</v>
      </c>
      <c r="W377" s="74">
        <v>585.04290375684002</v>
      </c>
      <c r="X377" s="74">
        <v>681.08119097719896</v>
      </c>
      <c r="Y377" s="74">
        <v>557.80187725284827</v>
      </c>
      <c r="Z377" s="74">
        <v>568.23467045847099</v>
      </c>
      <c r="AA377" s="74">
        <v>539.28769410279767</v>
      </c>
      <c r="AB377" s="74">
        <v>615.20757193288341</v>
      </c>
      <c r="AC377" s="74">
        <v>528.33692118674219</v>
      </c>
      <c r="AD377" s="74">
        <v>568.1163465685637</v>
      </c>
      <c r="AE377" s="74">
        <v>596.56998924848665</v>
      </c>
      <c r="AF377" s="74">
        <v>511.04313644626029</v>
      </c>
      <c r="AG377" s="74">
        <v>513.21771829393003</v>
      </c>
      <c r="AH377" s="74">
        <v>524.71497391707328</v>
      </c>
      <c r="AI377" s="74">
        <v>554.15274304084744</v>
      </c>
      <c r="AJ377" s="74">
        <v>512.12177514876907</v>
      </c>
      <c r="AK377" s="74">
        <v>507.00861606470079</v>
      </c>
      <c r="AL377" s="74">
        <v>507.91988546682865</v>
      </c>
      <c r="AM377" s="74">
        <v>512.33541448471817</v>
      </c>
      <c r="AN377" s="74">
        <v>471.19252984116326</v>
      </c>
      <c r="AO377" s="74">
        <v>515.99156010383865</v>
      </c>
      <c r="AP377" s="74">
        <v>509.72405328758651</v>
      </c>
      <c r="AQ377" s="74">
        <v>492.24742429383019</v>
      </c>
      <c r="AR377" s="74">
        <v>470.57472296865421</v>
      </c>
      <c r="AS377" s="74">
        <v>492.37377910119613</v>
      </c>
      <c r="AT377" s="74">
        <v>474.75066091358224</v>
      </c>
      <c r="AU377" s="74">
        <v>505.81816142069113</v>
      </c>
      <c r="AV377" s="74">
        <v>502.02125440452608</v>
      </c>
      <c r="AW377" s="74">
        <v>612.25860523725407</v>
      </c>
      <c r="AX377" s="74">
        <v>543.24919654222083</v>
      </c>
      <c r="AY377" s="74">
        <v>568.67970398334319</v>
      </c>
      <c r="AZ377" s="74">
        <v>635.06221756036973</v>
      </c>
      <c r="BA377" s="74">
        <v>630.75074781678234</v>
      </c>
      <c r="BB377" s="74">
        <v>694.40538548574784</v>
      </c>
      <c r="BC377" s="74">
        <v>681.21125595878607</v>
      </c>
      <c r="BD377" s="74">
        <v>747.80760263194645</v>
      </c>
      <c r="BE377" s="74">
        <v>1374.9408339341817</v>
      </c>
      <c r="BF377" s="74">
        <v>827.26874186602959</v>
      </c>
      <c r="BG377" s="74">
        <v>777.74005422498544</v>
      </c>
      <c r="BH377" s="74">
        <v>802.36078944957092</v>
      </c>
      <c r="BI377" s="74">
        <v>744.37727377233193</v>
      </c>
      <c r="BJ377" s="74">
        <v>846.50639626991233</v>
      </c>
      <c r="BK377" s="74">
        <v>865.21957421890727</v>
      </c>
      <c r="BL377" s="74">
        <v>787.55448923006406</v>
      </c>
      <c r="BM377" s="74">
        <v>821.38428944301506</v>
      </c>
      <c r="BN377" s="74">
        <v>875.6218649169208</v>
      </c>
      <c r="BO377" s="74">
        <v>1044.6204774474354</v>
      </c>
      <c r="BP377" s="74">
        <v>951.16228381028088</v>
      </c>
      <c r="BQ377" s="74">
        <v>948.62153834123774</v>
      </c>
      <c r="BR377" s="74">
        <v>868.24902040003576</v>
      </c>
      <c r="BS377" s="74">
        <v>822.89440583256987</v>
      </c>
      <c r="BT377" s="74">
        <v>838.08012837770718</v>
      </c>
      <c r="BU377" s="74">
        <v>816.64405744363614</v>
      </c>
      <c r="BV377" s="74">
        <v>750.10730655587247</v>
      </c>
      <c r="BW377" s="74">
        <v>733.56329888372625</v>
      </c>
      <c r="BX377" s="74">
        <v>791.47455724741212</v>
      </c>
      <c r="BY377" s="74">
        <v>775.93344037915347</v>
      </c>
      <c r="BZ377" s="74">
        <v>874.5428114835712</v>
      </c>
      <c r="CA377" s="74">
        <v>797.16157760319857</v>
      </c>
      <c r="CB377" s="74">
        <v>764.17818653189568</v>
      </c>
      <c r="CC377" s="74">
        <v>687.86456774095257</v>
      </c>
      <c r="CD377" s="74">
        <v>676.74510076862919</v>
      </c>
      <c r="CE377" s="74">
        <v>677.08021021062643</v>
      </c>
      <c r="CF377" s="74">
        <v>673.3469784793997</v>
      </c>
      <c r="CG377" s="74">
        <v>685.29858340385283</v>
      </c>
      <c r="CH377" s="74">
        <v>687.54684136907224</v>
      </c>
      <c r="CI377" s="74">
        <v>703.0428681041135</v>
      </c>
      <c r="CJ377" s="74">
        <v>689.55634857793791</v>
      </c>
      <c r="CK377" s="74">
        <v>687.30976604642899</v>
      </c>
      <c r="CL377" s="74">
        <v>662.76106760608059</v>
      </c>
      <c r="CM377" s="74">
        <v>688.04322250451878</v>
      </c>
      <c r="CN377" s="74">
        <v>729.64650673350434</v>
      </c>
      <c r="CO377" s="74">
        <v>660.20194498659146</v>
      </c>
      <c r="CP377" s="74">
        <v>714.16532491450789</v>
      </c>
      <c r="CQ377" s="74">
        <v>657.56024120422512</v>
      </c>
      <c r="CR377" s="74">
        <v>662.33526843298625</v>
      </c>
      <c r="CS377" s="74">
        <v>651.58380127204191</v>
      </c>
      <c r="CT377" s="74">
        <v>606.54172565811746</v>
      </c>
      <c r="CU377" s="74">
        <v>671.32295165759206</v>
      </c>
      <c r="CV377" s="74">
        <v>637.10658714184763</v>
      </c>
      <c r="CW377" s="74">
        <v>645.35957031412863</v>
      </c>
      <c r="CX377" s="74">
        <v>695.24785485489178</v>
      </c>
      <c r="CY377" s="74">
        <v>663.57614502196952</v>
      </c>
      <c r="CZ377" s="74">
        <v>640.73995241373177</v>
      </c>
      <c r="DA377" s="74">
        <v>670.85566422450609</v>
      </c>
    </row>
    <row r="378" spans="1:105" x14ac:dyDescent="0.35">
      <c r="A378" t="s">
        <v>11</v>
      </c>
      <c r="B378" s="74">
        <v>428.61415931363052</v>
      </c>
      <c r="C378" s="74">
        <v>502.14765806207066</v>
      </c>
      <c r="D378" s="74">
        <v>468.98767631628385</v>
      </c>
      <c r="E378" s="74">
        <v>479.79204576285889</v>
      </c>
      <c r="F378" s="74">
        <v>475.18324807400495</v>
      </c>
      <c r="G378" s="74">
        <v>507.40501289422696</v>
      </c>
      <c r="H378" s="74">
        <v>514.31262921633208</v>
      </c>
      <c r="I378" s="74">
        <v>513.51262919277383</v>
      </c>
      <c r="J378" s="74">
        <v>527.66614372733784</v>
      </c>
      <c r="K378" s="74">
        <v>543.86544103812332</v>
      </c>
      <c r="L378" s="74">
        <v>588.27322973221305</v>
      </c>
      <c r="M378" s="74">
        <v>609.62876324022841</v>
      </c>
      <c r="N378" s="74">
        <v>567.50596743989297</v>
      </c>
      <c r="O378" s="74">
        <v>568.28571434873584</v>
      </c>
      <c r="P378" s="74">
        <v>630.7143757342044</v>
      </c>
      <c r="Q378" s="74">
        <v>624.55639132519491</v>
      </c>
      <c r="R378" s="74">
        <v>654.48709745578867</v>
      </c>
      <c r="S378" s="74">
        <v>634.40518808111608</v>
      </c>
      <c r="T378" s="74">
        <v>625.58459441519346</v>
      </c>
      <c r="U378" s="74">
        <v>612.97682474050191</v>
      </c>
      <c r="V378" s="74">
        <v>598.90805789541764</v>
      </c>
      <c r="W378" s="74">
        <v>665.80994872777569</v>
      </c>
      <c r="X378" s="74">
        <v>615.65375433588588</v>
      </c>
      <c r="Y378" s="74">
        <v>603.81955391445945</v>
      </c>
      <c r="Z378" s="74">
        <v>591.50264361191898</v>
      </c>
      <c r="AA378" s="74">
        <v>588.60747107706231</v>
      </c>
      <c r="AB378" s="74">
        <v>568.69355970595109</v>
      </c>
      <c r="AC378" s="74">
        <v>550.75721945892667</v>
      </c>
      <c r="AD378" s="74">
        <v>546.19695082543637</v>
      </c>
      <c r="AE378" s="74">
        <v>539.87446293500602</v>
      </c>
      <c r="AF378" s="74">
        <v>555.06930019876302</v>
      </c>
      <c r="AG378" s="74">
        <v>529.57886410866786</v>
      </c>
      <c r="AH378" s="74">
        <v>549.86765530010041</v>
      </c>
      <c r="AI378" s="74">
        <v>531.09835870212476</v>
      </c>
      <c r="AJ378" s="74">
        <v>493.17243080405842</v>
      </c>
      <c r="AK378" s="74">
        <v>579.8601632393171</v>
      </c>
      <c r="AL378" s="74">
        <v>494.13787688842149</v>
      </c>
      <c r="AM378" s="74">
        <v>489.66570094098381</v>
      </c>
      <c r="AN378" s="74">
        <v>528.98617217650201</v>
      </c>
      <c r="AO378" s="74">
        <v>512.11280883173026</v>
      </c>
      <c r="AP378" s="74">
        <v>505.57414905485211</v>
      </c>
      <c r="AQ378" s="74">
        <v>514.31320944785227</v>
      </c>
      <c r="AR378" s="74">
        <v>484.49184987884587</v>
      </c>
      <c r="AS378" s="74">
        <v>463.92904066389679</v>
      </c>
      <c r="AT378" s="74">
        <v>492.26874261444391</v>
      </c>
      <c r="AU378" s="74">
        <v>474.42303673975232</v>
      </c>
      <c r="AV378" s="74">
        <v>472.76982729682487</v>
      </c>
      <c r="AW378" s="74">
        <v>510.059561106172</v>
      </c>
      <c r="AX378" s="74">
        <v>487.97108255384865</v>
      </c>
      <c r="AY378" s="74">
        <v>505.64275649507675</v>
      </c>
      <c r="AZ378" s="74">
        <v>577.86028266021935</v>
      </c>
      <c r="BA378" s="74">
        <v>649.14794325091202</v>
      </c>
      <c r="BB378" s="74">
        <v>684.81832056130213</v>
      </c>
      <c r="BC378" s="74">
        <v>735.11641818354371</v>
      </c>
      <c r="BD378" s="74">
        <v>838.69265216290546</v>
      </c>
      <c r="BE378" s="74">
        <v>859.68782686605641</v>
      </c>
      <c r="BF378" s="74">
        <v>859.34274938937847</v>
      </c>
      <c r="BG378" s="74">
        <v>870.97141591786021</v>
      </c>
      <c r="BH378" s="74">
        <v>810.1328357150561</v>
      </c>
      <c r="BI378" s="74">
        <v>919.1067995497325</v>
      </c>
      <c r="BJ378" s="74">
        <v>901.93690462167285</v>
      </c>
      <c r="BK378" s="74">
        <v>869.00255479875193</v>
      </c>
      <c r="BL378" s="74">
        <v>909.83688082412527</v>
      </c>
      <c r="BM378" s="74">
        <v>909.76066637635756</v>
      </c>
      <c r="BN378" s="74">
        <v>923.28171985597919</v>
      </c>
      <c r="BO378" s="74">
        <v>1098.7530064065936</v>
      </c>
      <c r="BP378" s="74">
        <v>1066.3468112144401</v>
      </c>
      <c r="BQ378" s="74">
        <v>894.89255259362051</v>
      </c>
      <c r="BR378" s="74">
        <v>830.08668342785518</v>
      </c>
      <c r="BS378" s="74">
        <v>940.25524457577342</v>
      </c>
      <c r="BT378" s="74">
        <v>906.34946925973941</v>
      </c>
      <c r="BU378" s="74">
        <v>859.54866809312</v>
      </c>
      <c r="BV378" s="74">
        <v>825.17927519312343</v>
      </c>
      <c r="BW378" s="74">
        <v>757.52180640874701</v>
      </c>
      <c r="BX378" s="74">
        <v>731.81242500602582</v>
      </c>
      <c r="BY378" s="74">
        <v>728.3835418153393</v>
      </c>
      <c r="BZ378" s="74">
        <v>726.47771207246751</v>
      </c>
      <c r="CA378" s="74">
        <v>679.27814116591344</v>
      </c>
      <c r="CB378" s="74">
        <v>750.22572965711731</v>
      </c>
      <c r="CC378" s="74">
        <v>648.92122248084911</v>
      </c>
      <c r="CD378" s="74">
        <v>651.82483027748549</v>
      </c>
      <c r="CE378" s="74">
        <v>632.79244480455532</v>
      </c>
      <c r="CF378" s="74">
        <v>669.66125804944909</v>
      </c>
      <c r="CG378" s="74">
        <v>701.1739259074327</v>
      </c>
      <c r="CH378" s="74">
        <v>693.72604632045989</v>
      </c>
      <c r="CI378" s="74">
        <v>652.29962189962055</v>
      </c>
      <c r="CJ378" s="74">
        <v>693.69898611799897</v>
      </c>
      <c r="CK378" s="74">
        <v>701.5825195695561</v>
      </c>
      <c r="CL378" s="74">
        <v>695.62013955336727</v>
      </c>
      <c r="CM378" s="74">
        <v>686.77273979707115</v>
      </c>
      <c r="CN378" s="74">
        <v>666.37066760728214</v>
      </c>
      <c r="CO378" s="74">
        <v>693.50145746421504</v>
      </c>
      <c r="CP378" s="74">
        <v>725.17383436950865</v>
      </c>
      <c r="CQ378" s="74">
        <v>631.22940541948958</v>
      </c>
      <c r="CR378" s="74">
        <v>682.63208898942128</v>
      </c>
      <c r="CS378" s="74">
        <v>737.27241818749462</v>
      </c>
      <c r="CT378" s="74">
        <v>691.22078247985064</v>
      </c>
      <c r="CU378" s="74">
        <v>731.50892670727785</v>
      </c>
      <c r="CV378" s="74">
        <v>676.21340433063267</v>
      </c>
      <c r="CW378" s="74">
        <v>615.88490740725626</v>
      </c>
      <c r="CX378" s="74">
        <v>573.19470702840022</v>
      </c>
      <c r="CY378" s="74">
        <v>565.51180894703452</v>
      </c>
      <c r="CZ378" s="74">
        <v>589.92865281553338</v>
      </c>
      <c r="DA378" s="74" t="s">
        <v>1245</v>
      </c>
    </row>
    <row r="379" spans="1:105" x14ac:dyDescent="0.35">
      <c r="A379" t="s">
        <v>320</v>
      </c>
      <c r="B379" s="74" t="s">
        <v>1245</v>
      </c>
      <c r="C379" s="74">
        <v>501.37778615635767</v>
      </c>
      <c r="D379" s="74">
        <v>544.02927866663367</v>
      </c>
      <c r="E379" s="74">
        <v>633.87423935091283</v>
      </c>
      <c r="F379" s="74">
        <v>612.02611831205536</v>
      </c>
      <c r="G379" s="74">
        <v>510.80938571051939</v>
      </c>
      <c r="H379" s="74">
        <v>507.25429694834696</v>
      </c>
      <c r="I379" s="74">
        <v>565.62828141407067</v>
      </c>
      <c r="J379" s="74">
        <v>530.6904147675059</v>
      </c>
      <c r="K379" s="74">
        <v>631.1389118858533</v>
      </c>
      <c r="L379" s="74">
        <v>642.51452119744033</v>
      </c>
      <c r="M379" s="74">
        <v>916.851482449728</v>
      </c>
      <c r="N379" s="74">
        <v>574.11585614483386</v>
      </c>
      <c r="O379" s="74">
        <v>549.96557697209823</v>
      </c>
      <c r="P379" s="74">
        <v>648.01741698371472</v>
      </c>
      <c r="Q379" s="74">
        <v>840.33493959115071</v>
      </c>
      <c r="R379" s="74">
        <v>676.9102739602115</v>
      </c>
      <c r="S379" s="74">
        <v>683.47782294327135</v>
      </c>
      <c r="T379" s="74">
        <v>1082.1362642958688</v>
      </c>
      <c r="U379" s="74">
        <v>670.07995420036036</v>
      </c>
      <c r="V379" s="74">
        <v>656.26880770363539</v>
      </c>
      <c r="W379" s="74">
        <v>641.90037444188511</v>
      </c>
      <c r="X379" s="74">
        <v>635.19745620332321</v>
      </c>
      <c r="Y379" s="74">
        <v>637.28650901947844</v>
      </c>
      <c r="Z379" s="74">
        <v>640.83059020958387</v>
      </c>
      <c r="AA379" s="74">
        <v>646.26911925429806</v>
      </c>
      <c r="AB379" s="74">
        <v>695.57448709358346</v>
      </c>
      <c r="AC379" s="74">
        <v>654.34600687617831</v>
      </c>
      <c r="AD379" s="74">
        <v>658.32625585604171</v>
      </c>
      <c r="AE379" s="74">
        <v>643.58024226583268</v>
      </c>
      <c r="AF379" s="74">
        <v>652.83321350951564</v>
      </c>
      <c r="AG379" s="74">
        <v>666.7874862795652</v>
      </c>
      <c r="AH379" s="74">
        <v>652.33107483313438</v>
      </c>
      <c r="AI379" s="74">
        <v>657.3960565594557</v>
      </c>
      <c r="AJ379" s="74">
        <v>650.88575726873603</v>
      </c>
      <c r="AK379" s="74">
        <v>633.44985111616631</v>
      </c>
      <c r="AL379" s="74">
        <v>632.5110689437065</v>
      </c>
      <c r="AM379" s="74">
        <v>664.73988439306356</v>
      </c>
      <c r="AN379" s="74">
        <v>641.14832535885171</v>
      </c>
      <c r="AO379" s="74">
        <v>652.88280928140989</v>
      </c>
      <c r="AP379" s="74">
        <v>691.14470842332616</v>
      </c>
      <c r="AQ379" s="74">
        <v>608.36558666223766</v>
      </c>
      <c r="AR379" s="74">
        <v>630.30196650224298</v>
      </c>
      <c r="AS379" s="74">
        <v>628.50131516245347</v>
      </c>
      <c r="AT379" s="74">
        <v>598.29384623406281</v>
      </c>
      <c r="AU379" s="74">
        <v>621.62692841977389</v>
      </c>
      <c r="AV379" s="74">
        <v>626.4527568367381</v>
      </c>
      <c r="AW379" s="74">
        <v>638.67028800401965</v>
      </c>
      <c r="AX379" s="74">
        <v>638.60745141819598</v>
      </c>
      <c r="AY379" s="74">
        <v>661.61028107555194</v>
      </c>
      <c r="AZ379" s="74">
        <v>578.17700640590692</v>
      </c>
      <c r="BA379" s="74">
        <v>689.53818219515028</v>
      </c>
      <c r="BB379" s="74">
        <v>695.72705743714096</v>
      </c>
      <c r="BC379" s="74">
        <v>723.73053751662621</v>
      </c>
      <c r="BD379" s="74">
        <v>725.34029925895652</v>
      </c>
      <c r="BE379" s="74">
        <v>857.3863613082807</v>
      </c>
      <c r="BF379" s="74">
        <v>735.88155531938287</v>
      </c>
      <c r="BG379" s="74">
        <v>751.56493210449366</v>
      </c>
      <c r="BH379" s="74">
        <v>706.266006185366</v>
      </c>
      <c r="BI379" s="74">
        <v>756.56562133622367</v>
      </c>
      <c r="BJ379" s="74">
        <v>821.92457107479311</v>
      </c>
      <c r="BK379" s="74">
        <v>828.23881051020169</v>
      </c>
      <c r="BL379" s="74">
        <v>833.55249374835626</v>
      </c>
      <c r="BM379" s="74">
        <v>877.81548998312974</v>
      </c>
      <c r="BN379" s="74">
        <v>908.72589359910251</v>
      </c>
      <c r="BO379" s="74">
        <v>905.22256332933432</v>
      </c>
      <c r="BP379" s="74">
        <v>879.0916545391417</v>
      </c>
      <c r="BQ379" s="74">
        <v>858.8557957534789</v>
      </c>
      <c r="BR379" s="74">
        <v>875.75727246501378</v>
      </c>
      <c r="BS379" s="74">
        <v>874.87516361390112</v>
      </c>
      <c r="BT379" s="74">
        <v>894.5465352419634</v>
      </c>
      <c r="BU379" s="74">
        <v>871.57103787397443</v>
      </c>
      <c r="BV379" s="74">
        <v>841.78368946543947</v>
      </c>
      <c r="BW379" s="74">
        <v>812.40919229746044</v>
      </c>
      <c r="BX379" s="74">
        <v>901.14114914941604</v>
      </c>
      <c r="BY379" s="74">
        <v>861.30190275397445</v>
      </c>
      <c r="BZ379" s="74">
        <v>884.23301996278849</v>
      </c>
      <c r="CA379" s="74">
        <v>831.62155033844761</v>
      </c>
      <c r="CB379" s="74">
        <v>884.60417339592334</v>
      </c>
      <c r="CC379" s="74">
        <v>805.13692695337727</v>
      </c>
      <c r="CD379" s="74">
        <v>801.98348185886175</v>
      </c>
      <c r="CE379" s="74">
        <v>795.30423675908139</v>
      </c>
      <c r="CF379" s="74">
        <v>798.30780971009005</v>
      </c>
      <c r="CG379" s="74">
        <v>791.17005260001179</v>
      </c>
      <c r="CH379" s="74">
        <v>794.02751697997303</v>
      </c>
      <c r="CI379" s="74">
        <v>776.02728574746141</v>
      </c>
      <c r="CJ379" s="74">
        <v>762.81426867099481</v>
      </c>
      <c r="CK379" s="74">
        <v>724.35467782709429</v>
      </c>
      <c r="CL379" s="74">
        <v>709.40965504538417</v>
      </c>
      <c r="CM379" s="74">
        <v>780.62046736502816</v>
      </c>
      <c r="CN379" s="74">
        <v>734.97104857545321</v>
      </c>
      <c r="CO379" s="74">
        <v>744.02379369256175</v>
      </c>
      <c r="CP379" s="74">
        <v>740.72419986155285</v>
      </c>
      <c r="CQ379" s="74">
        <v>741.38571730434342</v>
      </c>
      <c r="CR379" s="74">
        <v>746.55313250327981</v>
      </c>
      <c r="CS379" s="74">
        <v>743.51629521494669</v>
      </c>
      <c r="CT379" s="74">
        <v>710.80045413065443</v>
      </c>
      <c r="CU379" s="74">
        <v>743.23872483926743</v>
      </c>
      <c r="CV379" s="74">
        <v>719.46098022409706</v>
      </c>
      <c r="CW379" s="74">
        <v>727.43609154183673</v>
      </c>
      <c r="CX379" s="74">
        <v>736.38059543189479</v>
      </c>
      <c r="CY379" s="74">
        <v>730.18906867072633</v>
      </c>
      <c r="CZ379" s="74" t="s">
        <v>1245</v>
      </c>
      <c r="DA379" s="74" t="s">
        <v>1245</v>
      </c>
    </row>
    <row r="380" spans="1:105" x14ac:dyDescent="0.35">
      <c r="A380" t="s">
        <v>260</v>
      </c>
      <c r="B380" s="74">
        <v>663.90206505577441</v>
      </c>
      <c r="C380" s="74">
        <v>702.2247757668614</v>
      </c>
      <c r="D380" s="74">
        <v>766.88301653531141</v>
      </c>
      <c r="E380" s="74">
        <v>853.25183755869591</v>
      </c>
      <c r="F380" s="74">
        <v>835.83107926992716</v>
      </c>
      <c r="G380" s="74">
        <v>708.74035881428688</v>
      </c>
      <c r="H380" s="74">
        <v>800.3566886429752</v>
      </c>
      <c r="I380" s="74">
        <v>1083.5924276011531</v>
      </c>
      <c r="J380" s="74">
        <v>699.50972958426507</v>
      </c>
      <c r="K380" s="74">
        <v>829.4364610710993</v>
      </c>
      <c r="L380" s="74">
        <v>727.1795606026925</v>
      </c>
      <c r="M380" s="74">
        <v>805.57969939157533</v>
      </c>
      <c r="N380" s="74">
        <v>764.67776919966184</v>
      </c>
      <c r="O380" s="74">
        <v>844.32647511979292</v>
      </c>
      <c r="P380" s="74">
        <v>1020.8994614643889</v>
      </c>
      <c r="Q380" s="74">
        <v>839.56303490267544</v>
      </c>
      <c r="R380" s="74">
        <v>855.95986941635476</v>
      </c>
      <c r="S380" s="74">
        <v>889.47776389661885</v>
      </c>
      <c r="T380" s="74">
        <v>865.79726537808983</v>
      </c>
      <c r="U380" s="74">
        <v>782.23597354937385</v>
      </c>
      <c r="V380" s="74">
        <v>805.82816860807918</v>
      </c>
      <c r="W380" s="74">
        <v>854.7791591465035</v>
      </c>
      <c r="X380" s="74">
        <v>841.35505895897086</v>
      </c>
      <c r="Y380" s="74">
        <v>924.15591649681608</v>
      </c>
      <c r="Z380" s="74">
        <v>867.44615005856701</v>
      </c>
      <c r="AA380" s="74">
        <v>842.56164833324999</v>
      </c>
      <c r="AB380" s="74">
        <v>912.97716482997134</v>
      </c>
      <c r="AC380" s="74">
        <v>871.55620243115277</v>
      </c>
      <c r="AD380" s="74">
        <v>825.70281717979083</v>
      </c>
      <c r="AE380" s="74">
        <v>800.82274504307497</v>
      </c>
      <c r="AF380" s="74">
        <v>783.01503019923439</v>
      </c>
      <c r="AG380" s="74">
        <v>786.52049818370517</v>
      </c>
      <c r="AH380" s="74">
        <v>773.08462914486108</v>
      </c>
      <c r="AI380" s="74">
        <v>746.43698043523773</v>
      </c>
      <c r="AJ380" s="74">
        <v>721.34719568298169</v>
      </c>
      <c r="AK380" s="74">
        <v>757.66320716107168</v>
      </c>
      <c r="AL380" s="74" t="s">
        <v>1245</v>
      </c>
      <c r="AM380" s="74">
        <v>878.19676930036997</v>
      </c>
      <c r="AN380" s="74">
        <v>621.00900463056723</v>
      </c>
      <c r="AO380" s="74">
        <v>497.5638149062608</v>
      </c>
      <c r="AP380" s="74">
        <v>536.4438761188909</v>
      </c>
      <c r="AQ380" s="74">
        <v>541.70263910754488</v>
      </c>
      <c r="AR380" s="74">
        <v>618.13186813186815</v>
      </c>
      <c r="AS380" s="74">
        <v>595.01041268222195</v>
      </c>
      <c r="AT380" s="74">
        <v>608.7784132319274</v>
      </c>
      <c r="AU380" s="74">
        <v>0</v>
      </c>
      <c r="AV380" s="74">
        <v>799.140235333021</v>
      </c>
      <c r="AW380" s="74">
        <v>571.53985537924848</v>
      </c>
      <c r="AX380" s="74">
        <v>1259.0018633227578</v>
      </c>
      <c r="AY380" s="74">
        <v>779.92539844014925</v>
      </c>
      <c r="AZ380" s="74">
        <v>884.94521673221084</v>
      </c>
      <c r="BA380" s="74">
        <v>928.45973416731829</v>
      </c>
      <c r="BB380" s="74">
        <v>857.50745747006852</v>
      </c>
      <c r="BC380" s="74">
        <v>595.81093966472895</v>
      </c>
      <c r="BD380" s="74">
        <v>1146.1843522912225</v>
      </c>
      <c r="BE380" s="74">
        <v>791.87710067397541</v>
      </c>
      <c r="BF380" s="74">
        <v>1026.4095168690403</v>
      </c>
      <c r="BG380" s="74">
        <v>917.92881879250638</v>
      </c>
      <c r="BH380" s="74">
        <v>912.63151775853044</v>
      </c>
      <c r="BI380" s="74">
        <v>1104.6170723864645</v>
      </c>
      <c r="BJ380" s="74">
        <v>989.64511035270664</v>
      </c>
      <c r="BK380" s="74">
        <v>1235.5966782563719</v>
      </c>
      <c r="BL380" s="74" t="s">
        <v>1245</v>
      </c>
      <c r="BM380" s="74">
        <v>2333.7222870478413</v>
      </c>
      <c r="BN380" s="74" t="s">
        <v>1245</v>
      </c>
      <c r="BO380" s="74">
        <v>1387.6657860326102</v>
      </c>
      <c r="BP380" s="74">
        <v>928.57142857142856</v>
      </c>
      <c r="BQ380" s="74">
        <v>1066.6615415661665</v>
      </c>
      <c r="BR380" s="74">
        <v>1062.2913356305012</v>
      </c>
      <c r="BS380" s="74">
        <v>976.71777399204996</v>
      </c>
      <c r="BT380" s="74">
        <v>837.34203713355612</v>
      </c>
      <c r="BU380" s="74">
        <v>905.25258668854372</v>
      </c>
      <c r="BV380" s="74">
        <v>969.18007365768563</v>
      </c>
      <c r="BW380" s="74">
        <v>900.39741679085944</v>
      </c>
      <c r="BX380" s="74">
        <v>877.70626097132822</v>
      </c>
      <c r="BY380" s="74">
        <v>736.42583087244373</v>
      </c>
      <c r="BZ380" s="74">
        <v>1004.7610214555124</v>
      </c>
      <c r="CA380" s="74">
        <v>860.23134271833112</v>
      </c>
      <c r="CB380" s="74">
        <v>834.59004611064756</v>
      </c>
      <c r="CC380" s="74">
        <v>777.46764390830106</v>
      </c>
      <c r="CD380" s="74">
        <v>779.95864072529002</v>
      </c>
      <c r="CE380" s="74">
        <v>630.98603109786438</v>
      </c>
      <c r="CF380" s="74">
        <v>776.52301519132573</v>
      </c>
      <c r="CG380" s="74">
        <v>798.65194572677319</v>
      </c>
      <c r="CH380" s="74">
        <v>763.35877862595419</v>
      </c>
      <c r="CI380" s="74">
        <v>1090.121632039755</v>
      </c>
      <c r="CJ380" s="74">
        <v>894.75484328048276</v>
      </c>
      <c r="CK380" s="74">
        <v>741.17647058823525</v>
      </c>
      <c r="CL380" s="74">
        <v>739.43240958472222</v>
      </c>
      <c r="CM380" s="74">
        <v>1185.4867526047815</v>
      </c>
      <c r="CN380" s="74">
        <v>763.39438592259796</v>
      </c>
      <c r="CO380" s="74">
        <v>807.78107484338932</v>
      </c>
      <c r="CP380" s="74">
        <v>747.6282763176041</v>
      </c>
      <c r="CQ380" s="74">
        <v>750.64917493638347</v>
      </c>
      <c r="CR380" s="74">
        <v>804.3790598377077</v>
      </c>
      <c r="CS380" s="74">
        <v>823.12995164111533</v>
      </c>
      <c r="CT380" s="74">
        <v>850.2545169771214</v>
      </c>
      <c r="CU380" s="74">
        <v>935.39536043901217</v>
      </c>
      <c r="CV380" s="74">
        <v>885.46999086859068</v>
      </c>
      <c r="CW380" s="74">
        <v>917.57382506348335</v>
      </c>
      <c r="CX380" s="74">
        <v>533.63761333651394</v>
      </c>
      <c r="CY380" s="74">
        <v>643.96683570796097</v>
      </c>
      <c r="CZ380" s="74">
        <v>577.37715165274687</v>
      </c>
      <c r="DA380" s="74">
        <v>579.89646916965739</v>
      </c>
    </row>
    <row r="381" spans="1:105" x14ac:dyDescent="0.35">
      <c r="A381" t="s">
        <v>294</v>
      </c>
      <c r="B381" s="74">
        <v>677.31892611282308</v>
      </c>
      <c r="C381" s="74">
        <v>761.22979723968001</v>
      </c>
      <c r="D381" s="74">
        <v>863.6306801164302</v>
      </c>
      <c r="E381" s="74">
        <v>748.51620784741567</v>
      </c>
      <c r="F381" s="74">
        <v>764.25809569840499</v>
      </c>
      <c r="G381" s="74">
        <v>716.99713406002707</v>
      </c>
      <c r="H381" s="74">
        <v>748.82528034146435</v>
      </c>
      <c r="I381" s="74">
        <v>793.63777978191354</v>
      </c>
      <c r="J381" s="74">
        <v>744.11312196328493</v>
      </c>
      <c r="K381" s="74" t="s">
        <v>1245</v>
      </c>
      <c r="L381" s="74" t="s">
        <v>1245</v>
      </c>
      <c r="M381" s="74" t="s">
        <v>1245</v>
      </c>
      <c r="N381" s="74" t="s">
        <v>1245</v>
      </c>
      <c r="O381" s="74">
        <v>1008.3601492855106</v>
      </c>
      <c r="P381" s="74">
        <v>953.3045150474187</v>
      </c>
      <c r="Q381" s="74">
        <v>988.75052570890637</v>
      </c>
      <c r="R381" s="74">
        <v>944.51357550861314</v>
      </c>
      <c r="S381" s="74">
        <v>1030.356980142848</v>
      </c>
      <c r="T381" s="74">
        <v>1030.4162679183567</v>
      </c>
      <c r="U381" s="74">
        <v>901.45936011664401</v>
      </c>
      <c r="V381" s="74">
        <v>920.2910646053349</v>
      </c>
      <c r="W381" s="74">
        <v>783.33194031127232</v>
      </c>
      <c r="X381" s="74">
        <v>795.81373480881132</v>
      </c>
      <c r="Y381" s="74">
        <v>734.13892845082</v>
      </c>
      <c r="Z381" s="74">
        <v>747.45909484526692</v>
      </c>
      <c r="AA381" s="74">
        <v>872.15702213415977</v>
      </c>
      <c r="AB381" s="74">
        <v>617.9232058771363</v>
      </c>
      <c r="AC381" s="74">
        <v>844.20211282877403</v>
      </c>
      <c r="AD381" s="74">
        <v>928.07336162654849</v>
      </c>
      <c r="AE381" s="74">
        <v>561.25705232427856</v>
      </c>
      <c r="AF381" s="74">
        <v>807.01310209506937</v>
      </c>
      <c r="AG381" s="74">
        <v>746.77723843866124</v>
      </c>
      <c r="AH381" s="74">
        <v>835.78487672173071</v>
      </c>
      <c r="AI381" s="74">
        <v>717.43997625026282</v>
      </c>
      <c r="AJ381" s="74">
        <v>777.52717176054659</v>
      </c>
      <c r="AK381" s="74">
        <v>859.47112212692366</v>
      </c>
      <c r="AL381" s="74">
        <v>843.04220602579119</v>
      </c>
      <c r="AM381" s="74">
        <v>718.89557635421181</v>
      </c>
      <c r="AN381" s="74">
        <v>710.57452231790717</v>
      </c>
      <c r="AO381" s="74" t="s">
        <v>1245</v>
      </c>
      <c r="AP381" s="74">
        <v>613.57249997985457</v>
      </c>
      <c r="AQ381" s="74">
        <v>605.02097869677095</v>
      </c>
      <c r="AR381" s="74">
        <v>784.56455516800258</v>
      </c>
      <c r="AS381" s="74">
        <v>723.92788270225594</v>
      </c>
      <c r="AT381" s="74">
        <v>692.264018004337</v>
      </c>
      <c r="AU381" s="74">
        <v>594.0433035313049</v>
      </c>
      <c r="AV381" s="74">
        <v>660.63488248321801</v>
      </c>
      <c r="AW381" s="74">
        <v>785.87069541687345</v>
      </c>
      <c r="AX381" s="74">
        <v>769.96036209644285</v>
      </c>
      <c r="AY381" s="74">
        <v>915.06322002124944</v>
      </c>
      <c r="AZ381" s="74">
        <v>1007.7663734650732</v>
      </c>
      <c r="BA381" s="74">
        <v>3000.2905850445563</v>
      </c>
      <c r="BB381" s="74">
        <v>931.89880914364016</v>
      </c>
      <c r="BC381" s="74">
        <v>874.62073264593437</v>
      </c>
      <c r="BD381" s="74">
        <v>1018.5728319328324</v>
      </c>
      <c r="BE381" s="74">
        <v>2620.6371275256361</v>
      </c>
      <c r="BF381" s="74">
        <v>1395.9885635071912</v>
      </c>
      <c r="BG381" s="74">
        <v>1184.7019589893107</v>
      </c>
      <c r="BH381" s="74">
        <v>1124.8913178148182</v>
      </c>
      <c r="BI381" s="74">
        <v>1932.0969607606362</v>
      </c>
      <c r="BJ381" s="74">
        <v>984.38334223171387</v>
      </c>
      <c r="BK381" s="74">
        <v>2014.0059429683563</v>
      </c>
      <c r="BL381" s="74">
        <v>1116.7608740416169</v>
      </c>
      <c r="BM381" s="74">
        <v>1215.9932453918041</v>
      </c>
      <c r="BN381" s="74">
        <v>1538.0706279805586</v>
      </c>
      <c r="BO381" s="74">
        <v>1134.2837998219404</v>
      </c>
      <c r="BP381" s="74">
        <v>1112.9044447343301</v>
      </c>
      <c r="BQ381" s="74">
        <v>1050.1966162804122</v>
      </c>
      <c r="BR381" s="74">
        <v>1016.0111316988308</v>
      </c>
      <c r="BS381" s="74">
        <v>967.79562086048793</v>
      </c>
      <c r="BT381" s="74">
        <v>933.75702929619854</v>
      </c>
      <c r="BU381" s="74">
        <v>954.369987417723</v>
      </c>
      <c r="BV381" s="74">
        <v>1044.8053862861061</v>
      </c>
      <c r="BW381" s="74">
        <v>1474.3112019181117</v>
      </c>
      <c r="BX381" s="74">
        <v>928.24319641057241</v>
      </c>
      <c r="BY381" s="74">
        <v>966.79593086334887</v>
      </c>
      <c r="BZ381" s="74">
        <v>945.55608961493863</v>
      </c>
      <c r="CA381" s="74">
        <v>961.81183572979739</v>
      </c>
      <c r="CB381" s="74">
        <v>908.56318285553141</v>
      </c>
      <c r="CC381" s="74">
        <v>965.97032279411644</v>
      </c>
      <c r="CD381" s="74">
        <v>842.2944814188819</v>
      </c>
      <c r="CE381" s="74">
        <v>964.40969609567765</v>
      </c>
      <c r="CF381" s="74">
        <v>954.14582853285481</v>
      </c>
      <c r="CG381" s="74">
        <v>926.64727707414431</v>
      </c>
      <c r="CH381" s="74">
        <v>1046.1615454441394</v>
      </c>
      <c r="CI381" s="74">
        <v>1072.8572506819921</v>
      </c>
      <c r="CJ381" s="74">
        <v>988.81938786612989</v>
      </c>
      <c r="CK381" s="74">
        <v>859.39938831610368</v>
      </c>
      <c r="CL381" s="74">
        <v>934.2293046782886</v>
      </c>
      <c r="CM381" s="74">
        <v>933.01132552653246</v>
      </c>
      <c r="CN381" s="74">
        <v>810.95364503921121</v>
      </c>
      <c r="CO381" s="74">
        <v>908.24331760129746</v>
      </c>
      <c r="CP381" s="74">
        <v>922.38672619304805</v>
      </c>
      <c r="CQ381" s="74">
        <v>897.44712876649055</v>
      </c>
      <c r="CR381" s="74">
        <v>851.96630746051085</v>
      </c>
      <c r="CS381" s="74">
        <v>892.83863459357326</v>
      </c>
      <c r="CT381" s="74">
        <v>748.57851449475834</v>
      </c>
      <c r="CU381" s="74">
        <v>718.19505244287166</v>
      </c>
      <c r="CV381" s="74">
        <v>729.15071735684933</v>
      </c>
      <c r="CW381" s="74">
        <v>929.03343642267691</v>
      </c>
      <c r="CX381" s="74">
        <v>742.31849566732194</v>
      </c>
      <c r="CY381" s="74">
        <v>1082.4235297996142</v>
      </c>
      <c r="CZ381" s="74">
        <v>655.36273042103835</v>
      </c>
      <c r="DA381" s="74" t="s">
        <v>1245</v>
      </c>
    </row>
  </sheetData>
  <mergeCells count="1">
    <mergeCell ref="A129:A130"/>
  </mergeCells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D1F1-45A3-4BF2-B2C7-781C28977503}">
  <dimension ref="A1:AO144"/>
  <sheetViews>
    <sheetView workbookViewId="0">
      <selection activeCell="A6" sqref="A6"/>
    </sheetView>
  </sheetViews>
  <sheetFormatPr defaultRowHeight="14.5" x14ac:dyDescent="0.35"/>
  <sheetData>
    <row r="1" spans="1:41" x14ac:dyDescent="0.35">
      <c r="A1" s="82" t="s">
        <v>846</v>
      </c>
      <c r="B1" s="82"/>
      <c r="C1" s="82"/>
      <c r="D1" s="82"/>
      <c r="E1" s="82"/>
      <c r="F1" s="82"/>
      <c r="I1" s="15" t="s">
        <v>844</v>
      </c>
    </row>
    <row r="2" spans="1:41" x14ac:dyDescent="0.35">
      <c r="A2" s="83" t="s">
        <v>847</v>
      </c>
      <c r="B2" s="83"/>
      <c r="C2" s="83"/>
      <c r="D2" s="83"/>
      <c r="E2" s="83"/>
      <c r="F2" s="83"/>
    </row>
    <row r="3" spans="1:41" x14ac:dyDescent="0.35">
      <c r="A3" s="55"/>
    </row>
    <row r="4" spans="1:41" x14ac:dyDescent="0.35">
      <c r="A4" s="25" t="s">
        <v>848</v>
      </c>
    </row>
    <row r="5" spans="1:41" x14ac:dyDescent="0.35">
      <c r="A5" s="55"/>
    </row>
    <row r="6" spans="1:41" x14ac:dyDescent="0.35">
      <c r="A6" t="s">
        <v>926</v>
      </c>
    </row>
    <row r="7" spans="1:41" x14ac:dyDescent="0.35">
      <c r="A7" s="55"/>
    </row>
    <row r="8" spans="1:41" x14ac:dyDescent="0.35">
      <c r="A8" s="55"/>
    </row>
    <row r="9" spans="1:41" x14ac:dyDescent="0.35">
      <c r="A9" s="55"/>
    </row>
    <row r="10" spans="1:41" x14ac:dyDescent="0.35">
      <c r="A10" s="55"/>
    </row>
    <row r="11" spans="1:41" x14ac:dyDescent="0.35">
      <c r="A11" s="77" t="s">
        <v>849</v>
      </c>
      <c r="B11" s="79" t="s">
        <v>821</v>
      </c>
      <c r="C11" s="80"/>
      <c r="D11" s="79" t="s">
        <v>825</v>
      </c>
      <c r="E11" s="80"/>
      <c r="F11" s="79" t="s">
        <v>826</v>
      </c>
      <c r="G11" s="80"/>
      <c r="H11" s="79" t="s">
        <v>827</v>
      </c>
      <c r="I11" s="80"/>
      <c r="J11" s="79" t="s">
        <v>828</v>
      </c>
      <c r="K11" s="80"/>
      <c r="L11" s="79" t="s">
        <v>829</v>
      </c>
      <c r="M11" s="80"/>
      <c r="N11" s="79" t="s">
        <v>830</v>
      </c>
      <c r="O11" s="80"/>
      <c r="P11" s="79" t="s">
        <v>831</v>
      </c>
      <c r="Q11" s="80"/>
      <c r="R11" s="79" t="s">
        <v>832</v>
      </c>
      <c r="S11" s="80"/>
      <c r="T11" s="79" t="s">
        <v>833</v>
      </c>
      <c r="U11" s="80"/>
      <c r="V11" s="79" t="s">
        <v>834</v>
      </c>
      <c r="W11" s="80"/>
      <c r="X11" s="79" t="s">
        <v>835</v>
      </c>
      <c r="Y11" s="80"/>
      <c r="Z11" s="79" t="s">
        <v>836</v>
      </c>
      <c r="AA11" s="80"/>
      <c r="AB11" s="79" t="s">
        <v>837</v>
      </c>
      <c r="AC11" s="80"/>
      <c r="AD11" s="79" t="s">
        <v>838</v>
      </c>
      <c r="AE11" s="80"/>
      <c r="AF11" s="79" t="s">
        <v>839</v>
      </c>
      <c r="AG11" s="80"/>
      <c r="AH11" s="79" t="s">
        <v>840</v>
      </c>
      <c r="AI11" s="80"/>
      <c r="AJ11" s="79" t="s">
        <v>841</v>
      </c>
      <c r="AK11" s="80"/>
      <c r="AL11" s="79" t="s">
        <v>842</v>
      </c>
      <c r="AM11" s="80"/>
      <c r="AN11" s="79" t="s">
        <v>843</v>
      </c>
      <c r="AO11" s="81"/>
    </row>
    <row r="12" spans="1:41" ht="21" x14ac:dyDescent="0.35">
      <c r="A12" s="78"/>
      <c r="B12" s="56" t="s">
        <v>850</v>
      </c>
      <c r="C12" s="56" t="s">
        <v>851</v>
      </c>
      <c r="D12" s="56" t="s">
        <v>850</v>
      </c>
      <c r="E12" s="56" t="s">
        <v>851</v>
      </c>
      <c r="F12" s="56" t="s">
        <v>850</v>
      </c>
      <c r="G12" s="56" t="s">
        <v>851</v>
      </c>
      <c r="H12" s="56" t="s">
        <v>850</v>
      </c>
      <c r="I12" s="56" t="s">
        <v>851</v>
      </c>
      <c r="J12" s="56" t="s">
        <v>850</v>
      </c>
      <c r="K12" s="56" t="s">
        <v>851</v>
      </c>
      <c r="L12" s="56" t="s">
        <v>850</v>
      </c>
      <c r="M12" s="56" t="s">
        <v>851</v>
      </c>
      <c r="N12" s="56" t="s">
        <v>850</v>
      </c>
      <c r="O12" s="56" t="s">
        <v>851</v>
      </c>
      <c r="P12" s="56" t="s">
        <v>850</v>
      </c>
      <c r="Q12" s="56" t="s">
        <v>851</v>
      </c>
      <c r="R12" s="56" t="s">
        <v>850</v>
      </c>
      <c r="S12" s="56" t="s">
        <v>851</v>
      </c>
      <c r="T12" s="56" t="s">
        <v>850</v>
      </c>
      <c r="U12" s="56" t="s">
        <v>851</v>
      </c>
      <c r="V12" s="56" t="s">
        <v>850</v>
      </c>
      <c r="W12" s="56" t="s">
        <v>851</v>
      </c>
      <c r="X12" s="56" t="s">
        <v>850</v>
      </c>
      <c r="Y12" s="56" t="s">
        <v>851</v>
      </c>
      <c r="Z12" s="56" t="s">
        <v>850</v>
      </c>
      <c r="AA12" s="56" t="s">
        <v>851</v>
      </c>
      <c r="AB12" s="56" t="s">
        <v>850</v>
      </c>
      <c r="AC12" s="56" t="s">
        <v>851</v>
      </c>
      <c r="AD12" s="56" t="s">
        <v>850</v>
      </c>
      <c r="AE12" s="56" t="s">
        <v>851</v>
      </c>
      <c r="AF12" s="56" t="s">
        <v>850</v>
      </c>
      <c r="AG12" s="56" t="s">
        <v>851</v>
      </c>
      <c r="AH12" s="56" t="s">
        <v>850</v>
      </c>
      <c r="AI12" s="56" t="s">
        <v>851</v>
      </c>
      <c r="AJ12" s="56" t="s">
        <v>850</v>
      </c>
      <c r="AK12" s="56" t="s">
        <v>851</v>
      </c>
      <c r="AL12" s="56" t="s">
        <v>850</v>
      </c>
      <c r="AM12" s="56" t="s">
        <v>851</v>
      </c>
      <c r="AN12" s="56" t="s">
        <v>850</v>
      </c>
      <c r="AO12" s="59" t="s">
        <v>851</v>
      </c>
    </row>
    <row r="13" spans="1:41" x14ac:dyDescent="0.35">
      <c r="A13" s="60" t="s">
        <v>800</v>
      </c>
      <c r="B13" s="57">
        <v>428798</v>
      </c>
      <c r="C13" s="57" t="s">
        <v>852</v>
      </c>
      <c r="D13" s="57">
        <v>333576</v>
      </c>
      <c r="E13" s="57" t="s">
        <v>852</v>
      </c>
      <c r="F13" s="57">
        <v>3738278</v>
      </c>
      <c r="G13" s="57" t="s">
        <v>852</v>
      </c>
      <c r="H13" s="57">
        <v>21126794</v>
      </c>
      <c r="I13" s="57" t="s">
        <v>852</v>
      </c>
      <c r="J13" s="57">
        <v>5771171</v>
      </c>
      <c r="K13" s="57" t="s">
        <v>852</v>
      </c>
      <c r="L13" s="57">
        <v>13106134</v>
      </c>
      <c r="M13" s="57" t="s">
        <v>852</v>
      </c>
      <c r="N13" s="57">
        <v>53464665</v>
      </c>
      <c r="O13" s="57" t="s">
        <v>852</v>
      </c>
      <c r="P13" s="57">
        <v>50057272</v>
      </c>
      <c r="Q13" s="57" t="s">
        <v>852</v>
      </c>
      <c r="R13" s="57">
        <v>70505668</v>
      </c>
      <c r="S13" s="57" t="s">
        <v>852</v>
      </c>
      <c r="T13" s="57">
        <v>52354267</v>
      </c>
      <c r="U13" s="57" t="s">
        <v>852</v>
      </c>
      <c r="V13" s="57">
        <v>79180738</v>
      </c>
      <c r="W13" s="57" t="s">
        <v>852</v>
      </c>
      <c r="X13" s="57">
        <v>64354819</v>
      </c>
      <c r="Y13" s="57" t="s">
        <v>852</v>
      </c>
      <c r="Z13" s="57">
        <v>98440985</v>
      </c>
      <c r="AA13" s="57" t="s">
        <v>852</v>
      </c>
      <c r="AB13" s="57">
        <v>59390697</v>
      </c>
      <c r="AC13" s="57" t="s">
        <v>852</v>
      </c>
      <c r="AD13" s="57">
        <v>90565282</v>
      </c>
      <c r="AE13" s="57" t="s">
        <v>852</v>
      </c>
      <c r="AF13" s="57">
        <v>97349122</v>
      </c>
      <c r="AG13" s="57" t="s">
        <v>852</v>
      </c>
      <c r="AH13" s="57">
        <v>51543390</v>
      </c>
      <c r="AI13" s="57" t="s">
        <v>852</v>
      </c>
      <c r="AJ13" s="57">
        <v>81251137</v>
      </c>
      <c r="AK13" s="57" t="s">
        <v>852</v>
      </c>
      <c r="AL13" s="57">
        <v>69488024</v>
      </c>
      <c r="AM13" s="57" t="s">
        <v>852</v>
      </c>
      <c r="AN13" s="57">
        <v>50708201</v>
      </c>
      <c r="AO13" s="61" t="s">
        <v>852</v>
      </c>
    </row>
    <row r="14" spans="1:41" x14ac:dyDescent="0.35">
      <c r="A14" s="62" t="s">
        <v>255</v>
      </c>
      <c r="B14" s="58">
        <v>0</v>
      </c>
      <c r="C14" s="58"/>
      <c r="D14" s="58">
        <v>13357614</v>
      </c>
      <c r="E14" s="58" t="s">
        <v>852</v>
      </c>
      <c r="F14" s="58">
        <v>10584968</v>
      </c>
      <c r="G14" s="58" t="s">
        <v>852</v>
      </c>
      <c r="H14" s="58">
        <v>29046984</v>
      </c>
      <c r="I14" s="58" t="s">
        <v>852</v>
      </c>
      <c r="J14" s="58">
        <v>25134265</v>
      </c>
      <c r="K14" s="58" t="s">
        <v>852</v>
      </c>
      <c r="L14" s="58">
        <v>15330028</v>
      </c>
      <c r="M14" s="58" t="s">
        <v>852</v>
      </c>
      <c r="N14" s="58">
        <v>21452021</v>
      </c>
      <c r="O14" s="58" t="s">
        <v>852</v>
      </c>
      <c r="P14" s="58">
        <v>7778063</v>
      </c>
      <c r="Q14" s="58" t="s">
        <v>852</v>
      </c>
      <c r="R14" s="58">
        <v>15074461</v>
      </c>
      <c r="S14" s="58" t="s">
        <v>852</v>
      </c>
      <c r="T14" s="58">
        <v>29507955</v>
      </c>
      <c r="U14" s="58" t="s">
        <v>852</v>
      </c>
      <c r="V14" s="58">
        <v>0</v>
      </c>
      <c r="W14" s="58"/>
      <c r="X14" s="58">
        <v>0</v>
      </c>
      <c r="Y14" s="58"/>
      <c r="Z14" s="58">
        <v>29534255</v>
      </c>
      <c r="AA14" s="58" t="s">
        <v>852</v>
      </c>
      <c r="AB14" s="58">
        <v>14678350</v>
      </c>
      <c r="AC14" s="58" t="s">
        <v>852</v>
      </c>
      <c r="AD14" s="58">
        <v>29650435</v>
      </c>
      <c r="AE14" s="58" t="s">
        <v>852</v>
      </c>
      <c r="AF14" s="58">
        <v>14837185</v>
      </c>
      <c r="AG14" s="58" t="s">
        <v>852</v>
      </c>
      <c r="AH14" s="58">
        <v>15481075</v>
      </c>
      <c r="AI14" s="58" t="s">
        <v>852</v>
      </c>
      <c r="AJ14" s="58">
        <v>9998401</v>
      </c>
      <c r="AK14" s="58" t="s">
        <v>852</v>
      </c>
      <c r="AL14" s="58">
        <v>15007853</v>
      </c>
      <c r="AM14" s="58" t="s">
        <v>852</v>
      </c>
      <c r="AN14" s="58">
        <v>29976900</v>
      </c>
      <c r="AO14" s="63" t="s">
        <v>852</v>
      </c>
    </row>
    <row r="15" spans="1:41" x14ac:dyDescent="0.35">
      <c r="A15" s="60" t="s">
        <v>772</v>
      </c>
      <c r="B15" s="57">
        <v>5125792</v>
      </c>
      <c r="C15" s="57" t="s">
        <v>852</v>
      </c>
      <c r="D15" s="57">
        <v>6169182</v>
      </c>
      <c r="E15" s="57" t="s">
        <v>852</v>
      </c>
      <c r="F15" s="57">
        <v>5721679</v>
      </c>
      <c r="G15" s="57" t="s">
        <v>852</v>
      </c>
      <c r="H15" s="57">
        <v>16519826</v>
      </c>
      <c r="I15" s="57" t="s">
        <v>852</v>
      </c>
      <c r="J15" s="57">
        <v>7035525</v>
      </c>
      <c r="K15" s="57" t="s">
        <v>852</v>
      </c>
      <c r="L15" s="57">
        <v>7958345</v>
      </c>
      <c r="M15" s="57" t="s">
        <v>852</v>
      </c>
      <c r="N15" s="57">
        <v>10581202</v>
      </c>
      <c r="O15" s="57" t="s">
        <v>852</v>
      </c>
      <c r="P15" s="57">
        <v>6607334</v>
      </c>
      <c r="Q15" s="57" t="s">
        <v>852</v>
      </c>
      <c r="R15" s="57">
        <v>12467939</v>
      </c>
      <c r="S15" s="57" t="s">
        <v>852</v>
      </c>
      <c r="T15" s="57">
        <v>8085924</v>
      </c>
      <c r="U15" s="57" t="s">
        <v>852</v>
      </c>
      <c r="V15" s="57">
        <v>10714326</v>
      </c>
      <c r="W15" s="57" t="s">
        <v>852</v>
      </c>
      <c r="X15" s="57">
        <v>8404990</v>
      </c>
      <c r="Y15" s="57" t="s">
        <v>852</v>
      </c>
      <c r="Z15" s="57">
        <v>11172679</v>
      </c>
      <c r="AA15" s="57" t="s">
        <v>852</v>
      </c>
      <c r="AB15" s="57">
        <v>5739851</v>
      </c>
      <c r="AC15" s="57" t="s">
        <v>852</v>
      </c>
      <c r="AD15" s="57">
        <v>8203153</v>
      </c>
      <c r="AE15" s="57" t="s">
        <v>852</v>
      </c>
      <c r="AF15" s="57">
        <v>14901132</v>
      </c>
      <c r="AG15" s="57" t="s">
        <v>852</v>
      </c>
      <c r="AH15" s="57">
        <v>5426414</v>
      </c>
      <c r="AI15" s="57" t="s">
        <v>852</v>
      </c>
      <c r="AJ15" s="57">
        <v>4356280</v>
      </c>
      <c r="AK15" s="57" t="s">
        <v>852</v>
      </c>
      <c r="AL15" s="57">
        <v>7480545</v>
      </c>
      <c r="AM15" s="57" t="s">
        <v>852</v>
      </c>
      <c r="AN15" s="57">
        <v>9353058</v>
      </c>
      <c r="AO15" s="61" t="s">
        <v>852</v>
      </c>
    </row>
    <row r="16" spans="1:41" x14ac:dyDescent="0.35">
      <c r="A16" s="62" t="s">
        <v>853</v>
      </c>
      <c r="B16" s="58">
        <v>1000411</v>
      </c>
      <c r="C16" s="58" t="s">
        <v>852</v>
      </c>
      <c r="D16" s="58">
        <v>1150560</v>
      </c>
      <c r="E16" s="58" t="s">
        <v>852</v>
      </c>
      <c r="F16" s="58">
        <v>46229670</v>
      </c>
      <c r="G16" s="58" t="s">
        <v>852</v>
      </c>
      <c r="H16" s="58">
        <v>1891078</v>
      </c>
      <c r="I16" s="58" t="s">
        <v>852</v>
      </c>
      <c r="J16" s="58">
        <v>1887811</v>
      </c>
      <c r="K16" s="58" t="s">
        <v>852</v>
      </c>
      <c r="L16" s="58">
        <v>1893656</v>
      </c>
      <c r="M16" s="58" t="s">
        <v>852</v>
      </c>
      <c r="N16" s="58">
        <v>2227318</v>
      </c>
      <c r="O16" s="58" t="s">
        <v>852</v>
      </c>
      <c r="P16" s="58">
        <v>1780842</v>
      </c>
      <c r="Q16" s="58" t="s">
        <v>852</v>
      </c>
      <c r="R16" s="58">
        <v>1380163</v>
      </c>
      <c r="S16" s="58" t="s">
        <v>852</v>
      </c>
      <c r="T16" s="58">
        <v>1673859</v>
      </c>
      <c r="U16" s="58" t="s">
        <v>852</v>
      </c>
      <c r="V16" s="58">
        <v>6213425</v>
      </c>
      <c r="W16" s="58" t="s">
        <v>852</v>
      </c>
      <c r="X16" s="58">
        <v>5381063</v>
      </c>
      <c r="Y16" s="58" t="s">
        <v>852</v>
      </c>
      <c r="Z16" s="58">
        <v>5455265</v>
      </c>
      <c r="AA16" s="58" t="s">
        <v>852</v>
      </c>
      <c r="AB16" s="58">
        <v>6375721</v>
      </c>
      <c r="AC16" s="58" t="s">
        <v>852</v>
      </c>
      <c r="AD16" s="58">
        <v>3683034</v>
      </c>
      <c r="AE16" s="58" t="s">
        <v>852</v>
      </c>
      <c r="AF16" s="58">
        <v>4738008</v>
      </c>
      <c r="AG16" s="58" t="s">
        <v>852</v>
      </c>
      <c r="AH16" s="58">
        <v>405287</v>
      </c>
      <c r="AI16" s="58" t="s">
        <v>852</v>
      </c>
      <c r="AJ16" s="58">
        <v>514028</v>
      </c>
      <c r="AK16" s="58" t="s">
        <v>852</v>
      </c>
      <c r="AL16" s="58">
        <v>4947907</v>
      </c>
      <c r="AM16" s="58" t="s">
        <v>852</v>
      </c>
      <c r="AN16" s="58">
        <v>5896113</v>
      </c>
      <c r="AO16" s="63" t="s">
        <v>852</v>
      </c>
    </row>
    <row r="17" spans="1:41" x14ac:dyDescent="0.35">
      <c r="A17" s="60" t="s">
        <v>271</v>
      </c>
      <c r="B17" s="57">
        <v>0</v>
      </c>
      <c r="C17" s="57"/>
      <c r="D17" s="57">
        <v>0</v>
      </c>
      <c r="E17" s="57"/>
      <c r="F17" s="57">
        <v>0</v>
      </c>
      <c r="G17" s="57"/>
      <c r="H17" s="57">
        <v>0</v>
      </c>
      <c r="I17" s="57"/>
      <c r="J17" s="57">
        <v>0</v>
      </c>
      <c r="K17" s="57"/>
      <c r="L17" s="57">
        <v>5288</v>
      </c>
      <c r="M17" s="57" t="s">
        <v>852</v>
      </c>
      <c r="N17" s="57">
        <v>2306540</v>
      </c>
      <c r="O17" s="57" t="s">
        <v>852</v>
      </c>
      <c r="P17" s="57">
        <v>1215400</v>
      </c>
      <c r="Q17" s="57" t="s">
        <v>852</v>
      </c>
      <c r="R17" s="57">
        <v>3996807</v>
      </c>
      <c r="S17" s="57" t="s">
        <v>852</v>
      </c>
      <c r="T17" s="57">
        <v>4827822</v>
      </c>
      <c r="U17" s="57" t="s">
        <v>852</v>
      </c>
      <c r="V17" s="57">
        <v>2083380</v>
      </c>
      <c r="W17" s="57" t="s">
        <v>852</v>
      </c>
      <c r="X17" s="57">
        <v>7091680</v>
      </c>
      <c r="Y17" s="57" t="s">
        <v>852</v>
      </c>
      <c r="Z17" s="57">
        <v>3794420</v>
      </c>
      <c r="AA17" s="57" t="s">
        <v>852</v>
      </c>
      <c r="AB17" s="57">
        <v>4792435</v>
      </c>
      <c r="AC17" s="57" t="s">
        <v>852</v>
      </c>
      <c r="AD17" s="57">
        <v>5643342</v>
      </c>
      <c r="AE17" s="57" t="s">
        <v>852</v>
      </c>
      <c r="AF17" s="57">
        <v>715857</v>
      </c>
      <c r="AG17" s="57" t="s">
        <v>852</v>
      </c>
      <c r="AH17" s="57">
        <v>0</v>
      </c>
      <c r="AI17" s="57"/>
      <c r="AJ17" s="57">
        <v>3838077</v>
      </c>
      <c r="AK17" s="57" t="s">
        <v>852</v>
      </c>
      <c r="AL17" s="57">
        <v>9246017</v>
      </c>
      <c r="AM17" s="57" t="s">
        <v>852</v>
      </c>
      <c r="AN17" s="57">
        <v>4241118</v>
      </c>
      <c r="AO17" s="61" t="s">
        <v>852</v>
      </c>
    </row>
    <row r="18" spans="1:41" x14ac:dyDescent="0.35">
      <c r="A18" s="62" t="s">
        <v>16</v>
      </c>
      <c r="B18" s="58">
        <v>1148027</v>
      </c>
      <c r="C18" s="58" t="s">
        <v>852</v>
      </c>
      <c r="D18" s="58">
        <v>491247</v>
      </c>
      <c r="E18" s="58" t="s">
        <v>852</v>
      </c>
      <c r="F18" s="58">
        <v>310875</v>
      </c>
      <c r="G18" s="58" t="s">
        <v>852</v>
      </c>
      <c r="H18" s="58">
        <v>59975</v>
      </c>
      <c r="I18" s="58" t="s">
        <v>852</v>
      </c>
      <c r="J18" s="58">
        <v>80940</v>
      </c>
      <c r="K18" s="58" t="s">
        <v>852</v>
      </c>
      <c r="L18" s="58">
        <v>2103501</v>
      </c>
      <c r="M18" s="58" t="s">
        <v>852</v>
      </c>
      <c r="N18" s="58">
        <v>70487</v>
      </c>
      <c r="O18" s="58" t="s">
        <v>852</v>
      </c>
      <c r="P18" s="58">
        <v>1977381</v>
      </c>
      <c r="Q18" s="58" t="s">
        <v>852</v>
      </c>
      <c r="R18" s="58">
        <v>92029</v>
      </c>
      <c r="S18" s="58" t="s">
        <v>852</v>
      </c>
      <c r="T18" s="58">
        <v>42081</v>
      </c>
      <c r="U18" s="58" t="s">
        <v>852</v>
      </c>
      <c r="V18" s="58">
        <v>2438881</v>
      </c>
      <c r="W18" s="58" t="s">
        <v>852</v>
      </c>
      <c r="X18" s="58">
        <v>2535911</v>
      </c>
      <c r="Y18" s="58" t="s">
        <v>852</v>
      </c>
      <c r="Z18" s="58">
        <v>78246</v>
      </c>
      <c r="AA18" s="58" t="s">
        <v>852</v>
      </c>
      <c r="AB18" s="58">
        <v>820568</v>
      </c>
      <c r="AC18" s="58" t="s">
        <v>852</v>
      </c>
      <c r="AD18" s="58">
        <v>208220</v>
      </c>
      <c r="AE18" s="58" t="s">
        <v>852</v>
      </c>
      <c r="AF18" s="58">
        <v>2450</v>
      </c>
      <c r="AG18" s="58" t="s">
        <v>852</v>
      </c>
      <c r="AH18" s="58">
        <v>276042</v>
      </c>
      <c r="AI18" s="58" t="s">
        <v>852</v>
      </c>
      <c r="AJ18" s="58">
        <v>178895</v>
      </c>
      <c r="AK18" s="58" t="s">
        <v>852</v>
      </c>
      <c r="AL18" s="58">
        <v>120603</v>
      </c>
      <c r="AM18" s="58" t="s">
        <v>852</v>
      </c>
      <c r="AN18" s="58">
        <v>2510633</v>
      </c>
      <c r="AO18" s="63" t="s">
        <v>852</v>
      </c>
    </row>
    <row r="19" spans="1:41" x14ac:dyDescent="0.35">
      <c r="A19" s="60" t="s">
        <v>14</v>
      </c>
      <c r="B19" s="57">
        <v>237896</v>
      </c>
      <c r="C19" s="57" t="s">
        <v>852</v>
      </c>
      <c r="D19" s="57">
        <v>252459</v>
      </c>
      <c r="E19" s="57" t="s">
        <v>852</v>
      </c>
      <c r="F19" s="57">
        <v>361345</v>
      </c>
      <c r="G19" s="57" t="s">
        <v>852</v>
      </c>
      <c r="H19" s="57">
        <v>528321</v>
      </c>
      <c r="I19" s="57" t="s">
        <v>852</v>
      </c>
      <c r="J19" s="57">
        <v>436221</v>
      </c>
      <c r="K19" s="57" t="s">
        <v>852</v>
      </c>
      <c r="L19" s="57">
        <v>585624</v>
      </c>
      <c r="M19" s="57" t="s">
        <v>852</v>
      </c>
      <c r="N19" s="57">
        <v>253087</v>
      </c>
      <c r="O19" s="57" t="s">
        <v>852</v>
      </c>
      <c r="P19" s="57">
        <v>4216663</v>
      </c>
      <c r="Q19" s="57" t="s">
        <v>852</v>
      </c>
      <c r="R19" s="57">
        <v>1371855</v>
      </c>
      <c r="S19" s="57" t="s">
        <v>852</v>
      </c>
      <c r="T19" s="57">
        <v>955599</v>
      </c>
      <c r="U19" s="57" t="s">
        <v>852</v>
      </c>
      <c r="V19" s="57">
        <v>858414</v>
      </c>
      <c r="W19" s="57" t="s">
        <v>852</v>
      </c>
      <c r="X19" s="57">
        <v>1172836</v>
      </c>
      <c r="Y19" s="57" t="s">
        <v>852</v>
      </c>
      <c r="Z19" s="57">
        <v>476916</v>
      </c>
      <c r="AA19" s="57" t="s">
        <v>852</v>
      </c>
      <c r="AB19" s="57">
        <v>635441</v>
      </c>
      <c r="AC19" s="57" t="s">
        <v>852</v>
      </c>
      <c r="AD19" s="57">
        <v>219129</v>
      </c>
      <c r="AE19" s="57" t="s">
        <v>852</v>
      </c>
      <c r="AF19" s="57">
        <v>1695269</v>
      </c>
      <c r="AG19" s="57" t="s">
        <v>852</v>
      </c>
      <c r="AH19" s="57">
        <v>701220</v>
      </c>
      <c r="AI19" s="57" t="s">
        <v>852</v>
      </c>
      <c r="AJ19" s="57">
        <v>686839</v>
      </c>
      <c r="AK19" s="57" t="s">
        <v>852</v>
      </c>
      <c r="AL19" s="57">
        <v>893281</v>
      </c>
      <c r="AM19" s="57" t="s">
        <v>852</v>
      </c>
      <c r="AN19" s="57">
        <v>1305192</v>
      </c>
      <c r="AO19" s="61" t="s">
        <v>852</v>
      </c>
    </row>
    <row r="20" spans="1:41" x14ac:dyDescent="0.35">
      <c r="A20" s="62" t="s">
        <v>774</v>
      </c>
      <c r="B20" s="58">
        <v>271299</v>
      </c>
      <c r="C20" s="58" t="s">
        <v>852</v>
      </c>
      <c r="D20" s="58">
        <v>443168</v>
      </c>
      <c r="E20" s="58" t="s">
        <v>852</v>
      </c>
      <c r="F20" s="58">
        <v>588279</v>
      </c>
      <c r="G20" s="58" t="s">
        <v>852</v>
      </c>
      <c r="H20" s="58">
        <v>360322</v>
      </c>
      <c r="I20" s="58" t="s">
        <v>852</v>
      </c>
      <c r="J20" s="58">
        <v>603318</v>
      </c>
      <c r="K20" s="58" t="s">
        <v>852</v>
      </c>
      <c r="L20" s="58">
        <v>537838</v>
      </c>
      <c r="M20" s="58" t="s">
        <v>852</v>
      </c>
      <c r="N20" s="58">
        <v>904359</v>
      </c>
      <c r="O20" s="58" t="s">
        <v>852</v>
      </c>
      <c r="P20" s="58">
        <v>644729</v>
      </c>
      <c r="Q20" s="58" t="s">
        <v>852</v>
      </c>
      <c r="R20" s="58">
        <v>401920</v>
      </c>
      <c r="S20" s="58" t="s">
        <v>852</v>
      </c>
      <c r="T20" s="58">
        <v>424963</v>
      </c>
      <c r="U20" s="58" t="s">
        <v>852</v>
      </c>
      <c r="V20" s="58">
        <v>1053060</v>
      </c>
      <c r="W20" s="58" t="s">
        <v>852</v>
      </c>
      <c r="X20" s="58">
        <v>651758</v>
      </c>
      <c r="Y20" s="58" t="s">
        <v>852</v>
      </c>
      <c r="Z20" s="58">
        <v>533968</v>
      </c>
      <c r="AA20" s="58" t="s">
        <v>852</v>
      </c>
      <c r="AB20" s="58">
        <v>456556</v>
      </c>
      <c r="AC20" s="58" t="s">
        <v>852</v>
      </c>
      <c r="AD20" s="58">
        <v>696270</v>
      </c>
      <c r="AE20" s="58" t="s">
        <v>852</v>
      </c>
      <c r="AF20" s="58">
        <v>672621</v>
      </c>
      <c r="AG20" s="58" t="s">
        <v>852</v>
      </c>
      <c r="AH20" s="58">
        <v>874936</v>
      </c>
      <c r="AI20" s="58" t="s">
        <v>852</v>
      </c>
      <c r="AJ20" s="58">
        <v>915003</v>
      </c>
      <c r="AK20" s="58" t="s">
        <v>852</v>
      </c>
      <c r="AL20" s="58">
        <v>1336405</v>
      </c>
      <c r="AM20" s="58" t="s">
        <v>852</v>
      </c>
      <c r="AN20" s="58">
        <v>1277899</v>
      </c>
      <c r="AO20" s="63" t="s">
        <v>852</v>
      </c>
    </row>
    <row r="21" spans="1:41" x14ac:dyDescent="0.35">
      <c r="A21" s="60" t="s">
        <v>801</v>
      </c>
      <c r="B21" s="57">
        <v>9260</v>
      </c>
      <c r="C21" s="57" t="s">
        <v>852</v>
      </c>
      <c r="D21" s="57">
        <v>1197</v>
      </c>
      <c r="E21" s="57" t="s">
        <v>852</v>
      </c>
      <c r="F21" s="57">
        <v>0</v>
      </c>
      <c r="G21" s="57"/>
      <c r="H21" s="57">
        <v>67273</v>
      </c>
      <c r="I21" s="57" t="s">
        <v>852</v>
      </c>
      <c r="J21" s="57">
        <v>172770</v>
      </c>
      <c r="K21" s="57" t="s">
        <v>852</v>
      </c>
      <c r="L21" s="57">
        <v>333</v>
      </c>
      <c r="M21" s="57" t="s">
        <v>852</v>
      </c>
      <c r="N21" s="57">
        <v>375322</v>
      </c>
      <c r="O21" s="57" t="s">
        <v>852</v>
      </c>
      <c r="P21" s="57">
        <v>248775</v>
      </c>
      <c r="Q21" s="57" t="s">
        <v>852</v>
      </c>
      <c r="R21" s="57">
        <v>198433</v>
      </c>
      <c r="S21" s="57" t="s">
        <v>852</v>
      </c>
      <c r="T21" s="57">
        <v>156327</v>
      </c>
      <c r="U21" s="57" t="s">
        <v>852</v>
      </c>
      <c r="V21" s="57">
        <v>97847</v>
      </c>
      <c r="W21" s="57" t="s">
        <v>852</v>
      </c>
      <c r="X21" s="57">
        <v>317187</v>
      </c>
      <c r="Y21" s="57" t="s">
        <v>852</v>
      </c>
      <c r="Z21" s="57">
        <v>1661772</v>
      </c>
      <c r="AA21" s="57" t="s">
        <v>852</v>
      </c>
      <c r="AB21" s="57">
        <v>722609</v>
      </c>
      <c r="AC21" s="57" t="s">
        <v>852</v>
      </c>
      <c r="AD21" s="57">
        <v>839004</v>
      </c>
      <c r="AE21" s="57" t="s">
        <v>852</v>
      </c>
      <c r="AF21" s="57">
        <v>1924233</v>
      </c>
      <c r="AG21" s="57" t="s">
        <v>852</v>
      </c>
      <c r="AH21" s="57">
        <v>1816351</v>
      </c>
      <c r="AI21" s="57" t="s">
        <v>852</v>
      </c>
      <c r="AJ21" s="57">
        <v>2227681</v>
      </c>
      <c r="AK21" s="57" t="s">
        <v>852</v>
      </c>
      <c r="AL21" s="57">
        <v>1698401</v>
      </c>
      <c r="AM21" s="57" t="s">
        <v>852</v>
      </c>
      <c r="AN21" s="57">
        <v>1263745</v>
      </c>
      <c r="AO21" s="61" t="s">
        <v>852</v>
      </c>
    </row>
    <row r="22" spans="1:41" x14ac:dyDescent="0.35">
      <c r="A22" s="62" t="s">
        <v>854</v>
      </c>
      <c r="B22" s="58">
        <v>2082084</v>
      </c>
      <c r="C22" s="58" t="s">
        <v>852</v>
      </c>
      <c r="D22" s="58">
        <v>1504611</v>
      </c>
      <c r="E22" s="58" t="s">
        <v>852</v>
      </c>
      <c r="F22" s="58">
        <v>1548238</v>
      </c>
      <c r="G22" s="58" t="s">
        <v>852</v>
      </c>
      <c r="H22" s="58">
        <v>2355202</v>
      </c>
      <c r="I22" s="58" t="s">
        <v>852</v>
      </c>
      <c r="J22" s="58">
        <v>3101879</v>
      </c>
      <c r="K22" s="58" t="s">
        <v>852</v>
      </c>
      <c r="L22" s="58">
        <v>2320329</v>
      </c>
      <c r="M22" s="58" t="s">
        <v>852</v>
      </c>
      <c r="N22" s="58">
        <v>1201539</v>
      </c>
      <c r="O22" s="58" t="s">
        <v>852</v>
      </c>
      <c r="P22" s="58">
        <v>3171942</v>
      </c>
      <c r="Q22" s="58" t="s">
        <v>852</v>
      </c>
      <c r="R22" s="58">
        <v>1732467</v>
      </c>
      <c r="S22" s="58" t="s">
        <v>852</v>
      </c>
      <c r="T22" s="58">
        <v>1800029</v>
      </c>
      <c r="U22" s="58" t="s">
        <v>852</v>
      </c>
      <c r="V22" s="58">
        <v>1961008</v>
      </c>
      <c r="W22" s="58" t="s">
        <v>852</v>
      </c>
      <c r="X22" s="58">
        <v>1603398</v>
      </c>
      <c r="Y22" s="58" t="s">
        <v>852</v>
      </c>
      <c r="Z22" s="58">
        <v>2177769</v>
      </c>
      <c r="AA22" s="58" t="s">
        <v>852</v>
      </c>
      <c r="AB22" s="58">
        <v>2053997</v>
      </c>
      <c r="AC22" s="58" t="s">
        <v>852</v>
      </c>
      <c r="AD22" s="58">
        <v>1382525</v>
      </c>
      <c r="AE22" s="58" t="s">
        <v>852</v>
      </c>
      <c r="AF22" s="58">
        <v>1877428</v>
      </c>
      <c r="AG22" s="58" t="s">
        <v>852</v>
      </c>
      <c r="AH22" s="58">
        <v>1280875</v>
      </c>
      <c r="AI22" s="58" t="s">
        <v>852</v>
      </c>
      <c r="AJ22" s="58">
        <v>1536991</v>
      </c>
      <c r="AK22" s="58" t="s">
        <v>852</v>
      </c>
      <c r="AL22" s="58">
        <v>993187</v>
      </c>
      <c r="AM22" s="58" t="s">
        <v>852</v>
      </c>
      <c r="AN22" s="58">
        <v>1234155</v>
      </c>
      <c r="AO22" s="63" t="s">
        <v>852</v>
      </c>
    </row>
    <row r="23" spans="1:41" x14ac:dyDescent="0.35">
      <c r="A23" s="60" t="s">
        <v>282</v>
      </c>
      <c r="B23" s="57">
        <v>0</v>
      </c>
      <c r="C23" s="57"/>
      <c r="D23" s="57">
        <v>10000</v>
      </c>
      <c r="E23" s="57" t="s">
        <v>852</v>
      </c>
      <c r="F23" s="57">
        <v>0</v>
      </c>
      <c r="G23" s="57"/>
      <c r="H23" s="57">
        <v>0</v>
      </c>
      <c r="I23" s="57"/>
      <c r="J23" s="57">
        <v>0</v>
      </c>
      <c r="K23" s="57"/>
      <c r="L23" s="57">
        <v>0</v>
      </c>
      <c r="M23" s="57"/>
      <c r="N23" s="57">
        <v>34426</v>
      </c>
      <c r="O23" s="57" t="s">
        <v>852</v>
      </c>
      <c r="P23" s="57">
        <v>0</v>
      </c>
      <c r="Q23" s="57"/>
      <c r="R23" s="57">
        <v>0</v>
      </c>
      <c r="S23" s="57"/>
      <c r="T23" s="57">
        <v>111007</v>
      </c>
      <c r="U23" s="57" t="s">
        <v>852</v>
      </c>
      <c r="V23" s="57">
        <v>68458</v>
      </c>
      <c r="W23" s="57" t="s">
        <v>852</v>
      </c>
      <c r="X23" s="57">
        <v>0</v>
      </c>
      <c r="Y23" s="57"/>
      <c r="Z23" s="57">
        <v>0</v>
      </c>
      <c r="AA23" s="57"/>
      <c r="AB23" s="57">
        <v>0</v>
      </c>
      <c r="AC23" s="57"/>
      <c r="AD23" s="57">
        <v>1</v>
      </c>
      <c r="AE23" s="57" t="s">
        <v>852</v>
      </c>
      <c r="AF23" s="57">
        <v>0</v>
      </c>
      <c r="AG23" s="57"/>
      <c r="AH23" s="57">
        <v>0</v>
      </c>
      <c r="AI23" s="57"/>
      <c r="AJ23" s="57">
        <v>0</v>
      </c>
      <c r="AK23" s="57"/>
      <c r="AL23" s="57">
        <v>13000</v>
      </c>
      <c r="AM23" s="57" t="s">
        <v>852</v>
      </c>
      <c r="AN23" s="57">
        <v>1054197</v>
      </c>
      <c r="AO23" s="61" t="s">
        <v>852</v>
      </c>
    </row>
    <row r="24" spans="1:41" x14ac:dyDescent="0.35">
      <c r="A24" s="62" t="s">
        <v>855</v>
      </c>
      <c r="B24" s="58">
        <v>23917</v>
      </c>
      <c r="C24" s="58" t="s">
        <v>852</v>
      </c>
      <c r="D24" s="58">
        <v>86792</v>
      </c>
      <c r="E24" s="58" t="s">
        <v>852</v>
      </c>
      <c r="F24" s="58">
        <v>144675</v>
      </c>
      <c r="G24" s="58" t="s">
        <v>852</v>
      </c>
      <c r="H24" s="58">
        <v>90029</v>
      </c>
      <c r="I24" s="58" t="s">
        <v>852</v>
      </c>
      <c r="J24" s="58">
        <v>67086</v>
      </c>
      <c r="K24" s="58" t="s">
        <v>852</v>
      </c>
      <c r="L24" s="58">
        <v>42870</v>
      </c>
      <c r="M24" s="58" t="s">
        <v>852</v>
      </c>
      <c r="N24" s="58">
        <v>49645</v>
      </c>
      <c r="O24" s="58" t="s">
        <v>852</v>
      </c>
      <c r="P24" s="58">
        <v>68673</v>
      </c>
      <c r="Q24" s="58" t="s">
        <v>852</v>
      </c>
      <c r="R24" s="58">
        <v>119157</v>
      </c>
      <c r="S24" s="58" t="s">
        <v>852</v>
      </c>
      <c r="T24" s="58">
        <v>46094</v>
      </c>
      <c r="U24" s="58" t="s">
        <v>852</v>
      </c>
      <c r="V24" s="58">
        <v>43446</v>
      </c>
      <c r="W24" s="58" t="s">
        <v>852</v>
      </c>
      <c r="X24" s="58">
        <v>67</v>
      </c>
      <c r="Y24" s="58" t="s">
        <v>852</v>
      </c>
      <c r="Z24" s="58">
        <v>109034</v>
      </c>
      <c r="AA24" s="58" t="s">
        <v>852</v>
      </c>
      <c r="AB24" s="58">
        <v>166493</v>
      </c>
      <c r="AC24" s="58" t="s">
        <v>852</v>
      </c>
      <c r="AD24" s="58">
        <v>43623</v>
      </c>
      <c r="AE24" s="58" t="s">
        <v>852</v>
      </c>
      <c r="AF24" s="58">
        <v>70423</v>
      </c>
      <c r="AG24" s="58" t="s">
        <v>852</v>
      </c>
      <c r="AH24" s="58">
        <v>156239</v>
      </c>
      <c r="AI24" s="58" t="s">
        <v>852</v>
      </c>
      <c r="AJ24" s="58">
        <v>25773434</v>
      </c>
      <c r="AK24" s="58" t="s">
        <v>852</v>
      </c>
      <c r="AL24" s="58">
        <v>2790748</v>
      </c>
      <c r="AM24" s="58" t="s">
        <v>852</v>
      </c>
      <c r="AN24" s="58">
        <v>994067</v>
      </c>
      <c r="AO24" s="63" t="s">
        <v>852</v>
      </c>
    </row>
    <row r="25" spans="1:41" x14ac:dyDescent="0.35">
      <c r="A25" s="60" t="s">
        <v>799</v>
      </c>
      <c r="B25" s="57">
        <v>1109373</v>
      </c>
      <c r="C25" s="57" t="s">
        <v>852</v>
      </c>
      <c r="D25" s="57">
        <v>3891848</v>
      </c>
      <c r="E25" s="57" t="s">
        <v>852</v>
      </c>
      <c r="F25" s="57">
        <v>1193275</v>
      </c>
      <c r="G25" s="57" t="s">
        <v>852</v>
      </c>
      <c r="H25" s="57">
        <v>1430654</v>
      </c>
      <c r="I25" s="57" t="s">
        <v>852</v>
      </c>
      <c r="J25" s="57">
        <v>1699403</v>
      </c>
      <c r="K25" s="57" t="s">
        <v>852</v>
      </c>
      <c r="L25" s="57">
        <v>1525298</v>
      </c>
      <c r="M25" s="57" t="s">
        <v>852</v>
      </c>
      <c r="N25" s="57">
        <v>1387465</v>
      </c>
      <c r="O25" s="57" t="s">
        <v>852</v>
      </c>
      <c r="P25" s="57">
        <v>1272755</v>
      </c>
      <c r="Q25" s="57" t="s">
        <v>852</v>
      </c>
      <c r="R25" s="57">
        <v>1098833</v>
      </c>
      <c r="S25" s="57" t="s">
        <v>852</v>
      </c>
      <c r="T25" s="57">
        <v>973500</v>
      </c>
      <c r="U25" s="57" t="s">
        <v>852</v>
      </c>
      <c r="V25" s="57">
        <v>1218127</v>
      </c>
      <c r="W25" s="57" t="s">
        <v>852</v>
      </c>
      <c r="X25" s="57">
        <v>1241689</v>
      </c>
      <c r="Y25" s="57" t="s">
        <v>852</v>
      </c>
      <c r="Z25" s="57">
        <v>702632</v>
      </c>
      <c r="AA25" s="57" t="s">
        <v>852</v>
      </c>
      <c r="AB25" s="57">
        <v>875698</v>
      </c>
      <c r="AC25" s="57" t="s">
        <v>852</v>
      </c>
      <c r="AD25" s="57">
        <v>1382109</v>
      </c>
      <c r="AE25" s="57" t="s">
        <v>852</v>
      </c>
      <c r="AF25" s="57">
        <v>1085732</v>
      </c>
      <c r="AG25" s="57" t="s">
        <v>852</v>
      </c>
      <c r="AH25" s="57">
        <v>1138825</v>
      </c>
      <c r="AI25" s="57" t="s">
        <v>852</v>
      </c>
      <c r="AJ25" s="57">
        <v>798136</v>
      </c>
      <c r="AK25" s="57" t="s">
        <v>852</v>
      </c>
      <c r="AL25" s="57">
        <v>1101544</v>
      </c>
      <c r="AM25" s="57" t="s">
        <v>852</v>
      </c>
      <c r="AN25" s="57">
        <v>969592</v>
      </c>
      <c r="AO25" s="61" t="s">
        <v>852</v>
      </c>
    </row>
    <row r="26" spans="1:41" x14ac:dyDescent="0.35">
      <c r="A26" s="62" t="s">
        <v>856</v>
      </c>
      <c r="B26" s="58">
        <v>19838</v>
      </c>
      <c r="C26" s="58" t="s">
        <v>857</v>
      </c>
      <c r="D26" s="58">
        <v>62927</v>
      </c>
      <c r="E26" s="58" t="s">
        <v>857</v>
      </c>
      <c r="F26" s="58">
        <v>1002951</v>
      </c>
      <c r="G26" s="58" t="s">
        <v>852</v>
      </c>
      <c r="H26" s="58">
        <v>1260336</v>
      </c>
      <c r="I26" s="58" t="s">
        <v>852</v>
      </c>
      <c r="J26" s="58">
        <v>1402843</v>
      </c>
      <c r="K26" s="58" t="s">
        <v>852</v>
      </c>
      <c r="L26" s="58">
        <v>1366265</v>
      </c>
      <c r="M26" s="58" t="s">
        <v>852</v>
      </c>
      <c r="N26" s="58">
        <v>1595564</v>
      </c>
      <c r="O26" s="58" t="s">
        <v>852</v>
      </c>
      <c r="P26" s="58">
        <v>2080195</v>
      </c>
      <c r="Q26" s="58" t="s">
        <v>852</v>
      </c>
      <c r="R26" s="58">
        <v>2005196</v>
      </c>
      <c r="S26" s="58" t="s">
        <v>852</v>
      </c>
      <c r="T26" s="58">
        <v>1601607</v>
      </c>
      <c r="U26" s="58" t="s">
        <v>852</v>
      </c>
      <c r="V26" s="58">
        <v>1755749</v>
      </c>
      <c r="W26" s="58" t="s">
        <v>852</v>
      </c>
      <c r="X26" s="58">
        <v>1840221</v>
      </c>
      <c r="Y26" s="58" t="s">
        <v>852</v>
      </c>
      <c r="Z26" s="58">
        <v>1399420</v>
      </c>
      <c r="AA26" s="58" t="s">
        <v>852</v>
      </c>
      <c r="AB26" s="58">
        <v>1701984</v>
      </c>
      <c r="AC26" s="58" t="s">
        <v>852</v>
      </c>
      <c r="AD26" s="58">
        <v>1642626</v>
      </c>
      <c r="AE26" s="58" t="s">
        <v>852</v>
      </c>
      <c r="AF26" s="58">
        <v>1298717</v>
      </c>
      <c r="AG26" s="58" t="s">
        <v>852</v>
      </c>
      <c r="AH26" s="58">
        <v>1354427</v>
      </c>
      <c r="AI26" s="58" t="s">
        <v>852</v>
      </c>
      <c r="AJ26" s="58">
        <v>946184</v>
      </c>
      <c r="AK26" s="58" t="s">
        <v>852</v>
      </c>
      <c r="AL26" s="58">
        <v>1076903</v>
      </c>
      <c r="AM26" s="58" t="s">
        <v>852</v>
      </c>
      <c r="AN26" s="58">
        <v>842892</v>
      </c>
      <c r="AO26" s="63" t="s">
        <v>852</v>
      </c>
    </row>
    <row r="27" spans="1:41" x14ac:dyDescent="0.35">
      <c r="A27" s="60" t="s">
        <v>858</v>
      </c>
      <c r="B27" s="57">
        <v>382083</v>
      </c>
      <c r="C27" s="57" t="s">
        <v>852</v>
      </c>
      <c r="D27" s="57">
        <v>700571</v>
      </c>
      <c r="E27" s="57" t="s">
        <v>852</v>
      </c>
      <c r="F27" s="57">
        <v>1870431</v>
      </c>
      <c r="G27" s="57" t="s">
        <v>852</v>
      </c>
      <c r="H27" s="57">
        <v>1419744</v>
      </c>
      <c r="I27" s="57" t="s">
        <v>852</v>
      </c>
      <c r="J27" s="57">
        <v>1966299</v>
      </c>
      <c r="K27" s="57" t="s">
        <v>852</v>
      </c>
      <c r="L27" s="57">
        <v>1904684</v>
      </c>
      <c r="M27" s="57" t="s">
        <v>852</v>
      </c>
      <c r="N27" s="57">
        <v>3171652</v>
      </c>
      <c r="O27" s="57" t="s">
        <v>852</v>
      </c>
      <c r="P27" s="57">
        <v>2995699</v>
      </c>
      <c r="Q27" s="57" t="s">
        <v>852</v>
      </c>
      <c r="R27" s="57">
        <v>2426564</v>
      </c>
      <c r="S27" s="57" t="s">
        <v>852</v>
      </c>
      <c r="T27" s="57">
        <v>2092785</v>
      </c>
      <c r="U27" s="57" t="s">
        <v>852</v>
      </c>
      <c r="V27" s="57">
        <v>2766694</v>
      </c>
      <c r="W27" s="57" t="s">
        <v>852</v>
      </c>
      <c r="X27" s="57">
        <v>2943578</v>
      </c>
      <c r="Y27" s="57" t="s">
        <v>852</v>
      </c>
      <c r="Z27" s="57">
        <v>2450813</v>
      </c>
      <c r="AA27" s="57" t="s">
        <v>852</v>
      </c>
      <c r="AB27" s="57">
        <v>2552805</v>
      </c>
      <c r="AC27" s="57" t="s">
        <v>852</v>
      </c>
      <c r="AD27" s="57">
        <v>2141676</v>
      </c>
      <c r="AE27" s="57" t="s">
        <v>852</v>
      </c>
      <c r="AF27" s="57">
        <v>1915688</v>
      </c>
      <c r="AG27" s="57" t="s">
        <v>852</v>
      </c>
      <c r="AH27" s="57">
        <v>852902</v>
      </c>
      <c r="AI27" s="57" t="s">
        <v>852</v>
      </c>
      <c r="AJ27" s="57">
        <v>2179516</v>
      </c>
      <c r="AK27" s="57" t="s">
        <v>852</v>
      </c>
      <c r="AL27" s="57">
        <v>1264921</v>
      </c>
      <c r="AM27" s="57" t="s">
        <v>852</v>
      </c>
      <c r="AN27" s="57">
        <v>686144</v>
      </c>
      <c r="AO27" s="61" t="s">
        <v>852</v>
      </c>
    </row>
    <row r="28" spans="1:41" x14ac:dyDescent="0.35">
      <c r="A28" s="62" t="s">
        <v>859</v>
      </c>
      <c r="B28" s="58">
        <v>1647762</v>
      </c>
      <c r="C28" s="58" t="s">
        <v>852</v>
      </c>
      <c r="D28" s="58">
        <v>1999967</v>
      </c>
      <c r="E28" s="58" t="s">
        <v>852</v>
      </c>
      <c r="F28" s="58">
        <v>2091766</v>
      </c>
      <c r="G28" s="58" t="s">
        <v>852</v>
      </c>
      <c r="H28" s="58">
        <v>1816387</v>
      </c>
      <c r="I28" s="58" t="s">
        <v>852</v>
      </c>
      <c r="J28" s="58">
        <v>733863</v>
      </c>
      <c r="K28" s="58" t="s">
        <v>852</v>
      </c>
      <c r="L28" s="58">
        <v>2065036</v>
      </c>
      <c r="M28" s="58" t="s">
        <v>852</v>
      </c>
      <c r="N28" s="58">
        <v>1170603</v>
      </c>
      <c r="O28" s="58" t="s">
        <v>852</v>
      </c>
      <c r="P28" s="58">
        <v>493095</v>
      </c>
      <c r="Q28" s="58" t="s">
        <v>852</v>
      </c>
      <c r="R28" s="58">
        <v>719880</v>
      </c>
      <c r="S28" s="58" t="s">
        <v>852</v>
      </c>
      <c r="T28" s="58">
        <v>2625517</v>
      </c>
      <c r="U28" s="58" t="s">
        <v>852</v>
      </c>
      <c r="V28" s="58">
        <v>2029542</v>
      </c>
      <c r="W28" s="58" t="s">
        <v>852</v>
      </c>
      <c r="X28" s="58">
        <v>926467</v>
      </c>
      <c r="Y28" s="58" t="s">
        <v>852</v>
      </c>
      <c r="Z28" s="58">
        <v>1096822</v>
      </c>
      <c r="AA28" s="58" t="s">
        <v>852</v>
      </c>
      <c r="AB28" s="58">
        <v>2022868</v>
      </c>
      <c r="AC28" s="58" t="s">
        <v>852</v>
      </c>
      <c r="AD28" s="58">
        <v>1803275</v>
      </c>
      <c r="AE28" s="58" t="s">
        <v>852</v>
      </c>
      <c r="AF28" s="58">
        <v>2129793</v>
      </c>
      <c r="AG28" s="58" t="s">
        <v>852</v>
      </c>
      <c r="AH28" s="58">
        <v>1776768</v>
      </c>
      <c r="AI28" s="58" t="s">
        <v>852</v>
      </c>
      <c r="AJ28" s="58">
        <v>2640932</v>
      </c>
      <c r="AK28" s="58" t="s">
        <v>852</v>
      </c>
      <c r="AL28" s="58">
        <v>1711472</v>
      </c>
      <c r="AM28" s="58" t="s">
        <v>852</v>
      </c>
      <c r="AN28" s="58">
        <v>635340</v>
      </c>
      <c r="AO28" s="63" t="s">
        <v>852</v>
      </c>
    </row>
    <row r="29" spans="1:41" x14ac:dyDescent="0.35">
      <c r="A29" s="60" t="s">
        <v>860</v>
      </c>
      <c r="B29" s="57">
        <v>14935</v>
      </c>
      <c r="C29" s="57" t="s">
        <v>852</v>
      </c>
      <c r="D29" s="57">
        <v>10739</v>
      </c>
      <c r="E29" s="57" t="s">
        <v>852</v>
      </c>
      <c r="F29" s="57">
        <v>19966</v>
      </c>
      <c r="G29" s="57" t="s">
        <v>852</v>
      </c>
      <c r="H29" s="57">
        <v>18055</v>
      </c>
      <c r="I29" s="57" t="s">
        <v>852</v>
      </c>
      <c r="J29" s="57">
        <v>11336</v>
      </c>
      <c r="K29" s="57" t="s">
        <v>852</v>
      </c>
      <c r="L29" s="57">
        <v>31609</v>
      </c>
      <c r="M29" s="57" t="s">
        <v>852</v>
      </c>
      <c r="N29" s="57">
        <v>24305</v>
      </c>
      <c r="O29" s="57" t="s">
        <v>852</v>
      </c>
      <c r="P29" s="57">
        <v>32525</v>
      </c>
      <c r="Q29" s="57" t="s">
        <v>852</v>
      </c>
      <c r="R29" s="57">
        <v>22141</v>
      </c>
      <c r="S29" s="57" t="s">
        <v>852</v>
      </c>
      <c r="T29" s="57">
        <v>6730</v>
      </c>
      <c r="U29" s="57" t="s">
        <v>852</v>
      </c>
      <c r="V29" s="57">
        <v>0</v>
      </c>
      <c r="W29" s="57" t="s">
        <v>861</v>
      </c>
      <c r="X29" s="57">
        <v>0</v>
      </c>
      <c r="Y29" s="57" t="s">
        <v>861</v>
      </c>
      <c r="Z29" s="57">
        <v>12417</v>
      </c>
      <c r="AA29" s="57" t="s">
        <v>852</v>
      </c>
      <c r="AB29" s="57">
        <v>13749</v>
      </c>
      <c r="AC29" s="57" t="s">
        <v>852</v>
      </c>
      <c r="AD29" s="57">
        <v>34873</v>
      </c>
      <c r="AE29" s="57" t="s">
        <v>852</v>
      </c>
      <c r="AF29" s="57">
        <v>72985</v>
      </c>
      <c r="AG29" s="57" t="s">
        <v>852</v>
      </c>
      <c r="AH29" s="57">
        <v>57797</v>
      </c>
      <c r="AI29" s="57" t="s">
        <v>852</v>
      </c>
      <c r="AJ29" s="57">
        <v>10898</v>
      </c>
      <c r="AK29" s="57" t="s">
        <v>852</v>
      </c>
      <c r="AL29" s="57">
        <v>28809</v>
      </c>
      <c r="AM29" s="57" t="s">
        <v>852</v>
      </c>
      <c r="AN29" s="57">
        <v>589186</v>
      </c>
      <c r="AO29" s="61" t="s">
        <v>852</v>
      </c>
    </row>
    <row r="30" spans="1:41" x14ac:dyDescent="0.35">
      <c r="A30" s="62" t="s">
        <v>862</v>
      </c>
      <c r="B30" s="58">
        <v>684436</v>
      </c>
      <c r="C30" s="58" t="s">
        <v>852</v>
      </c>
      <c r="D30" s="58">
        <v>444246</v>
      </c>
      <c r="E30" s="58" t="s">
        <v>852</v>
      </c>
      <c r="F30" s="58">
        <v>429340</v>
      </c>
      <c r="G30" s="58" t="s">
        <v>852</v>
      </c>
      <c r="H30" s="58">
        <v>667087</v>
      </c>
      <c r="I30" s="58" t="s">
        <v>852</v>
      </c>
      <c r="J30" s="58">
        <v>657677</v>
      </c>
      <c r="K30" s="58" t="s">
        <v>852</v>
      </c>
      <c r="L30" s="58">
        <v>875451</v>
      </c>
      <c r="M30" s="58" t="s">
        <v>852</v>
      </c>
      <c r="N30" s="58">
        <v>361847</v>
      </c>
      <c r="O30" s="58" t="s">
        <v>852</v>
      </c>
      <c r="P30" s="58">
        <v>446919</v>
      </c>
      <c r="Q30" s="58" t="s">
        <v>852</v>
      </c>
      <c r="R30" s="58">
        <v>259922</v>
      </c>
      <c r="S30" s="58" t="s">
        <v>852</v>
      </c>
      <c r="T30" s="58">
        <v>465557</v>
      </c>
      <c r="U30" s="58" t="s">
        <v>852</v>
      </c>
      <c r="V30" s="58">
        <v>358872</v>
      </c>
      <c r="W30" s="58" t="s">
        <v>852</v>
      </c>
      <c r="X30" s="58">
        <v>675211</v>
      </c>
      <c r="Y30" s="58" t="s">
        <v>852</v>
      </c>
      <c r="Z30" s="58">
        <v>443146</v>
      </c>
      <c r="AA30" s="58" t="s">
        <v>852</v>
      </c>
      <c r="AB30" s="58">
        <v>253079</v>
      </c>
      <c r="AC30" s="58" t="s">
        <v>852</v>
      </c>
      <c r="AD30" s="58">
        <v>657863</v>
      </c>
      <c r="AE30" s="58" t="s">
        <v>852</v>
      </c>
      <c r="AF30" s="58">
        <v>340022</v>
      </c>
      <c r="AG30" s="58" t="s">
        <v>852</v>
      </c>
      <c r="AH30" s="58">
        <v>164544</v>
      </c>
      <c r="AI30" s="58" t="s">
        <v>852</v>
      </c>
      <c r="AJ30" s="58">
        <v>297101</v>
      </c>
      <c r="AK30" s="58" t="s">
        <v>852</v>
      </c>
      <c r="AL30" s="58">
        <v>461775</v>
      </c>
      <c r="AM30" s="58" t="s">
        <v>852</v>
      </c>
      <c r="AN30" s="58">
        <v>452943</v>
      </c>
      <c r="AO30" s="63" t="s">
        <v>852</v>
      </c>
    </row>
    <row r="31" spans="1:41" x14ac:dyDescent="0.35">
      <c r="A31" s="60" t="s">
        <v>863</v>
      </c>
      <c r="B31" s="57">
        <v>85082</v>
      </c>
      <c r="C31" s="57" t="s">
        <v>852</v>
      </c>
      <c r="D31" s="57">
        <v>0</v>
      </c>
      <c r="E31" s="57"/>
      <c r="F31" s="57">
        <v>63</v>
      </c>
      <c r="G31" s="57" t="s">
        <v>852</v>
      </c>
      <c r="H31" s="57">
        <v>7050</v>
      </c>
      <c r="I31" s="57" t="s">
        <v>852</v>
      </c>
      <c r="J31" s="57">
        <v>1293</v>
      </c>
      <c r="K31" s="57" t="s">
        <v>852</v>
      </c>
      <c r="L31" s="57">
        <v>0</v>
      </c>
      <c r="M31" s="57"/>
      <c r="N31" s="57">
        <v>2929</v>
      </c>
      <c r="O31" s="57" t="s">
        <v>852</v>
      </c>
      <c r="P31" s="57">
        <v>1197</v>
      </c>
      <c r="Q31" s="57" t="s">
        <v>852</v>
      </c>
      <c r="R31" s="57">
        <v>8281</v>
      </c>
      <c r="S31" s="57" t="s">
        <v>852</v>
      </c>
      <c r="T31" s="57">
        <v>745</v>
      </c>
      <c r="U31" s="57" t="s">
        <v>852</v>
      </c>
      <c r="V31" s="57">
        <v>1194</v>
      </c>
      <c r="W31" s="57" t="s">
        <v>852</v>
      </c>
      <c r="X31" s="57">
        <v>0</v>
      </c>
      <c r="Y31" s="57"/>
      <c r="Z31" s="57">
        <v>3312</v>
      </c>
      <c r="AA31" s="57" t="s">
        <v>852</v>
      </c>
      <c r="AB31" s="57">
        <v>44179</v>
      </c>
      <c r="AC31" s="57" t="s">
        <v>852</v>
      </c>
      <c r="AD31" s="57">
        <v>24716</v>
      </c>
      <c r="AE31" s="57" t="s">
        <v>852</v>
      </c>
      <c r="AF31" s="57">
        <v>718131</v>
      </c>
      <c r="AG31" s="57" t="s">
        <v>852</v>
      </c>
      <c r="AH31" s="57">
        <v>9450</v>
      </c>
      <c r="AI31" s="57" t="s">
        <v>852</v>
      </c>
      <c r="AJ31" s="57">
        <v>89369</v>
      </c>
      <c r="AK31" s="57" t="s">
        <v>852</v>
      </c>
      <c r="AL31" s="57">
        <v>175781</v>
      </c>
      <c r="AM31" s="57" t="s">
        <v>852</v>
      </c>
      <c r="AN31" s="57">
        <v>427504</v>
      </c>
      <c r="AO31" s="61" t="s">
        <v>852</v>
      </c>
    </row>
    <row r="32" spans="1:41" ht="22" x14ac:dyDescent="0.35">
      <c r="A32" s="62" t="s">
        <v>864</v>
      </c>
      <c r="B32" s="58">
        <v>909477</v>
      </c>
      <c r="C32" s="58" t="s">
        <v>852</v>
      </c>
      <c r="D32" s="58">
        <v>808430</v>
      </c>
      <c r="E32" s="58" t="s">
        <v>852</v>
      </c>
      <c r="F32" s="58">
        <v>0</v>
      </c>
      <c r="G32" s="58" t="s">
        <v>861</v>
      </c>
      <c r="H32" s="58">
        <v>5254784</v>
      </c>
      <c r="I32" s="58" t="s">
        <v>852</v>
      </c>
      <c r="J32" s="58">
        <v>3170260</v>
      </c>
      <c r="K32" s="58" t="s">
        <v>852</v>
      </c>
      <c r="L32" s="58">
        <v>1748305</v>
      </c>
      <c r="M32" s="58" t="s">
        <v>852</v>
      </c>
      <c r="N32" s="58">
        <v>2126211</v>
      </c>
      <c r="O32" s="58" t="s">
        <v>852</v>
      </c>
      <c r="P32" s="58">
        <v>2496540</v>
      </c>
      <c r="Q32" s="58" t="s">
        <v>852</v>
      </c>
      <c r="R32" s="58">
        <v>2941221</v>
      </c>
      <c r="S32" s="58" t="s">
        <v>852</v>
      </c>
      <c r="T32" s="58">
        <v>4279453</v>
      </c>
      <c r="U32" s="58" t="s">
        <v>852</v>
      </c>
      <c r="V32" s="58">
        <v>2266579</v>
      </c>
      <c r="W32" s="58" t="s">
        <v>852</v>
      </c>
      <c r="X32" s="58">
        <v>1852136</v>
      </c>
      <c r="Y32" s="58" t="s">
        <v>852</v>
      </c>
      <c r="Z32" s="58">
        <v>1168567</v>
      </c>
      <c r="AA32" s="58" t="s">
        <v>852</v>
      </c>
      <c r="AB32" s="58">
        <v>718669</v>
      </c>
      <c r="AC32" s="58" t="s">
        <v>852</v>
      </c>
      <c r="AD32" s="58">
        <v>194719</v>
      </c>
      <c r="AE32" s="58" t="s">
        <v>852</v>
      </c>
      <c r="AF32" s="58">
        <v>334660</v>
      </c>
      <c r="AG32" s="58" t="s">
        <v>852</v>
      </c>
      <c r="AH32" s="58">
        <v>466957</v>
      </c>
      <c r="AI32" s="58" t="s">
        <v>852</v>
      </c>
      <c r="AJ32" s="58">
        <v>315577</v>
      </c>
      <c r="AK32" s="58" t="s">
        <v>852</v>
      </c>
      <c r="AL32" s="58">
        <v>468292</v>
      </c>
      <c r="AM32" s="58" t="s">
        <v>852</v>
      </c>
      <c r="AN32" s="58">
        <v>424392</v>
      </c>
      <c r="AO32" s="63" t="s">
        <v>852</v>
      </c>
    </row>
    <row r="33" spans="1:41" x14ac:dyDescent="0.35">
      <c r="A33" s="60" t="s">
        <v>865</v>
      </c>
      <c r="B33" s="57">
        <v>391531</v>
      </c>
      <c r="C33" s="57" t="s">
        <v>852</v>
      </c>
      <c r="D33" s="57">
        <v>370593</v>
      </c>
      <c r="E33" s="57" t="s">
        <v>852</v>
      </c>
      <c r="F33" s="57">
        <v>367788</v>
      </c>
      <c r="G33" s="57" t="s">
        <v>852</v>
      </c>
      <c r="H33" s="57">
        <v>603639</v>
      </c>
      <c r="I33" s="57" t="s">
        <v>852</v>
      </c>
      <c r="J33" s="57">
        <v>998423</v>
      </c>
      <c r="K33" s="57" t="s">
        <v>852</v>
      </c>
      <c r="L33" s="57">
        <v>324642</v>
      </c>
      <c r="M33" s="57" t="s">
        <v>852</v>
      </c>
      <c r="N33" s="57">
        <v>463244</v>
      </c>
      <c r="O33" s="57" t="s">
        <v>852</v>
      </c>
      <c r="P33" s="57">
        <v>295803</v>
      </c>
      <c r="Q33" s="57" t="s">
        <v>852</v>
      </c>
      <c r="R33" s="57">
        <v>673886</v>
      </c>
      <c r="S33" s="57" t="s">
        <v>852</v>
      </c>
      <c r="T33" s="57">
        <v>604530</v>
      </c>
      <c r="U33" s="57" t="s">
        <v>852</v>
      </c>
      <c r="V33" s="57">
        <v>461608</v>
      </c>
      <c r="W33" s="57" t="s">
        <v>852</v>
      </c>
      <c r="X33" s="57">
        <v>0</v>
      </c>
      <c r="Y33" s="57" t="s">
        <v>861</v>
      </c>
      <c r="Z33" s="57">
        <v>206608</v>
      </c>
      <c r="AA33" s="57" t="s">
        <v>852</v>
      </c>
      <c r="AB33" s="57">
        <v>0</v>
      </c>
      <c r="AC33" s="57" t="s">
        <v>861</v>
      </c>
      <c r="AD33" s="57">
        <v>0</v>
      </c>
      <c r="AE33" s="57" t="s">
        <v>861</v>
      </c>
      <c r="AF33" s="57">
        <v>557698</v>
      </c>
      <c r="AG33" s="57" t="s">
        <v>852</v>
      </c>
      <c r="AH33" s="57">
        <v>0</v>
      </c>
      <c r="AI33" s="57" t="s">
        <v>861</v>
      </c>
      <c r="AJ33" s="57">
        <v>0</v>
      </c>
      <c r="AK33" s="57" t="s">
        <v>861</v>
      </c>
      <c r="AL33" s="57">
        <v>657640</v>
      </c>
      <c r="AM33" s="57" t="s">
        <v>852</v>
      </c>
      <c r="AN33" s="57">
        <v>370198</v>
      </c>
      <c r="AO33" s="61" t="s">
        <v>852</v>
      </c>
    </row>
    <row r="34" spans="1:41" x14ac:dyDescent="0.35">
      <c r="A34" s="62" t="s">
        <v>866</v>
      </c>
      <c r="B34" s="58">
        <v>461408</v>
      </c>
      <c r="C34" s="58" t="s">
        <v>852</v>
      </c>
      <c r="D34" s="58">
        <v>233984</v>
      </c>
      <c r="E34" s="58" t="s">
        <v>852</v>
      </c>
      <c r="F34" s="58">
        <v>343148</v>
      </c>
      <c r="G34" s="58" t="s">
        <v>852</v>
      </c>
      <c r="H34" s="58">
        <v>384500</v>
      </c>
      <c r="I34" s="58" t="s">
        <v>852</v>
      </c>
      <c r="J34" s="58">
        <v>340615</v>
      </c>
      <c r="K34" s="58" t="s">
        <v>852</v>
      </c>
      <c r="L34" s="58">
        <v>294068</v>
      </c>
      <c r="M34" s="58" t="s">
        <v>852</v>
      </c>
      <c r="N34" s="58">
        <v>337885</v>
      </c>
      <c r="O34" s="58" t="s">
        <v>852</v>
      </c>
      <c r="P34" s="58">
        <v>332171</v>
      </c>
      <c r="Q34" s="58" t="s">
        <v>852</v>
      </c>
      <c r="R34" s="58">
        <v>236581</v>
      </c>
      <c r="S34" s="58" t="s">
        <v>852</v>
      </c>
      <c r="T34" s="58">
        <v>321808</v>
      </c>
      <c r="U34" s="58" t="s">
        <v>852</v>
      </c>
      <c r="V34" s="58">
        <v>424257</v>
      </c>
      <c r="W34" s="58" t="s">
        <v>852</v>
      </c>
      <c r="X34" s="58">
        <v>344494</v>
      </c>
      <c r="Y34" s="58" t="s">
        <v>852</v>
      </c>
      <c r="Z34" s="58">
        <v>397024</v>
      </c>
      <c r="AA34" s="58" t="s">
        <v>852</v>
      </c>
      <c r="AB34" s="58">
        <v>234690</v>
      </c>
      <c r="AC34" s="58" t="s">
        <v>852</v>
      </c>
      <c r="AD34" s="58">
        <v>338270</v>
      </c>
      <c r="AE34" s="58" t="s">
        <v>852</v>
      </c>
      <c r="AF34" s="58">
        <v>290384</v>
      </c>
      <c r="AG34" s="58" t="s">
        <v>852</v>
      </c>
      <c r="AH34" s="58">
        <v>469523</v>
      </c>
      <c r="AI34" s="58" t="s">
        <v>852</v>
      </c>
      <c r="AJ34" s="58">
        <v>784805</v>
      </c>
      <c r="AK34" s="58" t="s">
        <v>852</v>
      </c>
      <c r="AL34" s="58">
        <v>768465</v>
      </c>
      <c r="AM34" s="58" t="s">
        <v>852</v>
      </c>
      <c r="AN34" s="58">
        <v>366833</v>
      </c>
      <c r="AO34" s="63" t="s">
        <v>852</v>
      </c>
    </row>
    <row r="35" spans="1:41" x14ac:dyDescent="0.35">
      <c r="A35" s="60" t="s">
        <v>867</v>
      </c>
      <c r="B35" s="57">
        <v>0</v>
      </c>
      <c r="C35" s="57" t="s">
        <v>861</v>
      </c>
      <c r="D35" s="57">
        <v>0</v>
      </c>
      <c r="E35" s="57" t="s">
        <v>861</v>
      </c>
      <c r="F35" s="57">
        <v>0</v>
      </c>
      <c r="G35" s="57" t="s">
        <v>861</v>
      </c>
      <c r="H35" s="57">
        <v>10686455</v>
      </c>
      <c r="I35" s="57" t="s">
        <v>852</v>
      </c>
      <c r="J35" s="57">
        <v>1121527</v>
      </c>
      <c r="K35" s="57" t="s">
        <v>852</v>
      </c>
      <c r="L35" s="57">
        <v>730020</v>
      </c>
      <c r="M35" s="57" t="s">
        <v>852</v>
      </c>
      <c r="N35" s="57">
        <v>991726</v>
      </c>
      <c r="O35" s="57" t="s">
        <v>852</v>
      </c>
      <c r="P35" s="57">
        <v>1047248</v>
      </c>
      <c r="Q35" s="57" t="s">
        <v>852</v>
      </c>
      <c r="R35" s="57">
        <v>604932</v>
      </c>
      <c r="S35" s="57" t="s">
        <v>852</v>
      </c>
      <c r="T35" s="57">
        <v>379629</v>
      </c>
      <c r="U35" s="57" t="s">
        <v>852</v>
      </c>
      <c r="V35" s="57">
        <v>525420</v>
      </c>
      <c r="W35" s="57" t="s">
        <v>852</v>
      </c>
      <c r="X35" s="57">
        <v>287099</v>
      </c>
      <c r="Y35" s="57" t="s">
        <v>852</v>
      </c>
      <c r="Z35" s="57">
        <v>437472</v>
      </c>
      <c r="AA35" s="57" t="s">
        <v>852</v>
      </c>
      <c r="AB35" s="57">
        <v>336830</v>
      </c>
      <c r="AC35" s="57" t="s">
        <v>852</v>
      </c>
      <c r="AD35" s="57">
        <v>525847</v>
      </c>
      <c r="AE35" s="57" t="s">
        <v>852</v>
      </c>
      <c r="AF35" s="57">
        <v>321252</v>
      </c>
      <c r="AG35" s="57" t="s">
        <v>852</v>
      </c>
      <c r="AH35" s="57">
        <v>245567</v>
      </c>
      <c r="AI35" s="57" t="s">
        <v>852</v>
      </c>
      <c r="AJ35" s="57">
        <v>291122</v>
      </c>
      <c r="AK35" s="57" t="s">
        <v>852</v>
      </c>
      <c r="AL35" s="57">
        <v>233771</v>
      </c>
      <c r="AM35" s="57" t="s">
        <v>852</v>
      </c>
      <c r="AN35" s="57">
        <v>234310</v>
      </c>
      <c r="AO35" s="61" t="s">
        <v>852</v>
      </c>
    </row>
    <row r="36" spans="1:41" x14ac:dyDescent="0.35">
      <c r="A36" s="62" t="s">
        <v>868</v>
      </c>
      <c r="B36" s="58">
        <v>27029</v>
      </c>
      <c r="C36" s="58" t="s">
        <v>852</v>
      </c>
      <c r="D36" s="58">
        <v>53315</v>
      </c>
      <c r="E36" s="58" t="s">
        <v>852</v>
      </c>
      <c r="F36" s="58">
        <v>20720</v>
      </c>
      <c r="G36" s="58" t="s">
        <v>852</v>
      </c>
      <c r="H36" s="58">
        <v>48211</v>
      </c>
      <c r="I36" s="58" t="s">
        <v>852</v>
      </c>
      <c r="J36" s="58">
        <v>253610</v>
      </c>
      <c r="K36" s="58" t="s">
        <v>852</v>
      </c>
      <c r="L36" s="58">
        <v>74307</v>
      </c>
      <c r="M36" s="58" t="s">
        <v>852</v>
      </c>
      <c r="N36" s="58">
        <v>42323</v>
      </c>
      <c r="O36" s="58" t="s">
        <v>852</v>
      </c>
      <c r="P36" s="58">
        <v>186218</v>
      </c>
      <c r="Q36" s="58" t="s">
        <v>852</v>
      </c>
      <c r="R36" s="58">
        <v>216096</v>
      </c>
      <c r="S36" s="58" t="s">
        <v>852</v>
      </c>
      <c r="T36" s="58">
        <v>925084</v>
      </c>
      <c r="U36" s="58" t="s">
        <v>852</v>
      </c>
      <c r="V36" s="58">
        <v>1257837</v>
      </c>
      <c r="W36" s="58" t="s">
        <v>852</v>
      </c>
      <c r="X36" s="58">
        <v>117246</v>
      </c>
      <c r="Y36" s="58" t="s">
        <v>852</v>
      </c>
      <c r="Z36" s="58">
        <v>81217</v>
      </c>
      <c r="AA36" s="58" t="s">
        <v>852</v>
      </c>
      <c r="AB36" s="58">
        <v>320827</v>
      </c>
      <c r="AC36" s="58" t="s">
        <v>852</v>
      </c>
      <c r="AD36" s="58">
        <v>59122</v>
      </c>
      <c r="AE36" s="58" t="s">
        <v>852</v>
      </c>
      <c r="AF36" s="58">
        <v>124634</v>
      </c>
      <c r="AG36" s="58" t="s">
        <v>852</v>
      </c>
      <c r="AH36" s="58">
        <v>72392</v>
      </c>
      <c r="AI36" s="58" t="s">
        <v>852</v>
      </c>
      <c r="AJ36" s="58">
        <v>107961</v>
      </c>
      <c r="AK36" s="58" t="s">
        <v>852</v>
      </c>
      <c r="AL36" s="58">
        <v>203962</v>
      </c>
      <c r="AM36" s="58" t="s">
        <v>852</v>
      </c>
      <c r="AN36" s="58">
        <v>230964</v>
      </c>
      <c r="AO36" s="63" t="s">
        <v>852</v>
      </c>
    </row>
    <row r="37" spans="1:41" x14ac:dyDescent="0.35">
      <c r="A37" s="60" t="s">
        <v>241</v>
      </c>
      <c r="B37" s="57">
        <v>140928</v>
      </c>
      <c r="C37" s="57" t="s">
        <v>852</v>
      </c>
      <c r="D37" s="57">
        <v>290364</v>
      </c>
      <c r="E37" s="57" t="s">
        <v>852</v>
      </c>
      <c r="F37" s="57">
        <v>150715</v>
      </c>
      <c r="G37" s="57" t="s">
        <v>852</v>
      </c>
      <c r="H37" s="57">
        <v>427850</v>
      </c>
      <c r="I37" s="57" t="s">
        <v>852</v>
      </c>
      <c r="J37" s="57">
        <v>339268</v>
      </c>
      <c r="K37" s="57" t="s">
        <v>852</v>
      </c>
      <c r="L37" s="57">
        <v>263905</v>
      </c>
      <c r="M37" s="57" t="s">
        <v>852</v>
      </c>
      <c r="N37" s="57">
        <v>299900</v>
      </c>
      <c r="O37" s="57" t="s">
        <v>852</v>
      </c>
      <c r="P37" s="57">
        <v>364338</v>
      </c>
      <c r="Q37" s="57" t="s">
        <v>852</v>
      </c>
      <c r="R37" s="57">
        <v>285157</v>
      </c>
      <c r="S37" s="57" t="s">
        <v>852</v>
      </c>
      <c r="T37" s="57">
        <v>483721</v>
      </c>
      <c r="U37" s="57" t="s">
        <v>852</v>
      </c>
      <c r="V37" s="57">
        <v>347219</v>
      </c>
      <c r="W37" s="57" t="s">
        <v>852</v>
      </c>
      <c r="X37" s="57">
        <v>506983</v>
      </c>
      <c r="Y37" s="57" t="s">
        <v>852</v>
      </c>
      <c r="Z37" s="57">
        <v>330953</v>
      </c>
      <c r="AA37" s="57" t="s">
        <v>852</v>
      </c>
      <c r="AB37" s="57">
        <v>382018</v>
      </c>
      <c r="AC37" s="57" t="s">
        <v>852</v>
      </c>
      <c r="AD37" s="57">
        <v>283817</v>
      </c>
      <c r="AE37" s="57" t="s">
        <v>852</v>
      </c>
      <c r="AF37" s="57">
        <v>246465</v>
      </c>
      <c r="AG37" s="57" t="s">
        <v>852</v>
      </c>
      <c r="AH37" s="57">
        <v>506651</v>
      </c>
      <c r="AI37" s="57" t="s">
        <v>852</v>
      </c>
      <c r="AJ37" s="57">
        <v>159849</v>
      </c>
      <c r="AK37" s="57" t="s">
        <v>852</v>
      </c>
      <c r="AL37" s="57">
        <v>144961</v>
      </c>
      <c r="AM37" s="57" t="s">
        <v>852</v>
      </c>
      <c r="AN37" s="57">
        <v>228265</v>
      </c>
      <c r="AO37" s="61" t="s">
        <v>852</v>
      </c>
    </row>
    <row r="38" spans="1:41" x14ac:dyDescent="0.35">
      <c r="A38" s="62" t="s">
        <v>869</v>
      </c>
      <c r="B38" s="58">
        <v>104304</v>
      </c>
      <c r="C38" s="58" t="s">
        <v>852</v>
      </c>
      <c r="D38" s="58">
        <v>10348</v>
      </c>
      <c r="E38" s="58" t="s">
        <v>852</v>
      </c>
      <c r="F38" s="58">
        <v>116151</v>
      </c>
      <c r="G38" s="58" t="s">
        <v>852</v>
      </c>
      <c r="H38" s="58">
        <v>133471</v>
      </c>
      <c r="I38" s="58" t="s">
        <v>852</v>
      </c>
      <c r="J38" s="58">
        <v>123172</v>
      </c>
      <c r="K38" s="58" t="s">
        <v>852</v>
      </c>
      <c r="L38" s="58">
        <v>152239</v>
      </c>
      <c r="M38" s="58" t="s">
        <v>852</v>
      </c>
      <c r="N38" s="58">
        <v>100294</v>
      </c>
      <c r="O38" s="58" t="s">
        <v>852</v>
      </c>
      <c r="P38" s="58">
        <v>157111</v>
      </c>
      <c r="Q38" s="58" t="s">
        <v>852</v>
      </c>
      <c r="R38" s="58">
        <v>182258</v>
      </c>
      <c r="S38" s="58" t="s">
        <v>852</v>
      </c>
      <c r="T38" s="58">
        <v>58782</v>
      </c>
      <c r="U38" s="58" t="s">
        <v>852</v>
      </c>
      <c r="V38" s="58">
        <v>135932</v>
      </c>
      <c r="W38" s="58" t="s">
        <v>852</v>
      </c>
      <c r="X38" s="58">
        <v>128746</v>
      </c>
      <c r="Y38" s="58" t="s">
        <v>852</v>
      </c>
      <c r="Z38" s="58">
        <v>158279</v>
      </c>
      <c r="AA38" s="58" t="s">
        <v>852</v>
      </c>
      <c r="AB38" s="58">
        <v>208032</v>
      </c>
      <c r="AC38" s="58" t="s">
        <v>852</v>
      </c>
      <c r="AD38" s="58">
        <v>79540</v>
      </c>
      <c r="AE38" s="58" t="s">
        <v>852</v>
      </c>
      <c r="AF38" s="58">
        <v>174090</v>
      </c>
      <c r="AG38" s="58" t="s">
        <v>852</v>
      </c>
      <c r="AH38" s="58">
        <v>187430</v>
      </c>
      <c r="AI38" s="58" t="s">
        <v>852</v>
      </c>
      <c r="AJ38" s="58">
        <v>118635</v>
      </c>
      <c r="AK38" s="58" t="s">
        <v>852</v>
      </c>
      <c r="AL38" s="58">
        <v>119882</v>
      </c>
      <c r="AM38" s="58" t="s">
        <v>852</v>
      </c>
      <c r="AN38" s="58">
        <v>152050</v>
      </c>
      <c r="AO38" s="63" t="s">
        <v>852</v>
      </c>
    </row>
    <row r="39" spans="1:41" x14ac:dyDescent="0.35">
      <c r="A39" s="60" t="s">
        <v>870</v>
      </c>
      <c r="B39" s="57">
        <v>314756</v>
      </c>
      <c r="C39" s="57" t="s">
        <v>852</v>
      </c>
      <c r="D39" s="57">
        <v>354136</v>
      </c>
      <c r="E39" s="57" t="s">
        <v>852</v>
      </c>
      <c r="F39" s="57">
        <v>379764</v>
      </c>
      <c r="G39" s="57" t="s">
        <v>852</v>
      </c>
      <c r="H39" s="57">
        <v>270182</v>
      </c>
      <c r="I39" s="57" t="s">
        <v>852</v>
      </c>
      <c r="J39" s="57">
        <v>256975</v>
      </c>
      <c r="K39" s="57" t="s">
        <v>852</v>
      </c>
      <c r="L39" s="57">
        <v>275392</v>
      </c>
      <c r="M39" s="57" t="s">
        <v>852</v>
      </c>
      <c r="N39" s="57">
        <v>816612</v>
      </c>
      <c r="O39" s="57" t="s">
        <v>852</v>
      </c>
      <c r="P39" s="57">
        <v>334328</v>
      </c>
      <c r="Q39" s="57" t="s">
        <v>852</v>
      </c>
      <c r="R39" s="57">
        <v>316788</v>
      </c>
      <c r="S39" s="57" t="s">
        <v>852</v>
      </c>
      <c r="T39" s="57">
        <v>382937</v>
      </c>
      <c r="U39" s="57" t="s">
        <v>852</v>
      </c>
      <c r="V39" s="57">
        <v>276208</v>
      </c>
      <c r="W39" s="57" t="s">
        <v>852</v>
      </c>
      <c r="X39" s="57">
        <v>355333</v>
      </c>
      <c r="Y39" s="57" t="s">
        <v>852</v>
      </c>
      <c r="Z39" s="57">
        <v>179947</v>
      </c>
      <c r="AA39" s="57" t="s">
        <v>852</v>
      </c>
      <c r="AB39" s="57">
        <v>224751</v>
      </c>
      <c r="AC39" s="57" t="s">
        <v>852</v>
      </c>
      <c r="AD39" s="57">
        <v>156439</v>
      </c>
      <c r="AE39" s="57" t="s">
        <v>852</v>
      </c>
      <c r="AF39" s="57">
        <v>276528</v>
      </c>
      <c r="AG39" s="57" t="s">
        <v>852</v>
      </c>
      <c r="AH39" s="57">
        <v>258742</v>
      </c>
      <c r="AI39" s="57" t="s">
        <v>852</v>
      </c>
      <c r="AJ39" s="57">
        <v>188142</v>
      </c>
      <c r="AK39" s="57" t="s">
        <v>852</v>
      </c>
      <c r="AL39" s="57">
        <v>0</v>
      </c>
      <c r="AM39" s="57" t="s">
        <v>861</v>
      </c>
      <c r="AN39" s="57">
        <v>123718</v>
      </c>
      <c r="AO39" s="61" t="s">
        <v>852</v>
      </c>
    </row>
    <row r="40" spans="1:41" x14ac:dyDescent="0.35">
      <c r="A40" s="62" t="s">
        <v>871</v>
      </c>
      <c r="B40" s="58">
        <v>57306</v>
      </c>
      <c r="C40" s="58" t="s">
        <v>852</v>
      </c>
      <c r="D40" s="58">
        <v>148</v>
      </c>
      <c r="E40" s="58" t="s">
        <v>852</v>
      </c>
      <c r="F40" s="58">
        <v>8332</v>
      </c>
      <c r="G40" s="58" t="s">
        <v>852</v>
      </c>
      <c r="H40" s="58">
        <v>0</v>
      </c>
      <c r="I40" s="58" t="s">
        <v>861</v>
      </c>
      <c r="J40" s="58">
        <v>0</v>
      </c>
      <c r="K40" s="58"/>
      <c r="L40" s="58">
        <v>27</v>
      </c>
      <c r="M40" s="58" t="s">
        <v>852</v>
      </c>
      <c r="N40" s="58">
        <v>122871</v>
      </c>
      <c r="O40" s="58" t="s">
        <v>852</v>
      </c>
      <c r="P40" s="58">
        <v>20108</v>
      </c>
      <c r="Q40" s="58" t="s">
        <v>852</v>
      </c>
      <c r="R40" s="58">
        <v>64759</v>
      </c>
      <c r="S40" s="58" t="s">
        <v>852</v>
      </c>
      <c r="T40" s="58">
        <v>11065</v>
      </c>
      <c r="U40" s="58" t="s">
        <v>852</v>
      </c>
      <c r="V40" s="58">
        <v>11814</v>
      </c>
      <c r="W40" s="58" t="s">
        <v>852</v>
      </c>
      <c r="X40" s="58">
        <v>10732</v>
      </c>
      <c r="Y40" s="58" t="s">
        <v>852</v>
      </c>
      <c r="Z40" s="58">
        <v>0</v>
      </c>
      <c r="AA40" s="58"/>
      <c r="AB40" s="58">
        <v>828</v>
      </c>
      <c r="AC40" s="58" t="s">
        <v>852</v>
      </c>
      <c r="AD40" s="58">
        <v>1468</v>
      </c>
      <c r="AE40" s="58" t="s">
        <v>852</v>
      </c>
      <c r="AF40" s="58">
        <v>2875</v>
      </c>
      <c r="AG40" s="58" t="s">
        <v>852</v>
      </c>
      <c r="AH40" s="58">
        <v>4242</v>
      </c>
      <c r="AI40" s="58" t="s">
        <v>852</v>
      </c>
      <c r="AJ40" s="58">
        <v>3761</v>
      </c>
      <c r="AK40" s="58" t="s">
        <v>852</v>
      </c>
      <c r="AL40" s="58">
        <v>63593</v>
      </c>
      <c r="AM40" s="58" t="s">
        <v>852</v>
      </c>
      <c r="AN40" s="58">
        <v>119382</v>
      </c>
      <c r="AO40" s="63" t="s">
        <v>852</v>
      </c>
    </row>
    <row r="41" spans="1:41" x14ac:dyDescent="0.35">
      <c r="A41" s="60" t="s">
        <v>872</v>
      </c>
      <c r="B41" s="57">
        <v>151211</v>
      </c>
      <c r="C41" s="57" t="s">
        <v>852</v>
      </c>
      <c r="D41" s="57">
        <v>189356</v>
      </c>
      <c r="E41" s="57" t="s">
        <v>852</v>
      </c>
      <c r="F41" s="57">
        <v>247086</v>
      </c>
      <c r="G41" s="57" t="s">
        <v>852</v>
      </c>
      <c r="H41" s="57">
        <v>1805917</v>
      </c>
      <c r="I41" s="57" t="s">
        <v>852</v>
      </c>
      <c r="J41" s="57">
        <v>1666929</v>
      </c>
      <c r="K41" s="57" t="s">
        <v>852</v>
      </c>
      <c r="L41" s="57">
        <v>1421594</v>
      </c>
      <c r="M41" s="57" t="s">
        <v>852</v>
      </c>
      <c r="N41" s="57">
        <v>1000595</v>
      </c>
      <c r="O41" s="57" t="s">
        <v>852</v>
      </c>
      <c r="P41" s="57">
        <v>1116752</v>
      </c>
      <c r="Q41" s="57" t="s">
        <v>852</v>
      </c>
      <c r="R41" s="57">
        <v>317520</v>
      </c>
      <c r="S41" s="57" t="s">
        <v>852</v>
      </c>
      <c r="T41" s="57">
        <v>442185</v>
      </c>
      <c r="U41" s="57" t="s">
        <v>852</v>
      </c>
      <c r="V41" s="57">
        <v>353312</v>
      </c>
      <c r="W41" s="57" t="s">
        <v>852</v>
      </c>
      <c r="X41" s="57">
        <v>183688</v>
      </c>
      <c r="Y41" s="57" t="s">
        <v>852</v>
      </c>
      <c r="Z41" s="57">
        <v>168302</v>
      </c>
      <c r="AA41" s="57" t="s">
        <v>852</v>
      </c>
      <c r="AB41" s="57">
        <v>31932</v>
      </c>
      <c r="AC41" s="57" t="s">
        <v>852</v>
      </c>
      <c r="AD41" s="57">
        <v>150292</v>
      </c>
      <c r="AE41" s="57" t="s">
        <v>852</v>
      </c>
      <c r="AF41" s="57">
        <v>91609</v>
      </c>
      <c r="AG41" s="57" t="s">
        <v>852</v>
      </c>
      <c r="AH41" s="57">
        <v>15310</v>
      </c>
      <c r="AI41" s="57" t="s">
        <v>852</v>
      </c>
      <c r="AJ41" s="57">
        <v>58313</v>
      </c>
      <c r="AK41" s="57" t="s">
        <v>852</v>
      </c>
      <c r="AL41" s="57">
        <v>96647</v>
      </c>
      <c r="AM41" s="57" t="s">
        <v>852</v>
      </c>
      <c r="AN41" s="57">
        <v>98988</v>
      </c>
      <c r="AO41" s="61" t="s">
        <v>852</v>
      </c>
    </row>
    <row r="42" spans="1:41" x14ac:dyDescent="0.35">
      <c r="A42" s="62" t="s">
        <v>873</v>
      </c>
      <c r="B42" s="58">
        <v>24350</v>
      </c>
      <c r="C42" s="58" t="s">
        <v>852</v>
      </c>
      <c r="D42" s="58">
        <v>35958</v>
      </c>
      <c r="E42" s="58" t="s">
        <v>852</v>
      </c>
      <c r="F42" s="58">
        <v>1705</v>
      </c>
      <c r="G42" s="58" t="s">
        <v>852</v>
      </c>
      <c r="H42" s="58">
        <v>10</v>
      </c>
      <c r="I42" s="58" t="s">
        <v>852</v>
      </c>
      <c r="J42" s="58">
        <v>5658</v>
      </c>
      <c r="K42" s="58" t="s">
        <v>852</v>
      </c>
      <c r="L42" s="58">
        <v>0</v>
      </c>
      <c r="M42" s="58"/>
      <c r="N42" s="58">
        <v>0</v>
      </c>
      <c r="O42" s="58"/>
      <c r="P42" s="58">
        <v>490</v>
      </c>
      <c r="Q42" s="58" t="s">
        <v>852</v>
      </c>
      <c r="R42" s="58">
        <v>0</v>
      </c>
      <c r="S42" s="58"/>
      <c r="T42" s="58">
        <v>0</v>
      </c>
      <c r="U42" s="58"/>
      <c r="V42" s="58">
        <v>6280</v>
      </c>
      <c r="W42" s="58" t="s">
        <v>852</v>
      </c>
      <c r="X42" s="58">
        <v>0</v>
      </c>
      <c r="Y42" s="58"/>
      <c r="Z42" s="58">
        <v>950</v>
      </c>
      <c r="AA42" s="58" t="s">
        <v>852</v>
      </c>
      <c r="AB42" s="58">
        <v>0</v>
      </c>
      <c r="AC42" s="58"/>
      <c r="AD42" s="58">
        <v>0</v>
      </c>
      <c r="AE42" s="58"/>
      <c r="AF42" s="58">
        <v>97015</v>
      </c>
      <c r="AG42" s="58" t="s">
        <v>852</v>
      </c>
      <c r="AH42" s="58">
        <v>165611</v>
      </c>
      <c r="AI42" s="58" t="s">
        <v>852</v>
      </c>
      <c r="AJ42" s="58">
        <v>299640</v>
      </c>
      <c r="AK42" s="58" t="s">
        <v>852</v>
      </c>
      <c r="AL42" s="58">
        <v>1082</v>
      </c>
      <c r="AM42" s="58" t="s">
        <v>852</v>
      </c>
      <c r="AN42" s="58">
        <v>96170</v>
      </c>
      <c r="AO42" s="63" t="s">
        <v>852</v>
      </c>
    </row>
    <row r="43" spans="1:41" x14ac:dyDescent="0.35">
      <c r="A43" s="60" t="s">
        <v>258</v>
      </c>
      <c r="B43" s="57">
        <v>10598</v>
      </c>
      <c r="C43" s="57" t="s">
        <v>852</v>
      </c>
      <c r="D43" s="57">
        <v>15507</v>
      </c>
      <c r="E43" s="57" t="s">
        <v>852</v>
      </c>
      <c r="F43" s="57">
        <v>4236</v>
      </c>
      <c r="G43" s="57" t="s">
        <v>852</v>
      </c>
      <c r="H43" s="57">
        <v>22133</v>
      </c>
      <c r="I43" s="57" t="s">
        <v>852</v>
      </c>
      <c r="J43" s="57">
        <v>76593</v>
      </c>
      <c r="K43" s="57" t="s">
        <v>852</v>
      </c>
      <c r="L43" s="57">
        <v>116023</v>
      </c>
      <c r="M43" s="57" t="s">
        <v>852</v>
      </c>
      <c r="N43" s="57">
        <v>87628</v>
      </c>
      <c r="O43" s="57" t="s">
        <v>852</v>
      </c>
      <c r="P43" s="57">
        <v>101891</v>
      </c>
      <c r="Q43" s="57" t="s">
        <v>852</v>
      </c>
      <c r="R43" s="57">
        <v>121565</v>
      </c>
      <c r="S43" s="57" t="s">
        <v>852</v>
      </c>
      <c r="T43" s="57">
        <v>135043</v>
      </c>
      <c r="U43" s="57" t="s">
        <v>852</v>
      </c>
      <c r="V43" s="57">
        <v>23847</v>
      </c>
      <c r="W43" s="57" t="s">
        <v>852</v>
      </c>
      <c r="X43" s="57">
        <v>84372</v>
      </c>
      <c r="Y43" s="57" t="s">
        <v>852</v>
      </c>
      <c r="Z43" s="57">
        <v>8857</v>
      </c>
      <c r="AA43" s="57" t="s">
        <v>852</v>
      </c>
      <c r="AB43" s="57">
        <v>41881</v>
      </c>
      <c r="AC43" s="57" t="s">
        <v>852</v>
      </c>
      <c r="AD43" s="57">
        <v>26836</v>
      </c>
      <c r="AE43" s="57" t="s">
        <v>852</v>
      </c>
      <c r="AF43" s="57">
        <v>54040</v>
      </c>
      <c r="AG43" s="57" t="s">
        <v>852</v>
      </c>
      <c r="AH43" s="57">
        <v>28397</v>
      </c>
      <c r="AI43" s="57" t="s">
        <v>852</v>
      </c>
      <c r="AJ43" s="57">
        <v>31534</v>
      </c>
      <c r="AK43" s="57" t="s">
        <v>852</v>
      </c>
      <c r="AL43" s="57">
        <v>5639</v>
      </c>
      <c r="AM43" s="57" t="s">
        <v>852</v>
      </c>
      <c r="AN43" s="57">
        <v>72528</v>
      </c>
      <c r="AO43" s="61" t="s">
        <v>852</v>
      </c>
    </row>
    <row r="44" spans="1:41" ht="22" x14ac:dyDescent="0.35">
      <c r="A44" s="62" t="s">
        <v>874</v>
      </c>
      <c r="B44" s="58">
        <v>0</v>
      </c>
      <c r="C44" s="58"/>
      <c r="D44" s="58">
        <v>640</v>
      </c>
      <c r="E44" s="58" t="s">
        <v>852</v>
      </c>
      <c r="F44" s="58">
        <v>0</v>
      </c>
      <c r="G44" s="58"/>
      <c r="H44" s="58">
        <v>1543</v>
      </c>
      <c r="I44" s="58" t="s">
        <v>852</v>
      </c>
      <c r="J44" s="58">
        <v>23040</v>
      </c>
      <c r="K44" s="58" t="s">
        <v>852</v>
      </c>
      <c r="L44" s="58">
        <v>0</v>
      </c>
      <c r="M44" s="58"/>
      <c r="N44" s="58">
        <v>588</v>
      </c>
      <c r="O44" s="58" t="s">
        <v>852</v>
      </c>
      <c r="P44" s="58">
        <v>52565</v>
      </c>
      <c r="Q44" s="58" t="s">
        <v>852</v>
      </c>
      <c r="R44" s="58">
        <v>25430</v>
      </c>
      <c r="S44" s="58" t="s">
        <v>852</v>
      </c>
      <c r="T44" s="58">
        <v>478</v>
      </c>
      <c r="U44" s="58" t="s">
        <v>852</v>
      </c>
      <c r="V44" s="58">
        <v>6326</v>
      </c>
      <c r="W44" s="58" t="s">
        <v>852</v>
      </c>
      <c r="X44" s="58">
        <v>44929</v>
      </c>
      <c r="Y44" s="58" t="s">
        <v>852</v>
      </c>
      <c r="Z44" s="58">
        <v>28331</v>
      </c>
      <c r="AA44" s="58" t="s">
        <v>852</v>
      </c>
      <c r="AB44" s="58">
        <v>5880</v>
      </c>
      <c r="AC44" s="58" t="s">
        <v>852</v>
      </c>
      <c r="AD44" s="58">
        <v>34789</v>
      </c>
      <c r="AE44" s="58" t="s">
        <v>852</v>
      </c>
      <c r="AF44" s="58">
        <v>617</v>
      </c>
      <c r="AG44" s="58" t="s">
        <v>852</v>
      </c>
      <c r="AH44" s="58">
        <v>24848</v>
      </c>
      <c r="AI44" s="58" t="s">
        <v>852</v>
      </c>
      <c r="AJ44" s="58">
        <v>26407</v>
      </c>
      <c r="AK44" s="58" t="s">
        <v>852</v>
      </c>
      <c r="AL44" s="58">
        <v>23630</v>
      </c>
      <c r="AM44" s="58" t="s">
        <v>852</v>
      </c>
      <c r="AN44" s="58">
        <v>49894</v>
      </c>
      <c r="AO44" s="63" t="s">
        <v>852</v>
      </c>
    </row>
    <row r="45" spans="1:41" x14ac:dyDescent="0.35">
      <c r="A45" s="60" t="s">
        <v>875</v>
      </c>
      <c r="B45" s="57">
        <v>29420</v>
      </c>
      <c r="C45" s="57" t="s">
        <v>852</v>
      </c>
      <c r="D45" s="57">
        <v>89582</v>
      </c>
      <c r="E45" s="57" t="s">
        <v>852</v>
      </c>
      <c r="F45" s="57">
        <v>91820</v>
      </c>
      <c r="G45" s="57" t="s">
        <v>852</v>
      </c>
      <c r="H45" s="57">
        <v>60403</v>
      </c>
      <c r="I45" s="57" t="s">
        <v>852</v>
      </c>
      <c r="J45" s="57">
        <v>214972</v>
      </c>
      <c r="K45" s="57" t="s">
        <v>852</v>
      </c>
      <c r="L45" s="57">
        <v>107480</v>
      </c>
      <c r="M45" s="57" t="s">
        <v>852</v>
      </c>
      <c r="N45" s="57">
        <v>61521</v>
      </c>
      <c r="O45" s="57" t="s">
        <v>852</v>
      </c>
      <c r="P45" s="57">
        <v>91119</v>
      </c>
      <c r="Q45" s="57" t="s">
        <v>852</v>
      </c>
      <c r="R45" s="57">
        <v>29122</v>
      </c>
      <c r="S45" s="57" t="s">
        <v>852</v>
      </c>
      <c r="T45" s="57">
        <v>7829</v>
      </c>
      <c r="U45" s="57" t="s">
        <v>852</v>
      </c>
      <c r="V45" s="57">
        <v>100072</v>
      </c>
      <c r="W45" s="57" t="s">
        <v>852</v>
      </c>
      <c r="X45" s="57">
        <v>90877</v>
      </c>
      <c r="Y45" s="57" t="s">
        <v>852</v>
      </c>
      <c r="Z45" s="57">
        <v>161165</v>
      </c>
      <c r="AA45" s="57" t="s">
        <v>852</v>
      </c>
      <c r="AB45" s="57">
        <v>119122</v>
      </c>
      <c r="AC45" s="57" t="s">
        <v>852</v>
      </c>
      <c r="AD45" s="57">
        <v>753</v>
      </c>
      <c r="AE45" s="57" t="s">
        <v>852</v>
      </c>
      <c r="AF45" s="57">
        <v>74390</v>
      </c>
      <c r="AG45" s="57" t="s">
        <v>852</v>
      </c>
      <c r="AH45" s="57">
        <v>25960</v>
      </c>
      <c r="AI45" s="57" t="s">
        <v>852</v>
      </c>
      <c r="AJ45" s="57">
        <v>191</v>
      </c>
      <c r="AK45" s="57" t="s">
        <v>852</v>
      </c>
      <c r="AL45" s="57">
        <v>105392</v>
      </c>
      <c r="AM45" s="57" t="s">
        <v>852</v>
      </c>
      <c r="AN45" s="57">
        <v>48960</v>
      </c>
      <c r="AO45" s="61" t="s">
        <v>852</v>
      </c>
    </row>
    <row r="46" spans="1:41" x14ac:dyDescent="0.35">
      <c r="A46" s="62" t="s">
        <v>876</v>
      </c>
      <c r="B46" s="58">
        <v>95831</v>
      </c>
      <c r="C46" s="58" t="s">
        <v>852</v>
      </c>
      <c r="D46" s="58">
        <v>39138</v>
      </c>
      <c r="E46" s="58" t="s">
        <v>852</v>
      </c>
      <c r="F46" s="58">
        <v>89252</v>
      </c>
      <c r="G46" s="58" t="s">
        <v>852</v>
      </c>
      <c r="H46" s="58">
        <v>12456</v>
      </c>
      <c r="I46" s="58" t="s">
        <v>852</v>
      </c>
      <c r="J46" s="58">
        <v>32529</v>
      </c>
      <c r="K46" s="58" t="s">
        <v>852</v>
      </c>
      <c r="L46" s="58">
        <v>65336</v>
      </c>
      <c r="M46" s="58" t="s">
        <v>852</v>
      </c>
      <c r="N46" s="58">
        <v>145955</v>
      </c>
      <c r="O46" s="58" t="s">
        <v>852</v>
      </c>
      <c r="P46" s="58">
        <v>91177</v>
      </c>
      <c r="Q46" s="58" t="s">
        <v>852</v>
      </c>
      <c r="R46" s="58">
        <v>120837</v>
      </c>
      <c r="S46" s="58" t="s">
        <v>852</v>
      </c>
      <c r="T46" s="58">
        <v>123186</v>
      </c>
      <c r="U46" s="58" t="s">
        <v>852</v>
      </c>
      <c r="V46" s="58">
        <v>82834</v>
      </c>
      <c r="W46" s="58" t="s">
        <v>852</v>
      </c>
      <c r="X46" s="58">
        <v>101901</v>
      </c>
      <c r="Y46" s="58" t="s">
        <v>852</v>
      </c>
      <c r="Z46" s="58">
        <v>32487</v>
      </c>
      <c r="AA46" s="58" t="s">
        <v>852</v>
      </c>
      <c r="AB46" s="58">
        <v>117448</v>
      </c>
      <c r="AC46" s="58" t="s">
        <v>852</v>
      </c>
      <c r="AD46" s="58">
        <v>73611</v>
      </c>
      <c r="AE46" s="58" t="s">
        <v>852</v>
      </c>
      <c r="AF46" s="58">
        <v>15381</v>
      </c>
      <c r="AG46" s="58" t="s">
        <v>852</v>
      </c>
      <c r="AH46" s="58">
        <v>72650</v>
      </c>
      <c r="AI46" s="58" t="s">
        <v>852</v>
      </c>
      <c r="AJ46" s="58">
        <v>192032</v>
      </c>
      <c r="AK46" s="58" t="s">
        <v>852</v>
      </c>
      <c r="AL46" s="58">
        <v>41492</v>
      </c>
      <c r="AM46" s="58" t="s">
        <v>852</v>
      </c>
      <c r="AN46" s="58">
        <v>42736</v>
      </c>
      <c r="AO46" s="63" t="s">
        <v>852</v>
      </c>
    </row>
    <row r="47" spans="1:41" x14ac:dyDescent="0.35">
      <c r="A47" s="60" t="s">
        <v>877</v>
      </c>
      <c r="B47" s="57">
        <v>2239</v>
      </c>
      <c r="C47" s="57" t="s">
        <v>852</v>
      </c>
      <c r="D47" s="57">
        <v>23</v>
      </c>
      <c r="E47" s="57" t="s">
        <v>852</v>
      </c>
      <c r="F47" s="57">
        <v>9489</v>
      </c>
      <c r="G47" s="57" t="s">
        <v>852</v>
      </c>
      <c r="H47" s="57">
        <v>627457</v>
      </c>
      <c r="I47" s="57" t="s">
        <v>852</v>
      </c>
      <c r="J47" s="57">
        <v>2423472</v>
      </c>
      <c r="K47" s="57" t="s">
        <v>852</v>
      </c>
      <c r="L47" s="57">
        <v>563565</v>
      </c>
      <c r="M47" s="57" t="s">
        <v>852</v>
      </c>
      <c r="N47" s="57">
        <v>511681</v>
      </c>
      <c r="O47" s="57" t="s">
        <v>852</v>
      </c>
      <c r="P47" s="57">
        <v>313627</v>
      </c>
      <c r="Q47" s="57" t="s">
        <v>852</v>
      </c>
      <c r="R47" s="57">
        <v>57694</v>
      </c>
      <c r="S47" s="57" t="s">
        <v>852</v>
      </c>
      <c r="T47" s="57">
        <v>768</v>
      </c>
      <c r="U47" s="57" t="s">
        <v>852</v>
      </c>
      <c r="V47" s="57">
        <v>4077</v>
      </c>
      <c r="W47" s="57" t="s">
        <v>852</v>
      </c>
      <c r="X47" s="57">
        <v>82739</v>
      </c>
      <c r="Y47" s="57" t="s">
        <v>852</v>
      </c>
      <c r="Z47" s="57">
        <v>81045</v>
      </c>
      <c r="AA47" s="57" t="s">
        <v>852</v>
      </c>
      <c r="AB47" s="57">
        <v>12522</v>
      </c>
      <c r="AC47" s="57" t="s">
        <v>852</v>
      </c>
      <c r="AD47" s="57">
        <v>36053</v>
      </c>
      <c r="AE47" s="57" t="s">
        <v>852</v>
      </c>
      <c r="AF47" s="57">
        <v>25480</v>
      </c>
      <c r="AG47" s="57" t="s">
        <v>852</v>
      </c>
      <c r="AH47" s="57">
        <v>2599</v>
      </c>
      <c r="AI47" s="57" t="s">
        <v>852</v>
      </c>
      <c r="AJ47" s="57">
        <v>14919</v>
      </c>
      <c r="AK47" s="57" t="s">
        <v>852</v>
      </c>
      <c r="AL47" s="57">
        <v>25213</v>
      </c>
      <c r="AM47" s="57" t="s">
        <v>852</v>
      </c>
      <c r="AN47" s="57">
        <v>27501</v>
      </c>
      <c r="AO47" s="61" t="s">
        <v>852</v>
      </c>
    </row>
    <row r="48" spans="1:41" x14ac:dyDescent="0.35">
      <c r="A48" s="62" t="s">
        <v>264</v>
      </c>
      <c r="B48" s="58">
        <v>597642</v>
      </c>
      <c r="C48" s="58" t="s">
        <v>852</v>
      </c>
      <c r="D48" s="58">
        <v>618032</v>
      </c>
      <c r="E48" s="58" t="s">
        <v>852</v>
      </c>
      <c r="F48" s="58">
        <v>731098</v>
      </c>
      <c r="G48" s="58" t="s">
        <v>852</v>
      </c>
      <c r="H48" s="58">
        <v>1315845</v>
      </c>
      <c r="I48" s="58" t="s">
        <v>852</v>
      </c>
      <c r="J48" s="58">
        <v>1166481</v>
      </c>
      <c r="K48" s="58" t="s">
        <v>852</v>
      </c>
      <c r="L48" s="58">
        <v>1097738</v>
      </c>
      <c r="M48" s="58" t="s">
        <v>852</v>
      </c>
      <c r="N48" s="58">
        <v>722691</v>
      </c>
      <c r="O48" s="58" t="s">
        <v>852</v>
      </c>
      <c r="P48" s="58">
        <v>1109968</v>
      </c>
      <c r="Q48" s="58" t="s">
        <v>852</v>
      </c>
      <c r="R48" s="58">
        <v>850808</v>
      </c>
      <c r="S48" s="58" t="s">
        <v>852</v>
      </c>
      <c r="T48" s="58">
        <v>1749609</v>
      </c>
      <c r="U48" s="58" t="s">
        <v>852</v>
      </c>
      <c r="V48" s="58">
        <v>1079829</v>
      </c>
      <c r="W48" s="58" t="s">
        <v>852</v>
      </c>
      <c r="X48" s="58">
        <v>378536</v>
      </c>
      <c r="Y48" s="58" t="s">
        <v>852</v>
      </c>
      <c r="Z48" s="58">
        <v>112683</v>
      </c>
      <c r="AA48" s="58" t="s">
        <v>852</v>
      </c>
      <c r="AB48" s="58">
        <v>16873</v>
      </c>
      <c r="AC48" s="58" t="s">
        <v>852</v>
      </c>
      <c r="AD48" s="58">
        <v>112690</v>
      </c>
      <c r="AE48" s="58" t="s">
        <v>852</v>
      </c>
      <c r="AF48" s="58">
        <v>510110</v>
      </c>
      <c r="AG48" s="58" t="s">
        <v>852</v>
      </c>
      <c r="AH48" s="58">
        <v>6821</v>
      </c>
      <c r="AI48" s="58" t="s">
        <v>852</v>
      </c>
      <c r="AJ48" s="58">
        <v>31779</v>
      </c>
      <c r="AK48" s="58" t="s">
        <v>852</v>
      </c>
      <c r="AL48" s="58">
        <v>46409</v>
      </c>
      <c r="AM48" s="58" t="s">
        <v>852</v>
      </c>
      <c r="AN48" s="58">
        <v>24160</v>
      </c>
      <c r="AO48" s="63" t="s">
        <v>852</v>
      </c>
    </row>
    <row r="49" spans="1:41" x14ac:dyDescent="0.35">
      <c r="A49" s="60" t="s">
        <v>878</v>
      </c>
      <c r="B49" s="57">
        <v>402</v>
      </c>
      <c r="C49" s="57" t="s">
        <v>852</v>
      </c>
      <c r="D49" s="57">
        <v>22518</v>
      </c>
      <c r="E49" s="57" t="s">
        <v>852</v>
      </c>
      <c r="F49" s="57">
        <v>13</v>
      </c>
      <c r="G49" s="57" t="s">
        <v>852</v>
      </c>
      <c r="H49" s="57">
        <v>22502</v>
      </c>
      <c r="I49" s="57" t="s">
        <v>852</v>
      </c>
      <c r="J49" s="57">
        <v>2</v>
      </c>
      <c r="K49" s="57" t="s">
        <v>852</v>
      </c>
      <c r="L49" s="57">
        <v>22831</v>
      </c>
      <c r="M49" s="57" t="s">
        <v>852</v>
      </c>
      <c r="N49" s="57">
        <v>2001</v>
      </c>
      <c r="O49" s="57" t="s">
        <v>852</v>
      </c>
      <c r="P49" s="57">
        <v>22887</v>
      </c>
      <c r="Q49" s="57" t="s">
        <v>852</v>
      </c>
      <c r="R49" s="57">
        <v>30</v>
      </c>
      <c r="S49" s="57" t="s">
        <v>852</v>
      </c>
      <c r="T49" s="57">
        <v>15</v>
      </c>
      <c r="U49" s="57" t="s">
        <v>852</v>
      </c>
      <c r="V49" s="57">
        <v>196</v>
      </c>
      <c r="W49" s="57" t="s">
        <v>852</v>
      </c>
      <c r="X49" s="57">
        <v>12</v>
      </c>
      <c r="Y49" s="57" t="s">
        <v>852</v>
      </c>
      <c r="Z49" s="57">
        <v>10</v>
      </c>
      <c r="AA49" s="57" t="s">
        <v>852</v>
      </c>
      <c r="AB49" s="57">
        <v>13</v>
      </c>
      <c r="AC49" s="57" t="s">
        <v>852</v>
      </c>
      <c r="AD49" s="57">
        <v>20010</v>
      </c>
      <c r="AE49" s="57" t="s">
        <v>852</v>
      </c>
      <c r="AF49" s="57">
        <v>20002</v>
      </c>
      <c r="AG49" s="57" t="s">
        <v>852</v>
      </c>
      <c r="AH49" s="57">
        <v>70672</v>
      </c>
      <c r="AI49" s="57" t="s">
        <v>852</v>
      </c>
      <c r="AJ49" s="57">
        <v>0</v>
      </c>
      <c r="AK49" s="57"/>
      <c r="AL49" s="57">
        <v>36006</v>
      </c>
      <c r="AM49" s="57" t="s">
        <v>852</v>
      </c>
      <c r="AN49" s="57">
        <v>24009</v>
      </c>
      <c r="AO49" s="61" t="s">
        <v>852</v>
      </c>
    </row>
    <row r="50" spans="1:41" x14ac:dyDescent="0.35">
      <c r="A50" s="62" t="s">
        <v>310</v>
      </c>
      <c r="B50" s="58">
        <v>21000</v>
      </c>
      <c r="C50" s="58" t="s">
        <v>852</v>
      </c>
      <c r="D50" s="58">
        <v>32000</v>
      </c>
      <c r="E50" s="58" t="s">
        <v>852</v>
      </c>
      <c r="F50" s="58">
        <v>80640</v>
      </c>
      <c r="G50" s="58" t="s">
        <v>852</v>
      </c>
      <c r="H50" s="58">
        <v>32000</v>
      </c>
      <c r="I50" s="58" t="s">
        <v>852</v>
      </c>
      <c r="J50" s="58">
        <v>21000</v>
      </c>
      <c r="K50" s="58" t="s">
        <v>852</v>
      </c>
      <c r="L50" s="58">
        <v>0</v>
      </c>
      <c r="M50" s="58"/>
      <c r="N50" s="58">
        <v>60000</v>
      </c>
      <c r="O50" s="58" t="s">
        <v>852</v>
      </c>
      <c r="P50" s="58">
        <v>24000</v>
      </c>
      <c r="Q50" s="58" t="s">
        <v>852</v>
      </c>
      <c r="R50" s="58">
        <v>24000</v>
      </c>
      <c r="S50" s="58" t="s">
        <v>852</v>
      </c>
      <c r="T50" s="58">
        <v>0</v>
      </c>
      <c r="U50" s="58"/>
      <c r="V50" s="58">
        <v>24000</v>
      </c>
      <c r="W50" s="58" t="s">
        <v>852</v>
      </c>
      <c r="X50" s="58">
        <v>0</v>
      </c>
      <c r="Y50" s="58"/>
      <c r="Z50" s="58">
        <v>24000</v>
      </c>
      <c r="AA50" s="58" t="s">
        <v>852</v>
      </c>
      <c r="AB50" s="58">
        <v>24000</v>
      </c>
      <c r="AC50" s="58" t="s">
        <v>852</v>
      </c>
      <c r="AD50" s="58">
        <v>24000</v>
      </c>
      <c r="AE50" s="58" t="s">
        <v>852</v>
      </c>
      <c r="AF50" s="58">
        <v>34310</v>
      </c>
      <c r="AG50" s="58" t="s">
        <v>852</v>
      </c>
      <c r="AH50" s="58">
        <v>24000</v>
      </c>
      <c r="AI50" s="58" t="s">
        <v>852</v>
      </c>
      <c r="AJ50" s="58">
        <v>24000</v>
      </c>
      <c r="AK50" s="58" t="s">
        <v>852</v>
      </c>
      <c r="AL50" s="58">
        <v>0</v>
      </c>
      <c r="AM50" s="58"/>
      <c r="AN50" s="58">
        <v>24000</v>
      </c>
      <c r="AO50" s="63" t="s">
        <v>852</v>
      </c>
    </row>
    <row r="51" spans="1:41" x14ac:dyDescent="0.35">
      <c r="A51" s="60" t="s">
        <v>234</v>
      </c>
      <c r="B51" s="57">
        <v>189926</v>
      </c>
      <c r="C51" s="57" t="s">
        <v>852</v>
      </c>
      <c r="D51" s="57">
        <v>20633</v>
      </c>
      <c r="E51" s="57" t="s">
        <v>852</v>
      </c>
      <c r="F51" s="57">
        <v>104672</v>
      </c>
      <c r="G51" s="57" t="s">
        <v>852</v>
      </c>
      <c r="H51" s="57">
        <v>189676</v>
      </c>
      <c r="I51" s="57" t="s">
        <v>852</v>
      </c>
      <c r="J51" s="57">
        <v>120184</v>
      </c>
      <c r="K51" s="57" t="s">
        <v>852</v>
      </c>
      <c r="L51" s="57">
        <v>540530</v>
      </c>
      <c r="M51" s="57" t="s">
        <v>852</v>
      </c>
      <c r="N51" s="57">
        <v>317481</v>
      </c>
      <c r="O51" s="57" t="s">
        <v>852</v>
      </c>
      <c r="P51" s="57">
        <v>316967</v>
      </c>
      <c r="Q51" s="57" t="s">
        <v>852</v>
      </c>
      <c r="R51" s="57">
        <v>327150</v>
      </c>
      <c r="S51" s="57" t="s">
        <v>852</v>
      </c>
      <c r="T51" s="57">
        <v>170023</v>
      </c>
      <c r="U51" s="57" t="s">
        <v>852</v>
      </c>
      <c r="V51" s="57">
        <v>62794</v>
      </c>
      <c r="W51" s="57" t="s">
        <v>852</v>
      </c>
      <c r="X51" s="57">
        <v>69940</v>
      </c>
      <c r="Y51" s="57" t="s">
        <v>852</v>
      </c>
      <c r="Z51" s="57">
        <v>98035</v>
      </c>
      <c r="AA51" s="57" t="s">
        <v>852</v>
      </c>
      <c r="AB51" s="57">
        <v>43189</v>
      </c>
      <c r="AC51" s="57" t="s">
        <v>852</v>
      </c>
      <c r="AD51" s="57">
        <v>49913</v>
      </c>
      <c r="AE51" s="57" t="s">
        <v>852</v>
      </c>
      <c r="AF51" s="57">
        <v>13382</v>
      </c>
      <c r="AG51" s="57" t="s">
        <v>852</v>
      </c>
      <c r="AH51" s="57">
        <v>17999</v>
      </c>
      <c r="AI51" s="57" t="s">
        <v>852</v>
      </c>
      <c r="AJ51" s="57">
        <v>81698</v>
      </c>
      <c r="AK51" s="57" t="s">
        <v>852</v>
      </c>
      <c r="AL51" s="57">
        <v>76440</v>
      </c>
      <c r="AM51" s="57" t="s">
        <v>852</v>
      </c>
      <c r="AN51" s="57">
        <v>22945</v>
      </c>
      <c r="AO51" s="61" t="s">
        <v>852</v>
      </c>
    </row>
    <row r="52" spans="1:41" ht="22" x14ac:dyDescent="0.35">
      <c r="A52" s="62" t="s">
        <v>879</v>
      </c>
      <c r="B52" s="58">
        <v>0</v>
      </c>
      <c r="C52" s="58"/>
      <c r="D52" s="58">
        <v>12612</v>
      </c>
      <c r="E52" s="58" t="s">
        <v>852</v>
      </c>
      <c r="F52" s="58">
        <v>50107</v>
      </c>
      <c r="G52" s="58" t="s">
        <v>852</v>
      </c>
      <c r="H52" s="58">
        <v>24318</v>
      </c>
      <c r="I52" s="58" t="s">
        <v>852</v>
      </c>
      <c r="J52" s="58">
        <v>105486</v>
      </c>
      <c r="K52" s="58" t="s">
        <v>852</v>
      </c>
      <c r="L52" s="58">
        <v>60750</v>
      </c>
      <c r="M52" s="58" t="s">
        <v>852</v>
      </c>
      <c r="N52" s="58">
        <v>18225</v>
      </c>
      <c r="O52" s="58" t="s">
        <v>852</v>
      </c>
      <c r="P52" s="58">
        <v>12150</v>
      </c>
      <c r="Q52" s="58" t="s">
        <v>852</v>
      </c>
      <c r="R52" s="58">
        <v>61110</v>
      </c>
      <c r="S52" s="58" t="s">
        <v>852</v>
      </c>
      <c r="T52" s="58">
        <v>13484</v>
      </c>
      <c r="U52" s="58" t="s">
        <v>852</v>
      </c>
      <c r="V52" s="58">
        <v>14600</v>
      </c>
      <c r="W52" s="58" t="s">
        <v>852</v>
      </c>
      <c r="X52" s="58">
        <v>51727</v>
      </c>
      <c r="Y52" s="58" t="s">
        <v>852</v>
      </c>
      <c r="Z52" s="58">
        <v>11445</v>
      </c>
      <c r="AA52" s="58" t="s">
        <v>852</v>
      </c>
      <c r="AB52" s="58">
        <v>29231</v>
      </c>
      <c r="AC52" s="58" t="s">
        <v>852</v>
      </c>
      <c r="AD52" s="58">
        <v>78811</v>
      </c>
      <c r="AE52" s="58" t="s">
        <v>852</v>
      </c>
      <c r="AF52" s="58">
        <v>10146</v>
      </c>
      <c r="AG52" s="58" t="s">
        <v>852</v>
      </c>
      <c r="AH52" s="58">
        <v>15503</v>
      </c>
      <c r="AI52" s="58" t="s">
        <v>852</v>
      </c>
      <c r="AJ52" s="58">
        <v>53544</v>
      </c>
      <c r="AK52" s="58" t="s">
        <v>852</v>
      </c>
      <c r="AL52" s="58">
        <v>30971</v>
      </c>
      <c r="AM52" s="58" t="s">
        <v>852</v>
      </c>
      <c r="AN52" s="58">
        <v>15659</v>
      </c>
      <c r="AO52" s="63" t="s">
        <v>852</v>
      </c>
    </row>
    <row r="53" spans="1:41" ht="32.5" x14ac:dyDescent="0.35">
      <c r="A53" s="60" t="s">
        <v>770</v>
      </c>
      <c r="B53" s="57">
        <v>138650</v>
      </c>
      <c r="C53" s="57" t="s">
        <v>852</v>
      </c>
      <c r="D53" s="57">
        <v>195614</v>
      </c>
      <c r="E53" s="57" t="s">
        <v>852</v>
      </c>
      <c r="F53" s="57">
        <v>139840</v>
      </c>
      <c r="G53" s="57" t="s">
        <v>852</v>
      </c>
      <c r="H53" s="57">
        <v>460436</v>
      </c>
      <c r="I53" s="57" t="s">
        <v>852</v>
      </c>
      <c r="J53" s="57">
        <v>330600</v>
      </c>
      <c r="K53" s="57" t="s">
        <v>852</v>
      </c>
      <c r="L53" s="57">
        <v>86213</v>
      </c>
      <c r="M53" s="57" t="s">
        <v>852</v>
      </c>
      <c r="N53" s="57">
        <v>90917</v>
      </c>
      <c r="O53" s="57" t="s">
        <v>852</v>
      </c>
      <c r="P53" s="57">
        <v>27335</v>
      </c>
      <c r="Q53" s="57" t="s">
        <v>852</v>
      </c>
      <c r="R53" s="57">
        <v>19931</v>
      </c>
      <c r="S53" s="57" t="s">
        <v>852</v>
      </c>
      <c r="T53" s="57">
        <v>13254</v>
      </c>
      <c r="U53" s="57" t="s">
        <v>852</v>
      </c>
      <c r="V53" s="57">
        <v>167648</v>
      </c>
      <c r="W53" s="57" t="s">
        <v>852</v>
      </c>
      <c r="X53" s="57">
        <v>433405</v>
      </c>
      <c r="Y53" s="57" t="s">
        <v>852</v>
      </c>
      <c r="Z53" s="57">
        <v>176495</v>
      </c>
      <c r="AA53" s="57" t="s">
        <v>852</v>
      </c>
      <c r="AB53" s="57">
        <v>240895</v>
      </c>
      <c r="AC53" s="57" t="s">
        <v>852</v>
      </c>
      <c r="AD53" s="57">
        <v>131460</v>
      </c>
      <c r="AE53" s="57" t="s">
        <v>852</v>
      </c>
      <c r="AF53" s="57">
        <v>479434</v>
      </c>
      <c r="AG53" s="57" t="s">
        <v>852</v>
      </c>
      <c r="AH53" s="57">
        <v>1218448</v>
      </c>
      <c r="AI53" s="57" t="s">
        <v>852</v>
      </c>
      <c r="AJ53" s="57">
        <v>204632</v>
      </c>
      <c r="AK53" s="57" t="s">
        <v>852</v>
      </c>
      <c r="AL53" s="57">
        <v>331064</v>
      </c>
      <c r="AM53" s="57" t="s">
        <v>852</v>
      </c>
      <c r="AN53" s="57">
        <v>14519</v>
      </c>
      <c r="AO53" s="61" t="s">
        <v>852</v>
      </c>
    </row>
    <row r="54" spans="1:41" ht="22" x14ac:dyDescent="0.35">
      <c r="A54" s="62" t="s">
        <v>880</v>
      </c>
      <c r="B54" s="58">
        <v>5690</v>
      </c>
      <c r="C54" s="58" t="s">
        <v>852</v>
      </c>
      <c r="D54" s="58">
        <v>27021</v>
      </c>
      <c r="E54" s="58" t="s">
        <v>852</v>
      </c>
      <c r="F54" s="58">
        <v>31817</v>
      </c>
      <c r="G54" s="58" t="s">
        <v>852</v>
      </c>
      <c r="H54" s="58">
        <v>2801</v>
      </c>
      <c r="I54" s="58" t="s">
        <v>852</v>
      </c>
      <c r="J54" s="58">
        <v>29944</v>
      </c>
      <c r="K54" s="58" t="s">
        <v>852</v>
      </c>
      <c r="L54" s="58">
        <v>23159</v>
      </c>
      <c r="M54" s="58" t="s">
        <v>852</v>
      </c>
      <c r="N54" s="58">
        <v>115</v>
      </c>
      <c r="O54" s="58" t="s">
        <v>852</v>
      </c>
      <c r="P54" s="58">
        <v>20975</v>
      </c>
      <c r="Q54" s="58" t="s">
        <v>852</v>
      </c>
      <c r="R54" s="58">
        <v>7622</v>
      </c>
      <c r="S54" s="58" t="s">
        <v>852</v>
      </c>
      <c r="T54" s="58">
        <v>1819</v>
      </c>
      <c r="U54" s="58" t="s">
        <v>852</v>
      </c>
      <c r="V54" s="58">
        <v>9878</v>
      </c>
      <c r="W54" s="58" t="s">
        <v>852</v>
      </c>
      <c r="X54" s="58">
        <v>257286</v>
      </c>
      <c r="Y54" s="58" t="s">
        <v>852</v>
      </c>
      <c r="Z54" s="58">
        <v>8038</v>
      </c>
      <c r="AA54" s="58" t="s">
        <v>852</v>
      </c>
      <c r="AB54" s="58">
        <v>102</v>
      </c>
      <c r="AC54" s="58" t="s">
        <v>852</v>
      </c>
      <c r="AD54" s="58">
        <v>44</v>
      </c>
      <c r="AE54" s="58" t="s">
        <v>852</v>
      </c>
      <c r="AF54" s="58">
        <v>26336</v>
      </c>
      <c r="AG54" s="58" t="s">
        <v>852</v>
      </c>
      <c r="AH54" s="58">
        <v>2335</v>
      </c>
      <c r="AI54" s="58" t="s">
        <v>852</v>
      </c>
      <c r="AJ54" s="58">
        <v>14</v>
      </c>
      <c r="AK54" s="58" t="s">
        <v>852</v>
      </c>
      <c r="AL54" s="58">
        <v>18401</v>
      </c>
      <c r="AM54" s="58" t="s">
        <v>852</v>
      </c>
      <c r="AN54" s="58">
        <v>14363</v>
      </c>
      <c r="AO54" s="63" t="s">
        <v>852</v>
      </c>
    </row>
    <row r="55" spans="1:41" x14ac:dyDescent="0.35">
      <c r="A55" s="60" t="s">
        <v>881</v>
      </c>
      <c r="B55" s="57">
        <v>609503</v>
      </c>
      <c r="C55" s="57" t="s">
        <v>852</v>
      </c>
      <c r="D55" s="57">
        <v>856489</v>
      </c>
      <c r="E55" s="57" t="s">
        <v>852</v>
      </c>
      <c r="F55" s="57">
        <v>18718</v>
      </c>
      <c r="G55" s="57" t="s">
        <v>852</v>
      </c>
      <c r="H55" s="57">
        <v>7342</v>
      </c>
      <c r="I55" s="57" t="s">
        <v>852</v>
      </c>
      <c r="J55" s="57">
        <v>14912</v>
      </c>
      <c r="K55" s="57" t="s">
        <v>852</v>
      </c>
      <c r="L55" s="57">
        <v>15178</v>
      </c>
      <c r="M55" s="57" t="s">
        <v>852</v>
      </c>
      <c r="N55" s="57">
        <v>11632</v>
      </c>
      <c r="O55" s="57" t="s">
        <v>852</v>
      </c>
      <c r="P55" s="57">
        <v>31663</v>
      </c>
      <c r="Q55" s="57" t="s">
        <v>852</v>
      </c>
      <c r="R55" s="57">
        <v>11621</v>
      </c>
      <c r="S55" s="57" t="s">
        <v>852</v>
      </c>
      <c r="T55" s="57">
        <v>13483</v>
      </c>
      <c r="U55" s="57" t="s">
        <v>852</v>
      </c>
      <c r="V55" s="57">
        <v>15400</v>
      </c>
      <c r="W55" s="57" t="s">
        <v>852</v>
      </c>
      <c r="X55" s="57">
        <v>37979</v>
      </c>
      <c r="Y55" s="57" t="s">
        <v>852</v>
      </c>
      <c r="Z55" s="57">
        <v>7428</v>
      </c>
      <c r="AA55" s="57" t="s">
        <v>852</v>
      </c>
      <c r="AB55" s="57">
        <v>27843</v>
      </c>
      <c r="AC55" s="57" t="s">
        <v>852</v>
      </c>
      <c r="AD55" s="57">
        <v>24949</v>
      </c>
      <c r="AE55" s="57" t="s">
        <v>852</v>
      </c>
      <c r="AF55" s="57">
        <v>9453</v>
      </c>
      <c r="AG55" s="57" t="s">
        <v>852</v>
      </c>
      <c r="AH55" s="57">
        <v>26074</v>
      </c>
      <c r="AI55" s="57" t="s">
        <v>852</v>
      </c>
      <c r="AJ55" s="57">
        <v>5689</v>
      </c>
      <c r="AK55" s="57" t="s">
        <v>852</v>
      </c>
      <c r="AL55" s="57">
        <v>8317</v>
      </c>
      <c r="AM55" s="57" t="s">
        <v>852</v>
      </c>
      <c r="AN55" s="57">
        <v>13233</v>
      </c>
      <c r="AO55" s="61" t="s">
        <v>852</v>
      </c>
    </row>
    <row r="56" spans="1:41" x14ac:dyDescent="0.35">
      <c r="A56" s="62" t="s">
        <v>299</v>
      </c>
      <c r="B56" s="58">
        <v>0</v>
      </c>
      <c r="C56" s="58"/>
      <c r="D56" s="58">
        <v>0</v>
      </c>
      <c r="E56" s="58"/>
      <c r="F56" s="58">
        <v>0</v>
      </c>
      <c r="G56" s="58"/>
      <c r="H56" s="58">
        <v>0</v>
      </c>
      <c r="I56" s="58"/>
      <c r="J56" s="58">
        <v>0</v>
      </c>
      <c r="K56" s="58"/>
      <c r="L56" s="58">
        <v>0</v>
      </c>
      <c r="M56" s="58"/>
      <c r="N56" s="58">
        <v>0</v>
      </c>
      <c r="O56" s="58"/>
      <c r="P56" s="58">
        <v>0</v>
      </c>
      <c r="Q56" s="58"/>
      <c r="R56" s="58">
        <v>0</v>
      </c>
      <c r="S56" s="58"/>
      <c r="T56" s="58">
        <v>0</v>
      </c>
      <c r="U56" s="58"/>
      <c r="V56" s="58">
        <v>0</v>
      </c>
      <c r="W56" s="58"/>
      <c r="X56" s="58">
        <v>0</v>
      </c>
      <c r="Y56" s="58"/>
      <c r="Z56" s="58">
        <v>5000</v>
      </c>
      <c r="AA56" s="58" t="s">
        <v>852</v>
      </c>
      <c r="AB56" s="58">
        <v>102</v>
      </c>
      <c r="AC56" s="58" t="s">
        <v>852</v>
      </c>
      <c r="AD56" s="58">
        <v>0</v>
      </c>
      <c r="AE56" s="58"/>
      <c r="AF56" s="58">
        <v>0</v>
      </c>
      <c r="AG56" s="58"/>
      <c r="AH56" s="58">
        <v>0</v>
      </c>
      <c r="AI56" s="58"/>
      <c r="AJ56" s="58">
        <v>0</v>
      </c>
      <c r="AK56" s="58"/>
      <c r="AL56" s="58">
        <v>0</v>
      </c>
      <c r="AM56" s="58"/>
      <c r="AN56" s="58">
        <v>10816</v>
      </c>
      <c r="AO56" s="63" t="s">
        <v>852</v>
      </c>
    </row>
    <row r="57" spans="1:41" x14ac:dyDescent="0.35">
      <c r="A57" s="60" t="s">
        <v>882</v>
      </c>
      <c r="B57" s="57">
        <v>52192</v>
      </c>
      <c r="C57" s="57" t="s">
        <v>852</v>
      </c>
      <c r="D57" s="57">
        <v>3717</v>
      </c>
      <c r="E57" s="57" t="s">
        <v>852</v>
      </c>
      <c r="F57" s="57">
        <v>23799</v>
      </c>
      <c r="G57" s="57" t="s">
        <v>852</v>
      </c>
      <c r="H57" s="57">
        <v>31321</v>
      </c>
      <c r="I57" s="57" t="s">
        <v>852</v>
      </c>
      <c r="J57" s="57">
        <v>4742</v>
      </c>
      <c r="K57" s="57" t="s">
        <v>852</v>
      </c>
      <c r="L57" s="57">
        <v>18913</v>
      </c>
      <c r="M57" s="57" t="s">
        <v>852</v>
      </c>
      <c r="N57" s="57">
        <v>10881</v>
      </c>
      <c r="O57" s="57" t="s">
        <v>852</v>
      </c>
      <c r="P57" s="57">
        <v>317</v>
      </c>
      <c r="Q57" s="57" t="s">
        <v>852</v>
      </c>
      <c r="R57" s="57">
        <v>173</v>
      </c>
      <c r="S57" s="57" t="s">
        <v>852</v>
      </c>
      <c r="T57" s="57">
        <v>2772</v>
      </c>
      <c r="U57" s="57" t="s">
        <v>852</v>
      </c>
      <c r="V57" s="57">
        <v>20472</v>
      </c>
      <c r="W57" s="57" t="s">
        <v>852</v>
      </c>
      <c r="X57" s="57">
        <v>3576</v>
      </c>
      <c r="Y57" s="57" t="s">
        <v>852</v>
      </c>
      <c r="Z57" s="57">
        <v>7308</v>
      </c>
      <c r="AA57" s="57" t="s">
        <v>852</v>
      </c>
      <c r="AB57" s="57">
        <v>30700</v>
      </c>
      <c r="AC57" s="57" t="s">
        <v>852</v>
      </c>
      <c r="AD57" s="57">
        <v>8273</v>
      </c>
      <c r="AE57" s="57" t="s">
        <v>852</v>
      </c>
      <c r="AF57" s="57">
        <v>8400</v>
      </c>
      <c r="AG57" s="57" t="s">
        <v>852</v>
      </c>
      <c r="AH57" s="57">
        <v>1907</v>
      </c>
      <c r="AI57" s="57" t="s">
        <v>852</v>
      </c>
      <c r="AJ57" s="57">
        <v>7743</v>
      </c>
      <c r="AK57" s="57" t="s">
        <v>852</v>
      </c>
      <c r="AL57" s="57">
        <v>10685</v>
      </c>
      <c r="AM57" s="57" t="s">
        <v>852</v>
      </c>
      <c r="AN57" s="57">
        <v>9262</v>
      </c>
      <c r="AO57" s="61" t="s">
        <v>852</v>
      </c>
    </row>
    <row r="58" spans="1:41" x14ac:dyDescent="0.35">
      <c r="A58" s="62" t="s">
        <v>883</v>
      </c>
      <c r="B58" s="58">
        <v>6128526</v>
      </c>
      <c r="C58" s="58" t="s">
        <v>852</v>
      </c>
      <c r="D58" s="58">
        <v>14041241</v>
      </c>
      <c r="E58" s="58" t="s">
        <v>852</v>
      </c>
      <c r="F58" s="58">
        <v>18662047</v>
      </c>
      <c r="G58" s="58" t="s">
        <v>852</v>
      </c>
      <c r="H58" s="58">
        <v>26985186</v>
      </c>
      <c r="I58" s="58" t="s">
        <v>852</v>
      </c>
      <c r="J58" s="58">
        <v>37750815</v>
      </c>
      <c r="K58" s="58" t="s">
        <v>852</v>
      </c>
      <c r="L58" s="58">
        <v>20660139</v>
      </c>
      <c r="M58" s="58" t="s">
        <v>852</v>
      </c>
      <c r="N58" s="58">
        <v>10326374</v>
      </c>
      <c r="O58" s="58" t="s">
        <v>852</v>
      </c>
      <c r="P58" s="58">
        <v>10345</v>
      </c>
      <c r="Q58" s="58" t="s">
        <v>852</v>
      </c>
      <c r="R58" s="58">
        <v>11768</v>
      </c>
      <c r="S58" s="58" t="s">
        <v>852</v>
      </c>
      <c r="T58" s="58">
        <v>119</v>
      </c>
      <c r="U58" s="58" t="s">
        <v>852</v>
      </c>
      <c r="V58" s="58">
        <v>165</v>
      </c>
      <c r="W58" s="58" t="s">
        <v>852</v>
      </c>
      <c r="X58" s="58">
        <v>7620</v>
      </c>
      <c r="Y58" s="58" t="s">
        <v>852</v>
      </c>
      <c r="Z58" s="58">
        <v>224</v>
      </c>
      <c r="AA58" s="58" t="s">
        <v>852</v>
      </c>
      <c r="AB58" s="58">
        <v>127855</v>
      </c>
      <c r="AC58" s="58" t="s">
        <v>852</v>
      </c>
      <c r="AD58" s="58">
        <v>4248</v>
      </c>
      <c r="AE58" s="58" t="s">
        <v>852</v>
      </c>
      <c r="AF58" s="58">
        <v>3799</v>
      </c>
      <c r="AG58" s="58" t="s">
        <v>852</v>
      </c>
      <c r="AH58" s="58">
        <v>877</v>
      </c>
      <c r="AI58" s="58" t="s">
        <v>852</v>
      </c>
      <c r="AJ58" s="58">
        <v>172178</v>
      </c>
      <c r="AK58" s="58" t="s">
        <v>852</v>
      </c>
      <c r="AL58" s="58">
        <v>267942</v>
      </c>
      <c r="AM58" s="58" t="s">
        <v>852</v>
      </c>
      <c r="AN58" s="58">
        <v>7808</v>
      </c>
      <c r="AO58" s="63" t="s">
        <v>852</v>
      </c>
    </row>
    <row r="59" spans="1:41" x14ac:dyDescent="0.35">
      <c r="A59" s="60" t="s">
        <v>884</v>
      </c>
      <c r="B59" s="57">
        <v>2216</v>
      </c>
      <c r="C59" s="57" t="s">
        <v>852</v>
      </c>
      <c r="D59" s="57">
        <v>0</v>
      </c>
      <c r="E59" s="57" t="s">
        <v>861</v>
      </c>
      <c r="F59" s="57">
        <v>5275</v>
      </c>
      <c r="G59" s="57" t="s">
        <v>852</v>
      </c>
      <c r="H59" s="57">
        <v>21008</v>
      </c>
      <c r="I59" s="57" t="s">
        <v>852</v>
      </c>
      <c r="J59" s="57">
        <v>31385</v>
      </c>
      <c r="K59" s="57" t="s">
        <v>852</v>
      </c>
      <c r="L59" s="57">
        <v>5768</v>
      </c>
      <c r="M59" s="57" t="s">
        <v>852</v>
      </c>
      <c r="N59" s="57">
        <v>28803</v>
      </c>
      <c r="O59" s="57" t="s">
        <v>852</v>
      </c>
      <c r="P59" s="57">
        <v>2635</v>
      </c>
      <c r="Q59" s="57" t="s">
        <v>852</v>
      </c>
      <c r="R59" s="57">
        <v>25433</v>
      </c>
      <c r="S59" s="57" t="s">
        <v>852</v>
      </c>
      <c r="T59" s="57">
        <v>13762</v>
      </c>
      <c r="U59" s="57" t="s">
        <v>852</v>
      </c>
      <c r="V59" s="57">
        <v>12960</v>
      </c>
      <c r="W59" s="57" t="s">
        <v>852</v>
      </c>
      <c r="X59" s="57">
        <v>251</v>
      </c>
      <c r="Y59" s="57" t="s">
        <v>852</v>
      </c>
      <c r="Z59" s="57">
        <v>20747</v>
      </c>
      <c r="AA59" s="57" t="s">
        <v>852</v>
      </c>
      <c r="AB59" s="57">
        <v>13639</v>
      </c>
      <c r="AC59" s="57" t="s">
        <v>852</v>
      </c>
      <c r="AD59" s="57">
        <v>23612</v>
      </c>
      <c r="AE59" s="57" t="s">
        <v>852</v>
      </c>
      <c r="AF59" s="57">
        <v>11955</v>
      </c>
      <c r="AG59" s="57" t="s">
        <v>852</v>
      </c>
      <c r="AH59" s="57">
        <v>180</v>
      </c>
      <c r="AI59" s="57" t="s">
        <v>852</v>
      </c>
      <c r="AJ59" s="57">
        <v>6640</v>
      </c>
      <c r="AK59" s="57" t="s">
        <v>852</v>
      </c>
      <c r="AL59" s="57">
        <v>30067</v>
      </c>
      <c r="AM59" s="57" t="s">
        <v>852</v>
      </c>
      <c r="AN59" s="57">
        <v>4399</v>
      </c>
      <c r="AO59" s="61" t="s">
        <v>852</v>
      </c>
    </row>
    <row r="60" spans="1:41" x14ac:dyDescent="0.35">
      <c r="A60" s="62" t="s">
        <v>885</v>
      </c>
      <c r="B60" s="58">
        <v>2494</v>
      </c>
      <c r="C60" s="58" t="s">
        <v>857</v>
      </c>
      <c r="D60" s="58">
        <v>2888</v>
      </c>
      <c r="E60" s="58" t="s">
        <v>857</v>
      </c>
      <c r="F60" s="58">
        <v>2855</v>
      </c>
      <c r="G60" s="58" t="s">
        <v>857</v>
      </c>
      <c r="H60" s="58">
        <v>6122</v>
      </c>
      <c r="I60" s="58" t="s">
        <v>857</v>
      </c>
      <c r="J60" s="58">
        <v>3186</v>
      </c>
      <c r="K60" s="58" t="s">
        <v>857</v>
      </c>
      <c r="L60" s="58">
        <v>4478</v>
      </c>
      <c r="M60" s="58" t="s">
        <v>857</v>
      </c>
      <c r="N60" s="58">
        <v>1969</v>
      </c>
      <c r="O60" s="58" t="s">
        <v>857</v>
      </c>
      <c r="P60" s="58">
        <v>4104</v>
      </c>
      <c r="Q60" s="58" t="s">
        <v>857</v>
      </c>
      <c r="R60" s="58">
        <v>2822</v>
      </c>
      <c r="S60" s="58" t="s">
        <v>857</v>
      </c>
      <c r="T60" s="58">
        <v>3779</v>
      </c>
      <c r="U60" s="58" t="s">
        <v>857</v>
      </c>
      <c r="V60" s="58">
        <v>2958</v>
      </c>
      <c r="W60" s="58" t="s">
        <v>857</v>
      </c>
      <c r="X60" s="58">
        <v>1891</v>
      </c>
      <c r="Y60" s="58" t="s">
        <v>857</v>
      </c>
      <c r="Z60" s="58">
        <v>2844</v>
      </c>
      <c r="AA60" s="58" t="s">
        <v>857</v>
      </c>
      <c r="AB60" s="58">
        <v>3037</v>
      </c>
      <c r="AC60" s="58" t="s">
        <v>857</v>
      </c>
      <c r="AD60" s="58">
        <v>2354</v>
      </c>
      <c r="AE60" s="58" t="s">
        <v>857</v>
      </c>
      <c r="AF60" s="58">
        <v>2376</v>
      </c>
      <c r="AG60" s="58" t="s">
        <v>857</v>
      </c>
      <c r="AH60" s="58">
        <v>3690</v>
      </c>
      <c r="AI60" s="58" t="s">
        <v>857</v>
      </c>
      <c r="AJ60" s="58">
        <v>1993</v>
      </c>
      <c r="AK60" s="58" t="s">
        <v>857</v>
      </c>
      <c r="AL60" s="58">
        <v>3267</v>
      </c>
      <c r="AM60" s="58" t="s">
        <v>857</v>
      </c>
      <c r="AN60" s="58">
        <v>2203</v>
      </c>
      <c r="AO60" s="63" t="s">
        <v>857</v>
      </c>
    </row>
    <row r="61" spans="1:41" x14ac:dyDescent="0.35">
      <c r="A61" s="60" t="s">
        <v>251</v>
      </c>
      <c r="B61" s="57">
        <v>3415</v>
      </c>
      <c r="C61" s="57" t="s">
        <v>852</v>
      </c>
      <c r="D61" s="57">
        <v>12107</v>
      </c>
      <c r="E61" s="57" t="s">
        <v>852</v>
      </c>
      <c r="F61" s="57">
        <v>9075</v>
      </c>
      <c r="G61" s="57" t="s">
        <v>852</v>
      </c>
      <c r="H61" s="57">
        <v>20800</v>
      </c>
      <c r="I61" s="57" t="s">
        <v>852</v>
      </c>
      <c r="J61" s="57">
        <v>41241</v>
      </c>
      <c r="K61" s="57" t="s">
        <v>852</v>
      </c>
      <c r="L61" s="57">
        <v>2</v>
      </c>
      <c r="M61" s="57" t="s">
        <v>852</v>
      </c>
      <c r="N61" s="57">
        <v>23760</v>
      </c>
      <c r="O61" s="57" t="s">
        <v>852</v>
      </c>
      <c r="P61" s="57">
        <v>751</v>
      </c>
      <c r="Q61" s="57" t="s">
        <v>852</v>
      </c>
      <c r="R61" s="57">
        <v>0</v>
      </c>
      <c r="S61" s="57"/>
      <c r="T61" s="57">
        <v>40</v>
      </c>
      <c r="U61" s="57" t="s">
        <v>852</v>
      </c>
      <c r="V61" s="57">
        <v>4</v>
      </c>
      <c r="W61" s="57" t="s">
        <v>852</v>
      </c>
      <c r="X61" s="57">
        <v>48930</v>
      </c>
      <c r="Y61" s="57" t="s">
        <v>852</v>
      </c>
      <c r="Z61" s="57">
        <v>48124</v>
      </c>
      <c r="AA61" s="57" t="s">
        <v>852</v>
      </c>
      <c r="AB61" s="57">
        <v>196486</v>
      </c>
      <c r="AC61" s="57" t="s">
        <v>852</v>
      </c>
      <c r="AD61" s="57">
        <v>157</v>
      </c>
      <c r="AE61" s="57" t="s">
        <v>852</v>
      </c>
      <c r="AF61" s="57">
        <v>0</v>
      </c>
      <c r="AG61" s="57"/>
      <c r="AH61" s="57">
        <v>0</v>
      </c>
      <c r="AI61" s="57"/>
      <c r="AJ61" s="57">
        <v>1652</v>
      </c>
      <c r="AK61" s="57" t="s">
        <v>852</v>
      </c>
      <c r="AL61" s="57">
        <v>240</v>
      </c>
      <c r="AM61" s="57" t="s">
        <v>852</v>
      </c>
      <c r="AN61" s="57">
        <v>1622</v>
      </c>
      <c r="AO61" s="61" t="s">
        <v>852</v>
      </c>
    </row>
    <row r="62" spans="1:41" ht="22" x14ac:dyDescent="0.35">
      <c r="A62" s="62" t="s">
        <v>240</v>
      </c>
      <c r="B62" s="58">
        <v>0</v>
      </c>
      <c r="C62" s="58"/>
      <c r="D62" s="58">
        <v>0</v>
      </c>
      <c r="E62" s="58"/>
      <c r="F62" s="58">
        <v>0</v>
      </c>
      <c r="G62" s="58"/>
      <c r="H62" s="58">
        <v>0</v>
      </c>
      <c r="I62" s="58"/>
      <c r="J62" s="58">
        <v>0</v>
      </c>
      <c r="K62" s="58"/>
      <c r="L62" s="58">
        <v>0</v>
      </c>
      <c r="M62" s="58"/>
      <c r="N62" s="58">
        <v>0</v>
      </c>
      <c r="O62" s="58"/>
      <c r="P62" s="58">
        <v>0</v>
      </c>
      <c r="Q62" s="58"/>
      <c r="R62" s="58">
        <v>0</v>
      </c>
      <c r="S62" s="58"/>
      <c r="T62" s="58">
        <v>0</v>
      </c>
      <c r="U62" s="58"/>
      <c r="V62" s="58">
        <v>0</v>
      </c>
      <c r="W62" s="58"/>
      <c r="X62" s="58">
        <v>0</v>
      </c>
      <c r="Y62" s="58"/>
      <c r="Z62" s="58">
        <v>0</v>
      </c>
      <c r="AA62" s="58"/>
      <c r="AB62" s="58">
        <v>4</v>
      </c>
      <c r="AC62" s="58" t="s">
        <v>852</v>
      </c>
      <c r="AD62" s="58">
        <v>0</v>
      </c>
      <c r="AE62" s="58"/>
      <c r="AF62" s="58">
        <v>0</v>
      </c>
      <c r="AG62" s="58"/>
      <c r="AH62" s="58">
        <v>0</v>
      </c>
      <c r="AI62" s="58"/>
      <c r="AJ62" s="58">
        <v>0</v>
      </c>
      <c r="AK62" s="58"/>
      <c r="AL62" s="58">
        <v>0</v>
      </c>
      <c r="AM62" s="58"/>
      <c r="AN62" s="58">
        <v>1155</v>
      </c>
      <c r="AO62" s="63" t="s">
        <v>852</v>
      </c>
    </row>
    <row r="63" spans="1:41" x14ac:dyDescent="0.35">
      <c r="A63" s="60" t="s">
        <v>886</v>
      </c>
      <c r="B63" s="57">
        <v>51</v>
      </c>
      <c r="C63" s="57" t="s">
        <v>857</v>
      </c>
      <c r="D63" s="57">
        <v>0</v>
      </c>
      <c r="E63" s="57" t="s">
        <v>857</v>
      </c>
      <c r="F63" s="57">
        <v>3</v>
      </c>
      <c r="G63" s="57" t="s">
        <v>857</v>
      </c>
      <c r="H63" s="57">
        <v>1</v>
      </c>
      <c r="I63" s="57" t="s">
        <v>857</v>
      </c>
      <c r="J63" s="57">
        <v>32</v>
      </c>
      <c r="K63" s="57" t="s">
        <v>857</v>
      </c>
      <c r="L63" s="57">
        <v>90</v>
      </c>
      <c r="M63" s="57" t="s">
        <v>857</v>
      </c>
      <c r="N63" s="57">
        <v>126</v>
      </c>
      <c r="O63" s="57" t="s">
        <v>857</v>
      </c>
      <c r="P63" s="57">
        <v>68</v>
      </c>
      <c r="Q63" s="57" t="s">
        <v>857</v>
      </c>
      <c r="R63" s="57">
        <v>94</v>
      </c>
      <c r="S63" s="57" t="s">
        <v>857</v>
      </c>
      <c r="T63" s="57">
        <v>104</v>
      </c>
      <c r="U63" s="57" t="s">
        <v>857</v>
      </c>
      <c r="V63" s="57">
        <v>352</v>
      </c>
      <c r="W63" s="57" t="s">
        <v>857</v>
      </c>
      <c r="X63" s="57">
        <v>279</v>
      </c>
      <c r="Y63" s="57" t="s">
        <v>857</v>
      </c>
      <c r="Z63" s="57">
        <v>24</v>
      </c>
      <c r="AA63" s="57" t="s">
        <v>857</v>
      </c>
      <c r="AB63" s="57">
        <v>238</v>
      </c>
      <c r="AC63" s="57" t="s">
        <v>857</v>
      </c>
      <c r="AD63" s="57">
        <v>152</v>
      </c>
      <c r="AE63" s="57" t="s">
        <v>857</v>
      </c>
      <c r="AF63" s="57">
        <v>187</v>
      </c>
      <c r="AG63" s="57" t="s">
        <v>857</v>
      </c>
      <c r="AH63" s="57">
        <v>224</v>
      </c>
      <c r="AI63" s="57" t="s">
        <v>857</v>
      </c>
      <c r="AJ63" s="57">
        <v>286</v>
      </c>
      <c r="AK63" s="57" t="s">
        <v>857</v>
      </c>
      <c r="AL63" s="57">
        <v>109</v>
      </c>
      <c r="AM63" s="57" t="s">
        <v>857</v>
      </c>
      <c r="AN63" s="57">
        <v>389</v>
      </c>
      <c r="AO63" s="61" t="s">
        <v>857</v>
      </c>
    </row>
    <row r="64" spans="1:41" x14ac:dyDescent="0.35">
      <c r="A64" s="62" t="s">
        <v>298</v>
      </c>
      <c r="B64" s="58">
        <v>4</v>
      </c>
      <c r="C64" s="58" t="s">
        <v>857</v>
      </c>
      <c r="D64" s="58">
        <v>24</v>
      </c>
      <c r="E64" s="58" t="s">
        <v>857</v>
      </c>
      <c r="F64" s="58">
        <v>1</v>
      </c>
      <c r="G64" s="58" t="s">
        <v>857</v>
      </c>
      <c r="H64" s="58">
        <v>406</v>
      </c>
      <c r="I64" s="58" t="s">
        <v>857</v>
      </c>
      <c r="J64" s="58">
        <v>168</v>
      </c>
      <c r="K64" s="58" t="s">
        <v>857</v>
      </c>
      <c r="L64" s="58">
        <v>1280</v>
      </c>
      <c r="M64" s="58" t="s">
        <v>857</v>
      </c>
      <c r="N64" s="58">
        <v>203</v>
      </c>
      <c r="O64" s="58" t="s">
        <v>857</v>
      </c>
      <c r="P64" s="58">
        <v>251</v>
      </c>
      <c r="Q64" s="58" t="s">
        <v>857</v>
      </c>
      <c r="R64" s="58">
        <v>85</v>
      </c>
      <c r="S64" s="58" t="s">
        <v>857</v>
      </c>
      <c r="T64" s="58">
        <v>146</v>
      </c>
      <c r="U64" s="58" t="s">
        <v>857</v>
      </c>
      <c r="V64" s="58">
        <v>175</v>
      </c>
      <c r="W64" s="58" t="s">
        <v>857</v>
      </c>
      <c r="X64" s="58">
        <v>73</v>
      </c>
      <c r="Y64" s="58" t="s">
        <v>857</v>
      </c>
      <c r="Z64" s="58">
        <v>153</v>
      </c>
      <c r="AA64" s="58" t="s">
        <v>857</v>
      </c>
      <c r="AB64" s="58">
        <v>27</v>
      </c>
      <c r="AC64" s="58" t="s">
        <v>857</v>
      </c>
      <c r="AD64" s="58">
        <v>0</v>
      </c>
      <c r="AE64" s="58"/>
      <c r="AF64" s="58">
        <v>342</v>
      </c>
      <c r="AG64" s="58" t="s">
        <v>857</v>
      </c>
      <c r="AH64" s="58">
        <v>98</v>
      </c>
      <c r="AI64" s="58" t="s">
        <v>857</v>
      </c>
      <c r="AJ64" s="58">
        <v>75</v>
      </c>
      <c r="AK64" s="58" t="s">
        <v>857</v>
      </c>
      <c r="AL64" s="58">
        <v>50</v>
      </c>
      <c r="AM64" s="58" t="s">
        <v>857</v>
      </c>
      <c r="AN64" s="58">
        <v>152</v>
      </c>
      <c r="AO64" s="63" t="s">
        <v>857</v>
      </c>
    </row>
    <row r="65" spans="1:41" x14ac:dyDescent="0.35">
      <c r="A65" s="60" t="s">
        <v>297</v>
      </c>
      <c r="B65" s="57">
        <v>0</v>
      </c>
      <c r="C65" s="57"/>
      <c r="D65" s="57">
        <v>0</v>
      </c>
      <c r="E65" s="57"/>
      <c r="F65" s="57">
        <v>0</v>
      </c>
      <c r="G65" s="57"/>
      <c r="H65" s="57">
        <v>0</v>
      </c>
      <c r="I65" s="57"/>
      <c r="J65" s="57">
        <v>0</v>
      </c>
      <c r="K65" s="57"/>
      <c r="L65" s="57">
        <v>0</v>
      </c>
      <c r="M65" s="57"/>
      <c r="N65" s="57">
        <v>0</v>
      </c>
      <c r="O65" s="57"/>
      <c r="P65" s="57">
        <v>0</v>
      </c>
      <c r="Q65" s="57"/>
      <c r="R65" s="57">
        <v>0</v>
      </c>
      <c r="S65" s="57"/>
      <c r="T65" s="57">
        <v>0</v>
      </c>
      <c r="U65" s="57"/>
      <c r="V65" s="57">
        <v>55</v>
      </c>
      <c r="W65" s="57" t="s">
        <v>852</v>
      </c>
      <c r="X65" s="57">
        <v>0</v>
      </c>
      <c r="Y65" s="57"/>
      <c r="Z65" s="57">
        <v>167</v>
      </c>
      <c r="AA65" s="57" t="s">
        <v>852</v>
      </c>
      <c r="AB65" s="57">
        <v>0</v>
      </c>
      <c r="AC65" s="57"/>
      <c r="AD65" s="57">
        <v>0</v>
      </c>
      <c r="AE65" s="57"/>
      <c r="AF65" s="57">
        <v>0</v>
      </c>
      <c r="AG65" s="57"/>
      <c r="AH65" s="57">
        <v>0</v>
      </c>
      <c r="AI65" s="57"/>
      <c r="AJ65" s="57">
        <v>0</v>
      </c>
      <c r="AK65" s="57"/>
      <c r="AL65" s="57">
        <v>0</v>
      </c>
      <c r="AM65" s="57"/>
      <c r="AN65" s="57">
        <v>137</v>
      </c>
      <c r="AO65" s="61" t="s">
        <v>852</v>
      </c>
    </row>
    <row r="66" spans="1:41" x14ac:dyDescent="0.35">
      <c r="A66" s="62" t="s">
        <v>887</v>
      </c>
      <c r="B66" s="58">
        <v>0</v>
      </c>
      <c r="C66" s="58"/>
      <c r="D66" s="58">
        <v>0</v>
      </c>
      <c r="E66" s="58"/>
      <c r="F66" s="58">
        <v>6240</v>
      </c>
      <c r="G66" s="58" t="s">
        <v>852</v>
      </c>
      <c r="H66" s="58">
        <v>0</v>
      </c>
      <c r="I66" s="58"/>
      <c r="J66" s="58">
        <v>52544</v>
      </c>
      <c r="K66" s="58" t="s">
        <v>852</v>
      </c>
      <c r="L66" s="58">
        <v>2298</v>
      </c>
      <c r="M66" s="58" t="s">
        <v>852</v>
      </c>
      <c r="N66" s="58">
        <v>0</v>
      </c>
      <c r="O66" s="58"/>
      <c r="P66" s="58">
        <v>56</v>
      </c>
      <c r="Q66" s="58" t="s">
        <v>852</v>
      </c>
      <c r="R66" s="58">
        <v>0</v>
      </c>
      <c r="S66" s="58"/>
      <c r="T66" s="58">
        <v>1222</v>
      </c>
      <c r="U66" s="58" t="s">
        <v>852</v>
      </c>
      <c r="V66" s="58">
        <v>0</v>
      </c>
      <c r="W66" s="58"/>
      <c r="X66" s="58">
        <v>9611</v>
      </c>
      <c r="Y66" s="58" t="s">
        <v>852</v>
      </c>
      <c r="Z66" s="58">
        <v>170</v>
      </c>
      <c r="AA66" s="58" t="s">
        <v>852</v>
      </c>
      <c r="AB66" s="58">
        <v>64177</v>
      </c>
      <c r="AC66" s="58" t="s">
        <v>852</v>
      </c>
      <c r="AD66" s="58">
        <v>0</v>
      </c>
      <c r="AE66" s="58"/>
      <c r="AF66" s="58">
        <v>6388</v>
      </c>
      <c r="AG66" s="58" t="s">
        <v>852</v>
      </c>
      <c r="AH66" s="58">
        <v>302</v>
      </c>
      <c r="AI66" s="58" t="s">
        <v>852</v>
      </c>
      <c r="AJ66" s="58">
        <v>0</v>
      </c>
      <c r="AK66" s="58"/>
      <c r="AL66" s="58">
        <v>26</v>
      </c>
      <c r="AM66" s="58" t="s">
        <v>852</v>
      </c>
      <c r="AN66" s="58">
        <v>42</v>
      </c>
      <c r="AO66" s="63" t="s">
        <v>852</v>
      </c>
    </row>
    <row r="67" spans="1:41" x14ac:dyDescent="0.35">
      <c r="A67" s="60" t="s">
        <v>888</v>
      </c>
      <c r="B67" s="57">
        <v>32</v>
      </c>
      <c r="C67" s="57" t="s">
        <v>857</v>
      </c>
      <c r="D67" s="57">
        <v>43</v>
      </c>
      <c r="E67" s="57" t="s">
        <v>857</v>
      </c>
      <c r="F67" s="57">
        <v>19</v>
      </c>
      <c r="G67" s="57" t="s">
        <v>857</v>
      </c>
      <c r="H67" s="57">
        <v>30</v>
      </c>
      <c r="I67" s="57" t="s">
        <v>857</v>
      </c>
      <c r="J67" s="57">
        <v>11</v>
      </c>
      <c r="K67" s="57" t="s">
        <v>857</v>
      </c>
      <c r="L67" s="57">
        <v>6</v>
      </c>
      <c r="M67" s="57" t="s">
        <v>857</v>
      </c>
      <c r="N67" s="57">
        <v>42</v>
      </c>
      <c r="O67" s="57" t="s">
        <v>857</v>
      </c>
      <c r="P67" s="57">
        <v>272</v>
      </c>
      <c r="Q67" s="57" t="s">
        <v>857</v>
      </c>
      <c r="R67" s="57">
        <v>694</v>
      </c>
      <c r="S67" s="57" t="s">
        <v>857</v>
      </c>
      <c r="T67" s="57">
        <v>733</v>
      </c>
      <c r="U67" s="57" t="s">
        <v>857</v>
      </c>
      <c r="V67" s="57">
        <v>167</v>
      </c>
      <c r="W67" s="57" t="s">
        <v>857</v>
      </c>
      <c r="X67" s="57">
        <v>719</v>
      </c>
      <c r="Y67" s="57" t="s">
        <v>857</v>
      </c>
      <c r="Z67" s="57">
        <v>290</v>
      </c>
      <c r="AA67" s="57" t="s">
        <v>857</v>
      </c>
      <c r="AB67" s="57">
        <v>336</v>
      </c>
      <c r="AC67" s="57" t="s">
        <v>857</v>
      </c>
      <c r="AD67" s="57">
        <v>113462</v>
      </c>
      <c r="AE67" s="57" t="s">
        <v>857</v>
      </c>
      <c r="AF67" s="57">
        <v>1264</v>
      </c>
      <c r="AG67" s="57" t="s">
        <v>857</v>
      </c>
      <c r="AH67" s="57">
        <v>13</v>
      </c>
      <c r="AI67" s="57" t="s">
        <v>857</v>
      </c>
      <c r="AJ67" s="57">
        <v>26</v>
      </c>
      <c r="AK67" s="57" t="s">
        <v>857</v>
      </c>
      <c r="AL67" s="57">
        <v>8</v>
      </c>
      <c r="AM67" s="57" t="s">
        <v>857</v>
      </c>
      <c r="AN67" s="57">
        <v>33</v>
      </c>
      <c r="AO67" s="61" t="s">
        <v>857</v>
      </c>
    </row>
    <row r="68" spans="1:41" x14ac:dyDescent="0.35">
      <c r="A68" s="62" t="s">
        <v>277</v>
      </c>
      <c r="B68" s="58">
        <v>14370</v>
      </c>
      <c r="C68" s="58" t="s">
        <v>852</v>
      </c>
      <c r="D68" s="58">
        <v>12499</v>
      </c>
      <c r="E68" s="58" t="s">
        <v>852</v>
      </c>
      <c r="F68" s="58">
        <v>9</v>
      </c>
      <c r="G68" s="58" t="s">
        <v>852</v>
      </c>
      <c r="H68" s="58">
        <v>4914</v>
      </c>
      <c r="I68" s="58" t="s">
        <v>852</v>
      </c>
      <c r="J68" s="58">
        <v>10</v>
      </c>
      <c r="K68" s="58" t="s">
        <v>852</v>
      </c>
      <c r="L68" s="58">
        <v>11</v>
      </c>
      <c r="M68" s="58" t="s">
        <v>852</v>
      </c>
      <c r="N68" s="58">
        <v>11412</v>
      </c>
      <c r="O68" s="58" t="s">
        <v>852</v>
      </c>
      <c r="P68" s="58">
        <v>1</v>
      </c>
      <c r="Q68" s="58" t="s">
        <v>852</v>
      </c>
      <c r="R68" s="58">
        <v>425</v>
      </c>
      <c r="S68" s="58" t="s">
        <v>852</v>
      </c>
      <c r="T68" s="58">
        <v>13</v>
      </c>
      <c r="U68" s="58" t="s">
        <v>852</v>
      </c>
      <c r="V68" s="58">
        <v>422</v>
      </c>
      <c r="W68" s="58" t="s">
        <v>852</v>
      </c>
      <c r="X68" s="58">
        <v>0</v>
      </c>
      <c r="Y68" s="58"/>
      <c r="Z68" s="58">
        <v>327</v>
      </c>
      <c r="AA68" s="58" t="s">
        <v>852</v>
      </c>
      <c r="AB68" s="58">
        <v>0</v>
      </c>
      <c r="AC68" s="58"/>
      <c r="AD68" s="58">
        <v>0</v>
      </c>
      <c r="AE68" s="58"/>
      <c r="AF68" s="58">
        <v>847</v>
      </c>
      <c r="AG68" s="58" t="s">
        <v>852</v>
      </c>
      <c r="AH68" s="58">
        <v>0</v>
      </c>
      <c r="AI68" s="58"/>
      <c r="AJ68" s="58">
        <v>24</v>
      </c>
      <c r="AK68" s="58" t="s">
        <v>852</v>
      </c>
      <c r="AL68" s="58">
        <v>170</v>
      </c>
      <c r="AM68" s="58" t="s">
        <v>852</v>
      </c>
      <c r="AN68" s="58">
        <v>6</v>
      </c>
      <c r="AO68" s="63" t="s">
        <v>852</v>
      </c>
    </row>
    <row r="69" spans="1:41" x14ac:dyDescent="0.35">
      <c r="A69" s="60" t="s">
        <v>889</v>
      </c>
      <c r="B69" s="57">
        <v>47915</v>
      </c>
      <c r="C69" s="57" t="s">
        <v>852</v>
      </c>
      <c r="D69" s="57">
        <v>98730</v>
      </c>
      <c r="E69" s="57" t="s">
        <v>852</v>
      </c>
      <c r="F69" s="57">
        <v>22686</v>
      </c>
      <c r="G69" s="57" t="s">
        <v>852</v>
      </c>
      <c r="H69" s="57">
        <v>472138</v>
      </c>
      <c r="I69" s="57" t="s">
        <v>852</v>
      </c>
      <c r="J69" s="57">
        <v>276603</v>
      </c>
      <c r="K69" s="57" t="s">
        <v>852</v>
      </c>
      <c r="L69" s="57">
        <v>386299</v>
      </c>
      <c r="M69" s="57" t="s">
        <v>852</v>
      </c>
      <c r="N69" s="57">
        <v>24780</v>
      </c>
      <c r="O69" s="57" t="s">
        <v>852</v>
      </c>
      <c r="P69" s="57">
        <v>171949</v>
      </c>
      <c r="Q69" s="57" t="s">
        <v>852</v>
      </c>
      <c r="R69" s="57">
        <v>160234</v>
      </c>
      <c r="S69" s="57" t="s">
        <v>852</v>
      </c>
      <c r="T69" s="57">
        <v>168291</v>
      </c>
      <c r="U69" s="57" t="s">
        <v>852</v>
      </c>
      <c r="V69" s="57">
        <v>81172</v>
      </c>
      <c r="W69" s="57" t="s">
        <v>852</v>
      </c>
      <c r="X69" s="57">
        <v>12</v>
      </c>
      <c r="Y69" s="57" t="s">
        <v>852</v>
      </c>
      <c r="Z69" s="57">
        <v>0</v>
      </c>
      <c r="AA69" s="57"/>
      <c r="AB69" s="57">
        <v>0</v>
      </c>
      <c r="AC69" s="57"/>
      <c r="AD69" s="57">
        <v>0</v>
      </c>
      <c r="AE69" s="57"/>
      <c r="AF69" s="57">
        <v>0</v>
      </c>
      <c r="AG69" s="57"/>
      <c r="AH69" s="57">
        <v>294</v>
      </c>
      <c r="AI69" s="57" t="s">
        <v>852</v>
      </c>
      <c r="AJ69" s="57">
        <v>0</v>
      </c>
      <c r="AK69" s="57"/>
      <c r="AL69" s="57">
        <v>0</v>
      </c>
      <c r="AM69" s="57"/>
      <c r="AN69" s="57">
        <v>0</v>
      </c>
      <c r="AO69" s="61"/>
    </row>
    <row r="70" spans="1:41" x14ac:dyDescent="0.35">
      <c r="A70" s="62" t="s">
        <v>311</v>
      </c>
      <c r="B70" s="58">
        <v>0</v>
      </c>
      <c r="C70" s="58"/>
      <c r="D70" s="58">
        <v>3050</v>
      </c>
      <c r="E70" s="58" t="s">
        <v>852</v>
      </c>
      <c r="F70" s="58">
        <v>10000</v>
      </c>
      <c r="G70" s="58" t="s">
        <v>852</v>
      </c>
      <c r="H70" s="58">
        <v>12716</v>
      </c>
      <c r="I70" s="58" t="s">
        <v>852</v>
      </c>
      <c r="J70" s="58">
        <v>0</v>
      </c>
      <c r="K70" s="58"/>
      <c r="L70" s="58">
        <v>5000</v>
      </c>
      <c r="M70" s="58" t="s">
        <v>852</v>
      </c>
      <c r="N70" s="58">
        <v>0</v>
      </c>
      <c r="O70" s="58"/>
      <c r="P70" s="58">
        <v>12538</v>
      </c>
      <c r="Q70" s="58" t="s">
        <v>852</v>
      </c>
      <c r="R70" s="58">
        <v>0</v>
      </c>
      <c r="S70" s="58"/>
      <c r="T70" s="58">
        <v>21000</v>
      </c>
      <c r="U70" s="58" t="s">
        <v>852</v>
      </c>
      <c r="V70" s="58">
        <v>0</v>
      </c>
      <c r="W70" s="58"/>
      <c r="X70" s="58">
        <v>5000</v>
      </c>
      <c r="Y70" s="58" t="s">
        <v>852</v>
      </c>
      <c r="Z70" s="58">
        <v>4562</v>
      </c>
      <c r="AA70" s="58" t="s">
        <v>852</v>
      </c>
      <c r="AB70" s="58">
        <v>0</v>
      </c>
      <c r="AC70" s="58"/>
      <c r="AD70" s="58">
        <v>15000</v>
      </c>
      <c r="AE70" s="58" t="s">
        <v>852</v>
      </c>
      <c r="AF70" s="58">
        <v>0</v>
      </c>
      <c r="AG70" s="58"/>
      <c r="AH70" s="58">
        <v>0</v>
      </c>
      <c r="AI70" s="58"/>
      <c r="AJ70" s="58">
        <v>0</v>
      </c>
      <c r="AK70" s="58"/>
      <c r="AL70" s="58">
        <v>0</v>
      </c>
      <c r="AM70" s="58"/>
      <c r="AN70" s="58">
        <v>0</v>
      </c>
      <c r="AO70" s="63"/>
    </row>
    <row r="71" spans="1:41" ht="43" x14ac:dyDescent="0.35">
      <c r="A71" s="60" t="s">
        <v>890</v>
      </c>
      <c r="B71" s="57">
        <v>748</v>
      </c>
      <c r="C71" s="57" t="s">
        <v>852</v>
      </c>
      <c r="D71" s="57">
        <v>444</v>
      </c>
      <c r="E71" s="57" t="s">
        <v>852</v>
      </c>
      <c r="F71" s="57">
        <v>387</v>
      </c>
      <c r="G71" s="57" t="s">
        <v>852</v>
      </c>
      <c r="H71" s="57">
        <v>1029</v>
      </c>
      <c r="I71" s="57" t="s">
        <v>852</v>
      </c>
      <c r="J71" s="57">
        <v>700</v>
      </c>
      <c r="K71" s="57" t="s">
        <v>852</v>
      </c>
      <c r="L71" s="57">
        <v>3265</v>
      </c>
      <c r="M71" s="57" t="s">
        <v>852</v>
      </c>
      <c r="N71" s="57">
        <v>266</v>
      </c>
      <c r="O71" s="57" t="s">
        <v>852</v>
      </c>
      <c r="P71" s="57">
        <v>290</v>
      </c>
      <c r="Q71" s="57" t="s">
        <v>852</v>
      </c>
      <c r="R71" s="57">
        <v>8419</v>
      </c>
      <c r="S71" s="57" t="s">
        <v>852</v>
      </c>
      <c r="T71" s="57">
        <v>0</v>
      </c>
      <c r="U71" s="57"/>
      <c r="V71" s="57">
        <v>0</v>
      </c>
      <c r="W71" s="57"/>
      <c r="X71" s="57">
        <v>0</v>
      </c>
      <c r="Y71" s="57"/>
      <c r="Z71" s="57">
        <v>417</v>
      </c>
      <c r="AA71" s="57" t="s">
        <v>852</v>
      </c>
      <c r="AB71" s="57">
        <v>0</v>
      </c>
      <c r="AC71" s="57"/>
      <c r="AD71" s="57">
        <v>254</v>
      </c>
      <c r="AE71" s="57" t="s">
        <v>852</v>
      </c>
      <c r="AF71" s="57">
        <v>0</v>
      </c>
      <c r="AG71" s="57"/>
      <c r="AH71" s="57">
        <v>0</v>
      </c>
      <c r="AI71" s="57"/>
      <c r="AJ71" s="57">
        <v>0</v>
      </c>
      <c r="AK71" s="57"/>
      <c r="AL71" s="57">
        <v>0</v>
      </c>
      <c r="AM71" s="57"/>
      <c r="AN71" s="57">
        <v>0</v>
      </c>
      <c r="AO71" s="61"/>
    </row>
    <row r="72" spans="1:41" x14ac:dyDescent="0.35">
      <c r="A72" s="62" t="s">
        <v>891</v>
      </c>
      <c r="B72" s="58">
        <v>0</v>
      </c>
      <c r="C72" s="58"/>
      <c r="D72" s="58">
        <v>0</v>
      </c>
      <c r="E72" s="58"/>
      <c r="F72" s="58">
        <v>0</v>
      </c>
      <c r="G72" s="58"/>
      <c r="H72" s="58">
        <v>0</v>
      </c>
      <c r="I72" s="58"/>
      <c r="J72" s="58">
        <v>0</v>
      </c>
      <c r="K72" s="58"/>
      <c r="L72" s="58">
        <v>0</v>
      </c>
      <c r="M72" s="58"/>
      <c r="N72" s="58">
        <v>0</v>
      </c>
      <c r="O72" s="58" t="s">
        <v>861</v>
      </c>
      <c r="P72" s="58">
        <v>78</v>
      </c>
      <c r="Q72" s="58" t="s">
        <v>892</v>
      </c>
      <c r="R72" s="58">
        <v>0</v>
      </c>
      <c r="S72" s="58"/>
      <c r="T72" s="58">
        <v>0</v>
      </c>
      <c r="U72" s="58"/>
      <c r="V72" s="58">
        <v>2011</v>
      </c>
      <c r="W72" s="58" t="s">
        <v>892</v>
      </c>
      <c r="X72" s="58">
        <v>242</v>
      </c>
      <c r="Y72" s="58" t="s">
        <v>892</v>
      </c>
      <c r="Z72" s="58">
        <v>0</v>
      </c>
      <c r="AA72" s="58"/>
      <c r="AB72" s="58">
        <v>0</v>
      </c>
      <c r="AC72" s="58"/>
      <c r="AD72" s="58">
        <v>0</v>
      </c>
      <c r="AE72" s="58"/>
      <c r="AF72" s="58">
        <v>0</v>
      </c>
      <c r="AG72" s="58"/>
      <c r="AH72" s="58">
        <v>0</v>
      </c>
      <c r="AI72" s="58"/>
      <c r="AJ72" s="58">
        <v>0</v>
      </c>
      <c r="AK72" s="58"/>
      <c r="AL72" s="58">
        <v>0</v>
      </c>
      <c r="AM72" s="58"/>
      <c r="AN72" s="58">
        <v>0</v>
      </c>
      <c r="AO72" s="63"/>
    </row>
    <row r="73" spans="1:41" ht="22" x14ac:dyDescent="0.35">
      <c r="A73" s="60" t="s">
        <v>773</v>
      </c>
      <c r="B73" s="57">
        <v>0</v>
      </c>
      <c r="C73" s="57"/>
      <c r="D73" s="57">
        <v>0</v>
      </c>
      <c r="E73" s="57"/>
      <c r="F73" s="57">
        <v>67948</v>
      </c>
      <c r="G73" s="57" t="s">
        <v>852</v>
      </c>
      <c r="H73" s="57">
        <v>33694</v>
      </c>
      <c r="I73" s="57" t="s">
        <v>852</v>
      </c>
      <c r="J73" s="57">
        <v>0</v>
      </c>
      <c r="K73" s="57"/>
      <c r="L73" s="57">
        <v>0</v>
      </c>
      <c r="M73" s="57"/>
      <c r="N73" s="57">
        <v>9967</v>
      </c>
      <c r="O73" s="57" t="s">
        <v>852</v>
      </c>
      <c r="P73" s="57">
        <v>37484</v>
      </c>
      <c r="Q73" s="57" t="s">
        <v>852</v>
      </c>
      <c r="R73" s="57">
        <v>45314</v>
      </c>
      <c r="S73" s="57" t="s">
        <v>852</v>
      </c>
      <c r="T73" s="57">
        <v>2</v>
      </c>
      <c r="U73" s="57" t="s">
        <v>852</v>
      </c>
      <c r="V73" s="57">
        <v>0</v>
      </c>
      <c r="W73" s="57"/>
      <c r="X73" s="57">
        <v>0</v>
      </c>
      <c r="Y73" s="57"/>
      <c r="Z73" s="57">
        <v>2347</v>
      </c>
      <c r="AA73" s="57" t="s">
        <v>852</v>
      </c>
      <c r="AB73" s="57">
        <v>51265</v>
      </c>
      <c r="AC73" s="57" t="s">
        <v>852</v>
      </c>
      <c r="AD73" s="57">
        <v>0</v>
      </c>
      <c r="AE73" s="57"/>
      <c r="AF73" s="57">
        <v>0</v>
      </c>
      <c r="AG73" s="57"/>
      <c r="AH73" s="57">
        <v>0</v>
      </c>
      <c r="AI73" s="57"/>
      <c r="AJ73" s="57">
        <v>0</v>
      </c>
      <c r="AK73" s="57"/>
      <c r="AL73" s="57">
        <v>50285</v>
      </c>
      <c r="AM73" s="57" t="s">
        <v>852</v>
      </c>
      <c r="AN73" s="57">
        <v>0</v>
      </c>
      <c r="AO73" s="61"/>
    </row>
    <row r="74" spans="1:41" x14ac:dyDescent="0.35">
      <c r="A74" s="62" t="s">
        <v>265</v>
      </c>
      <c r="B74" s="58">
        <v>534</v>
      </c>
      <c r="C74" s="58" t="s">
        <v>852</v>
      </c>
      <c r="D74" s="58">
        <v>0</v>
      </c>
      <c r="E74" s="58"/>
      <c r="F74" s="58">
        <v>0</v>
      </c>
      <c r="G74" s="58"/>
      <c r="H74" s="58">
        <v>0</v>
      </c>
      <c r="I74" s="58"/>
      <c r="J74" s="58">
        <v>0</v>
      </c>
      <c r="K74" s="58"/>
      <c r="L74" s="58">
        <v>0</v>
      </c>
      <c r="M74" s="58"/>
      <c r="N74" s="58">
        <v>0</v>
      </c>
      <c r="O74" s="58"/>
      <c r="P74" s="58">
        <v>0</v>
      </c>
      <c r="Q74" s="58"/>
      <c r="R74" s="58">
        <v>0</v>
      </c>
      <c r="S74" s="58"/>
      <c r="T74" s="58">
        <v>8</v>
      </c>
      <c r="U74" s="58" t="s">
        <v>852</v>
      </c>
      <c r="V74" s="58">
        <v>5463</v>
      </c>
      <c r="W74" s="58" t="s">
        <v>852</v>
      </c>
      <c r="X74" s="58">
        <v>0</v>
      </c>
      <c r="Y74" s="58"/>
      <c r="Z74" s="58">
        <v>110</v>
      </c>
      <c r="AA74" s="58" t="s">
        <v>852</v>
      </c>
      <c r="AB74" s="58">
        <v>7642</v>
      </c>
      <c r="AC74" s="58" t="s">
        <v>852</v>
      </c>
      <c r="AD74" s="58">
        <v>16</v>
      </c>
      <c r="AE74" s="58" t="s">
        <v>852</v>
      </c>
      <c r="AF74" s="58">
        <v>0</v>
      </c>
      <c r="AG74" s="58"/>
      <c r="AH74" s="58">
        <v>0</v>
      </c>
      <c r="AI74" s="58"/>
      <c r="AJ74" s="58">
        <v>21000</v>
      </c>
      <c r="AK74" s="58" t="s">
        <v>852</v>
      </c>
      <c r="AL74" s="58">
        <v>0</v>
      </c>
      <c r="AM74" s="58"/>
      <c r="AN74" s="58">
        <v>0</v>
      </c>
      <c r="AO74" s="63"/>
    </row>
    <row r="75" spans="1:41" x14ac:dyDescent="0.35">
      <c r="A75" s="60" t="s">
        <v>289</v>
      </c>
      <c r="B75" s="57">
        <v>0</v>
      </c>
      <c r="C75" s="57"/>
      <c r="D75" s="57">
        <v>3298</v>
      </c>
      <c r="E75" s="57" t="s">
        <v>852</v>
      </c>
      <c r="F75" s="57">
        <v>0</v>
      </c>
      <c r="G75" s="57"/>
      <c r="H75" s="57">
        <v>545</v>
      </c>
      <c r="I75" s="57" t="s">
        <v>852</v>
      </c>
      <c r="J75" s="57">
        <v>818</v>
      </c>
      <c r="K75" s="57" t="s">
        <v>852</v>
      </c>
      <c r="L75" s="57">
        <v>1845</v>
      </c>
      <c r="M75" s="57" t="s">
        <v>852</v>
      </c>
      <c r="N75" s="57">
        <v>0</v>
      </c>
      <c r="O75" s="57"/>
      <c r="P75" s="57">
        <v>3261</v>
      </c>
      <c r="Q75" s="57" t="s">
        <v>852</v>
      </c>
      <c r="R75" s="57">
        <v>669</v>
      </c>
      <c r="S75" s="57" t="s">
        <v>852</v>
      </c>
      <c r="T75" s="57">
        <v>1951</v>
      </c>
      <c r="U75" s="57" t="s">
        <v>852</v>
      </c>
      <c r="V75" s="57">
        <v>3236</v>
      </c>
      <c r="W75" s="57" t="s">
        <v>852</v>
      </c>
      <c r="X75" s="57">
        <v>0</v>
      </c>
      <c r="Y75" s="57"/>
      <c r="Z75" s="57">
        <v>0</v>
      </c>
      <c r="AA75" s="57"/>
      <c r="AB75" s="57">
        <v>3060</v>
      </c>
      <c r="AC75" s="57" t="s">
        <v>852</v>
      </c>
      <c r="AD75" s="57">
        <v>23232</v>
      </c>
      <c r="AE75" s="57" t="s">
        <v>852</v>
      </c>
      <c r="AF75" s="57">
        <v>2113</v>
      </c>
      <c r="AG75" s="57" t="s">
        <v>852</v>
      </c>
      <c r="AH75" s="57">
        <v>1100</v>
      </c>
      <c r="AI75" s="57" t="s">
        <v>852</v>
      </c>
      <c r="AJ75" s="57">
        <v>2488</v>
      </c>
      <c r="AK75" s="57" t="s">
        <v>852</v>
      </c>
      <c r="AL75" s="57">
        <v>0</v>
      </c>
      <c r="AM75" s="57"/>
      <c r="AN75" s="57">
        <v>0</v>
      </c>
      <c r="AO75" s="61"/>
    </row>
    <row r="76" spans="1:41" x14ac:dyDescent="0.35">
      <c r="A76" s="62" t="s">
        <v>249</v>
      </c>
      <c r="B76" s="58">
        <v>27284417</v>
      </c>
      <c r="C76" s="58" t="s">
        <v>852</v>
      </c>
      <c r="D76" s="58">
        <v>18429865</v>
      </c>
      <c r="E76" s="58" t="s">
        <v>852</v>
      </c>
      <c r="F76" s="58">
        <v>44787881</v>
      </c>
      <c r="G76" s="58" t="s">
        <v>852</v>
      </c>
      <c r="H76" s="58">
        <v>56159750</v>
      </c>
      <c r="I76" s="58" t="s">
        <v>852</v>
      </c>
      <c r="J76" s="58">
        <v>16573710</v>
      </c>
      <c r="K76" s="58" t="s">
        <v>852</v>
      </c>
      <c r="L76" s="58">
        <v>11466424</v>
      </c>
      <c r="M76" s="58" t="s">
        <v>852</v>
      </c>
      <c r="N76" s="58">
        <v>16468229</v>
      </c>
      <c r="O76" s="58" t="s">
        <v>852</v>
      </c>
      <c r="P76" s="58">
        <v>11</v>
      </c>
      <c r="Q76" s="58" t="s">
        <v>852</v>
      </c>
      <c r="R76" s="58">
        <v>31240232</v>
      </c>
      <c r="S76" s="58" t="s">
        <v>852</v>
      </c>
      <c r="T76" s="58">
        <v>76986451</v>
      </c>
      <c r="U76" s="58" t="s">
        <v>852</v>
      </c>
      <c r="V76" s="58">
        <v>16089622</v>
      </c>
      <c r="W76" s="58" t="s">
        <v>852</v>
      </c>
      <c r="X76" s="58">
        <v>24772301</v>
      </c>
      <c r="Y76" s="58" t="s">
        <v>852</v>
      </c>
      <c r="Z76" s="58">
        <v>5041075</v>
      </c>
      <c r="AA76" s="58" t="s">
        <v>852</v>
      </c>
      <c r="AB76" s="58">
        <v>80</v>
      </c>
      <c r="AC76" s="58" t="s">
        <v>852</v>
      </c>
      <c r="AD76" s="58">
        <v>255</v>
      </c>
      <c r="AE76" s="58" t="s">
        <v>852</v>
      </c>
      <c r="AF76" s="58">
        <v>12</v>
      </c>
      <c r="AG76" s="58" t="s">
        <v>852</v>
      </c>
      <c r="AH76" s="58">
        <v>4440</v>
      </c>
      <c r="AI76" s="58" t="s">
        <v>852</v>
      </c>
      <c r="AJ76" s="58">
        <v>0</v>
      </c>
      <c r="AK76" s="58"/>
      <c r="AL76" s="58">
        <v>0</v>
      </c>
      <c r="AM76" s="58"/>
      <c r="AN76" s="58">
        <v>0</v>
      </c>
      <c r="AO76" s="63"/>
    </row>
    <row r="77" spans="1:41" x14ac:dyDescent="0.35">
      <c r="A77" s="60" t="s">
        <v>893</v>
      </c>
      <c r="B77" s="57">
        <v>0</v>
      </c>
      <c r="C77" s="57" t="s">
        <v>861</v>
      </c>
      <c r="D77" s="57">
        <v>119148</v>
      </c>
      <c r="E77" s="57" t="s">
        <v>852</v>
      </c>
      <c r="F77" s="57">
        <v>94234</v>
      </c>
      <c r="G77" s="57" t="s">
        <v>852</v>
      </c>
      <c r="H77" s="57">
        <v>30097</v>
      </c>
      <c r="I77" s="57" t="s">
        <v>852</v>
      </c>
      <c r="J77" s="57">
        <v>70095</v>
      </c>
      <c r="K77" s="57" t="s">
        <v>852</v>
      </c>
      <c r="L77" s="57">
        <v>48011</v>
      </c>
      <c r="M77" s="57" t="s">
        <v>852</v>
      </c>
      <c r="N77" s="57">
        <v>0</v>
      </c>
      <c r="O77" s="57" t="s">
        <v>861</v>
      </c>
      <c r="P77" s="57">
        <v>0</v>
      </c>
      <c r="Q77" s="57" t="s">
        <v>861</v>
      </c>
      <c r="R77" s="57">
        <v>125232</v>
      </c>
      <c r="S77" s="57" t="s">
        <v>852</v>
      </c>
      <c r="T77" s="57">
        <v>59343</v>
      </c>
      <c r="U77" s="57" t="s">
        <v>852</v>
      </c>
      <c r="V77" s="57">
        <v>0</v>
      </c>
      <c r="W77" s="57" t="s">
        <v>861</v>
      </c>
      <c r="X77" s="57">
        <v>0</v>
      </c>
      <c r="Y77" s="57" t="s">
        <v>861</v>
      </c>
      <c r="Z77" s="57">
        <v>989556</v>
      </c>
      <c r="AA77" s="57" t="s">
        <v>852</v>
      </c>
      <c r="AB77" s="57">
        <v>0</v>
      </c>
      <c r="AC77" s="57" t="s">
        <v>861</v>
      </c>
      <c r="AD77" s="57">
        <v>0</v>
      </c>
      <c r="AE77" s="57" t="s">
        <v>861</v>
      </c>
      <c r="AF77" s="57">
        <v>0</v>
      </c>
      <c r="AG77" s="57" t="s">
        <v>861</v>
      </c>
      <c r="AH77" s="57">
        <v>0</v>
      </c>
      <c r="AI77" s="57" t="s">
        <v>861</v>
      </c>
      <c r="AJ77" s="57">
        <v>0</v>
      </c>
      <c r="AK77" s="57" t="s">
        <v>861</v>
      </c>
      <c r="AL77" s="57">
        <v>0</v>
      </c>
      <c r="AM77" s="57" t="s">
        <v>861</v>
      </c>
      <c r="AN77" s="57">
        <v>0</v>
      </c>
      <c r="AO77" s="61" t="s">
        <v>861</v>
      </c>
    </row>
    <row r="78" spans="1:41" x14ac:dyDescent="0.35">
      <c r="A78" s="62" t="s">
        <v>894</v>
      </c>
      <c r="B78" s="58">
        <v>58860</v>
      </c>
      <c r="C78" s="58" t="s">
        <v>895</v>
      </c>
      <c r="D78" s="58">
        <v>0</v>
      </c>
      <c r="E78" s="58"/>
      <c r="F78" s="58">
        <v>0</v>
      </c>
      <c r="G78" s="58"/>
      <c r="H78" s="58">
        <v>11318</v>
      </c>
      <c r="I78" s="58" t="s">
        <v>895</v>
      </c>
      <c r="J78" s="58">
        <v>66928</v>
      </c>
      <c r="K78" s="58" t="s">
        <v>895</v>
      </c>
      <c r="L78" s="58">
        <v>64245</v>
      </c>
      <c r="M78" s="58" t="s">
        <v>895</v>
      </c>
      <c r="N78" s="58">
        <v>55770</v>
      </c>
      <c r="O78" s="58" t="s">
        <v>895</v>
      </c>
      <c r="P78" s="58">
        <v>0</v>
      </c>
      <c r="Q78" s="58"/>
      <c r="R78" s="58">
        <v>0</v>
      </c>
      <c r="S78" s="58"/>
      <c r="T78" s="58">
        <v>0</v>
      </c>
      <c r="U78" s="58"/>
      <c r="V78" s="58">
        <v>0</v>
      </c>
      <c r="W78" s="58"/>
      <c r="X78" s="58">
        <v>0</v>
      </c>
      <c r="Y78" s="58"/>
      <c r="Z78" s="58">
        <v>0</v>
      </c>
      <c r="AA78" s="58"/>
      <c r="AB78" s="58">
        <v>0</v>
      </c>
      <c r="AC78" s="58"/>
      <c r="AD78" s="58">
        <v>0</v>
      </c>
      <c r="AE78" s="58"/>
      <c r="AF78" s="58">
        <v>1600</v>
      </c>
      <c r="AG78" s="58" t="s">
        <v>895</v>
      </c>
      <c r="AH78" s="58">
        <v>0</v>
      </c>
      <c r="AI78" s="58"/>
      <c r="AJ78" s="58">
        <v>820</v>
      </c>
      <c r="AK78" s="58" t="s">
        <v>895</v>
      </c>
      <c r="AL78" s="58">
        <v>77560</v>
      </c>
      <c r="AM78" s="58" t="s">
        <v>895</v>
      </c>
      <c r="AN78" s="58">
        <v>0</v>
      </c>
      <c r="AO78" s="63"/>
    </row>
    <row r="79" spans="1:41" x14ac:dyDescent="0.35">
      <c r="A79" s="60" t="s">
        <v>896</v>
      </c>
      <c r="B79" s="57">
        <v>3</v>
      </c>
      <c r="C79" s="57" t="s">
        <v>852</v>
      </c>
      <c r="D79" s="57">
        <v>0</v>
      </c>
      <c r="E79" s="57"/>
      <c r="F79" s="57">
        <v>0</v>
      </c>
      <c r="G79" s="57"/>
      <c r="H79" s="57">
        <v>0</v>
      </c>
      <c r="I79" s="57"/>
      <c r="J79" s="57">
        <v>0</v>
      </c>
      <c r="K79" s="57"/>
      <c r="L79" s="57">
        <v>0</v>
      </c>
      <c r="M79" s="57"/>
      <c r="N79" s="57">
        <v>0</v>
      </c>
      <c r="O79" s="57"/>
      <c r="P79" s="57">
        <v>40</v>
      </c>
      <c r="Q79" s="57" t="s">
        <v>852</v>
      </c>
      <c r="R79" s="57">
        <v>0</v>
      </c>
      <c r="S79" s="57"/>
      <c r="T79" s="57">
        <v>0</v>
      </c>
      <c r="U79" s="57"/>
      <c r="V79" s="57">
        <v>0</v>
      </c>
      <c r="W79" s="57"/>
      <c r="X79" s="57">
        <v>0</v>
      </c>
      <c r="Y79" s="57"/>
      <c r="Z79" s="57">
        <v>0</v>
      </c>
      <c r="AA79" s="57"/>
      <c r="AB79" s="57">
        <v>0</v>
      </c>
      <c r="AC79" s="57"/>
      <c r="AD79" s="57">
        <v>0</v>
      </c>
      <c r="AE79" s="57"/>
      <c r="AF79" s="57">
        <v>0</v>
      </c>
      <c r="AG79" s="57"/>
      <c r="AH79" s="57">
        <v>3018</v>
      </c>
      <c r="AI79" s="57" t="s">
        <v>852</v>
      </c>
      <c r="AJ79" s="57">
        <v>0</v>
      </c>
      <c r="AK79" s="57"/>
      <c r="AL79" s="57">
        <v>43</v>
      </c>
      <c r="AM79" s="57" t="s">
        <v>852</v>
      </c>
      <c r="AN79" s="57">
        <v>0</v>
      </c>
      <c r="AO79" s="61"/>
    </row>
    <row r="80" spans="1:41" x14ac:dyDescent="0.35">
      <c r="A80" s="62" t="s">
        <v>606</v>
      </c>
      <c r="B80" s="58">
        <v>0</v>
      </c>
      <c r="C80" s="58"/>
      <c r="D80" s="58">
        <v>0</v>
      </c>
      <c r="E80" s="58"/>
      <c r="F80" s="58">
        <v>0</v>
      </c>
      <c r="G80" s="58"/>
      <c r="H80" s="58">
        <v>0</v>
      </c>
      <c r="I80" s="58"/>
      <c r="J80" s="58">
        <v>0</v>
      </c>
      <c r="K80" s="58"/>
      <c r="L80" s="58">
        <v>0</v>
      </c>
      <c r="M80" s="58"/>
      <c r="N80" s="58">
        <v>1</v>
      </c>
      <c r="O80" s="58" t="s">
        <v>852</v>
      </c>
      <c r="P80" s="58">
        <v>30</v>
      </c>
      <c r="Q80" s="58" t="s">
        <v>852</v>
      </c>
      <c r="R80" s="58">
        <v>500</v>
      </c>
      <c r="S80" s="58" t="s">
        <v>852</v>
      </c>
      <c r="T80" s="58">
        <v>0</v>
      </c>
      <c r="U80" s="58"/>
      <c r="V80" s="58">
        <v>213</v>
      </c>
      <c r="W80" s="58" t="s">
        <v>852</v>
      </c>
      <c r="X80" s="58">
        <v>0</v>
      </c>
      <c r="Y80" s="58"/>
      <c r="Z80" s="58">
        <v>0</v>
      </c>
      <c r="AA80" s="58"/>
      <c r="AB80" s="58">
        <v>5519</v>
      </c>
      <c r="AC80" s="58" t="s">
        <v>852</v>
      </c>
      <c r="AD80" s="58">
        <v>0</v>
      </c>
      <c r="AE80" s="58"/>
      <c r="AF80" s="58">
        <v>0</v>
      </c>
      <c r="AG80" s="58"/>
      <c r="AH80" s="58">
        <v>0</v>
      </c>
      <c r="AI80" s="58"/>
      <c r="AJ80" s="58">
        <v>0</v>
      </c>
      <c r="AK80" s="58"/>
      <c r="AL80" s="58">
        <v>0</v>
      </c>
      <c r="AM80" s="58"/>
      <c r="AN80" s="58">
        <v>0</v>
      </c>
      <c r="AO80" s="63"/>
    </row>
    <row r="81" spans="1:41" x14ac:dyDescent="0.35">
      <c r="A81" s="60" t="s">
        <v>556</v>
      </c>
      <c r="B81" s="57">
        <v>0</v>
      </c>
      <c r="C81" s="57"/>
      <c r="D81" s="57">
        <v>0</v>
      </c>
      <c r="E81" s="57"/>
      <c r="F81" s="57">
        <v>0</v>
      </c>
      <c r="G81" s="57"/>
      <c r="H81" s="57">
        <v>0</v>
      </c>
      <c r="I81" s="57"/>
      <c r="J81" s="57">
        <v>0</v>
      </c>
      <c r="K81" s="57"/>
      <c r="L81" s="57">
        <v>0</v>
      </c>
      <c r="M81" s="57"/>
      <c r="N81" s="57">
        <v>0</v>
      </c>
      <c r="O81" s="57"/>
      <c r="P81" s="57">
        <v>0</v>
      </c>
      <c r="Q81" s="57"/>
      <c r="R81" s="57">
        <v>0</v>
      </c>
      <c r="S81" s="57"/>
      <c r="T81" s="57">
        <v>14380</v>
      </c>
      <c r="U81" s="57" t="s">
        <v>852</v>
      </c>
      <c r="V81" s="57">
        <v>0</v>
      </c>
      <c r="W81" s="57"/>
      <c r="X81" s="57">
        <v>880</v>
      </c>
      <c r="Y81" s="57" t="s">
        <v>852</v>
      </c>
      <c r="Z81" s="57">
        <v>0</v>
      </c>
      <c r="AA81" s="57"/>
      <c r="AB81" s="57">
        <v>0</v>
      </c>
      <c r="AC81" s="57"/>
      <c r="AD81" s="57">
        <v>0</v>
      </c>
      <c r="AE81" s="57"/>
      <c r="AF81" s="57">
        <v>12367</v>
      </c>
      <c r="AG81" s="57" t="s">
        <v>852</v>
      </c>
      <c r="AH81" s="57">
        <v>0</v>
      </c>
      <c r="AI81" s="57"/>
      <c r="AJ81" s="57">
        <v>0</v>
      </c>
      <c r="AK81" s="57"/>
      <c r="AL81" s="57">
        <v>0</v>
      </c>
      <c r="AM81" s="57"/>
      <c r="AN81" s="57">
        <v>0</v>
      </c>
      <c r="AO81" s="61"/>
    </row>
    <row r="82" spans="1:41" x14ac:dyDescent="0.35">
      <c r="A82" s="62" t="s">
        <v>550</v>
      </c>
      <c r="B82" s="58">
        <v>0</v>
      </c>
      <c r="C82" s="58"/>
      <c r="D82" s="58">
        <v>10750</v>
      </c>
      <c r="E82" s="58" t="s">
        <v>852</v>
      </c>
      <c r="F82" s="58">
        <v>0</v>
      </c>
      <c r="G82" s="58"/>
      <c r="H82" s="58">
        <v>54</v>
      </c>
      <c r="I82" s="58" t="s">
        <v>852</v>
      </c>
      <c r="J82" s="58">
        <v>4</v>
      </c>
      <c r="K82" s="58" t="s">
        <v>852</v>
      </c>
      <c r="L82" s="58">
        <v>0</v>
      </c>
      <c r="M82" s="58"/>
      <c r="N82" s="58">
        <v>12001</v>
      </c>
      <c r="O82" s="58" t="s">
        <v>852</v>
      </c>
      <c r="P82" s="58">
        <v>0</v>
      </c>
      <c r="Q82" s="58"/>
      <c r="R82" s="58">
        <v>0</v>
      </c>
      <c r="S82" s="58"/>
      <c r="T82" s="58">
        <v>0</v>
      </c>
      <c r="U82" s="58"/>
      <c r="V82" s="58">
        <v>0</v>
      </c>
      <c r="W82" s="58"/>
      <c r="X82" s="58">
        <v>0</v>
      </c>
      <c r="Y82" s="58"/>
      <c r="Z82" s="58">
        <v>0</v>
      </c>
      <c r="AA82" s="58"/>
      <c r="AB82" s="58">
        <v>0</v>
      </c>
      <c r="AC82" s="58"/>
      <c r="AD82" s="58">
        <v>0</v>
      </c>
      <c r="AE82" s="58"/>
      <c r="AF82" s="58">
        <v>0</v>
      </c>
      <c r="AG82" s="58"/>
      <c r="AH82" s="58">
        <v>0</v>
      </c>
      <c r="AI82" s="58"/>
      <c r="AJ82" s="58">
        <v>0</v>
      </c>
      <c r="AK82" s="58"/>
      <c r="AL82" s="58">
        <v>465</v>
      </c>
      <c r="AM82" s="58" t="s">
        <v>852</v>
      </c>
      <c r="AN82" s="58">
        <v>0</v>
      </c>
      <c r="AO82" s="63"/>
    </row>
    <row r="83" spans="1:41" x14ac:dyDescent="0.35">
      <c r="A83" s="60" t="s">
        <v>558</v>
      </c>
      <c r="B83" s="57">
        <v>0</v>
      </c>
      <c r="C83" s="57"/>
      <c r="D83" s="57">
        <v>54670</v>
      </c>
      <c r="E83" s="57" t="s">
        <v>852</v>
      </c>
      <c r="F83" s="57">
        <v>0</v>
      </c>
      <c r="G83" s="57"/>
      <c r="H83" s="57">
        <v>0</v>
      </c>
      <c r="I83" s="57"/>
      <c r="J83" s="57">
        <v>0</v>
      </c>
      <c r="K83" s="57"/>
      <c r="L83" s="57">
        <v>0</v>
      </c>
      <c r="M83" s="57"/>
      <c r="N83" s="57">
        <v>0</v>
      </c>
      <c r="O83" s="57"/>
      <c r="P83" s="57">
        <v>241010</v>
      </c>
      <c r="Q83" s="57" t="s">
        <v>852</v>
      </c>
      <c r="R83" s="57">
        <v>0</v>
      </c>
      <c r="S83" s="57"/>
      <c r="T83" s="57">
        <v>0</v>
      </c>
      <c r="U83" s="57"/>
      <c r="V83" s="57">
        <v>56000</v>
      </c>
      <c r="W83" s="57" t="s">
        <v>852</v>
      </c>
      <c r="X83" s="57">
        <v>4736</v>
      </c>
      <c r="Y83" s="57" t="s">
        <v>852</v>
      </c>
      <c r="Z83" s="57">
        <v>0</v>
      </c>
      <c r="AA83" s="57"/>
      <c r="AB83" s="57">
        <v>0</v>
      </c>
      <c r="AC83" s="57"/>
      <c r="AD83" s="57">
        <v>0</v>
      </c>
      <c r="AE83" s="57"/>
      <c r="AF83" s="57">
        <v>0</v>
      </c>
      <c r="AG83" s="57"/>
      <c r="AH83" s="57">
        <v>0</v>
      </c>
      <c r="AI83" s="57"/>
      <c r="AJ83" s="57">
        <v>0</v>
      </c>
      <c r="AK83" s="57"/>
      <c r="AL83" s="57"/>
      <c r="AM83" s="57"/>
      <c r="AN83" s="57"/>
      <c r="AO83" s="61"/>
    </row>
    <row r="84" spans="1:41" x14ac:dyDescent="0.35">
      <c r="A84" s="62" t="s">
        <v>897</v>
      </c>
      <c r="B84" s="58">
        <v>0</v>
      </c>
      <c r="C84" s="58"/>
      <c r="D84" s="58">
        <v>0</v>
      </c>
      <c r="E84" s="58"/>
      <c r="F84" s="58">
        <v>0</v>
      </c>
      <c r="G84" s="58"/>
      <c r="H84" s="58">
        <v>0</v>
      </c>
      <c r="I84" s="58"/>
      <c r="J84" s="58">
        <v>0</v>
      </c>
      <c r="K84" s="58"/>
      <c r="L84" s="58">
        <v>0</v>
      </c>
      <c r="M84" s="58"/>
      <c r="N84" s="58">
        <v>0</v>
      </c>
      <c r="O84" s="58"/>
      <c r="P84" s="58">
        <v>93</v>
      </c>
      <c r="Q84" s="58" t="s">
        <v>852</v>
      </c>
      <c r="R84" s="58">
        <v>91</v>
      </c>
      <c r="S84" s="58" t="s">
        <v>852</v>
      </c>
      <c r="T84" s="58">
        <v>140</v>
      </c>
      <c r="U84" s="58" t="s">
        <v>852</v>
      </c>
      <c r="V84" s="58">
        <v>0</v>
      </c>
      <c r="W84" s="58"/>
      <c r="X84" s="58">
        <v>391</v>
      </c>
      <c r="Y84" s="58" t="s">
        <v>852</v>
      </c>
      <c r="Z84" s="58">
        <v>0</v>
      </c>
      <c r="AA84" s="58"/>
      <c r="AB84" s="58">
        <v>0</v>
      </c>
      <c r="AC84" s="58"/>
      <c r="AD84" s="58">
        <v>0</v>
      </c>
      <c r="AE84" s="58"/>
      <c r="AF84" s="58">
        <v>3137</v>
      </c>
      <c r="AG84" s="58" t="s">
        <v>852</v>
      </c>
      <c r="AH84" s="58">
        <v>0</v>
      </c>
      <c r="AI84" s="58"/>
      <c r="AJ84" s="58">
        <v>0</v>
      </c>
      <c r="AK84" s="58"/>
      <c r="AL84" s="58">
        <v>0</v>
      </c>
      <c r="AM84" s="58"/>
      <c r="AN84" s="58"/>
      <c r="AO84" s="63"/>
    </row>
    <row r="85" spans="1:41" x14ac:dyDescent="0.35">
      <c r="A85" s="60" t="s">
        <v>898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>
        <v>43000</v>
      </c>
      <c r="W85" s="57" t="s">
        <v>852</v>
      </c>
      <c r="X85" s="57">
        <v>0</v>
      </c>
      <c r="Y85" s="57"/>
      <c r="Z85" s="57">
        <v>10000</v>
      </c>
      <c r="AA85" s="57" t="s">
        <v>852</v>
      </c>
      <c r="AB85" s="57">
        <v>17000</v>
      </c>
      <c r="AC85" s="57" t="s">
        <v>852</v>
      </c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61"/>
    </row>
    <row r="86" spans="1:41" x14ac:dyDescent="0.35">
      <c r="A86" s="62" t="s">
        <v>300</v>
      </c>
      <c r="B86" s="58">
        <v>502</v>
      </c>
      <c r="C86" s="58" t="s">
        <v>852</v>
      </c>
      <c r="D86" s="58">
        <v>51</v>
      </c>
      <c r="E86" s="58" t="s">
        <v>852</v>
      </c>
      <c r="F86" s="58">
        <v>887</v>
      </c>
      <c r="G86" s="58" t="s">
        <v>852</v>
      </c>
      <c r="H86" s="58">
        <v>5520</v>
      </c>
      <c r="I86" s="58" t="s">
        <v>852</v>
      </c>
      <c r="J86" s="58">
        <v>0</v>
      </c>
      <c r="K86" s="58"/>
      <c r="L86" s="58">
        <v>10627</v>
      </c>
      <c r="M86" s="58" t="s">
        <v>852</v>
      </c>
      <c r="N86" s="58">
        <v>122</v>
      </c>
      <c r="O86" s="58" t="s">
        <v>852</v>
      </c>
      <c r="P86" s="58">
        <v>70</v>
      </c>
      <c r="Q86" s="58" t="s">
        <v>852</v>
      </c>
      <c r="R86" s="58">
        <v>29500</v>
      </c>
      <c r="S86" s="58" t="s">
        <v>852</v>
      </c>
      <c r="T86" s="58">
        <v>5415</v>
      </c>
      <c r="U86" s="58" t="s">
        <v>852</v>
      </c>
      <c r="V86" s="58">
        <v>3500</v>
      </c>
      <c r="W86" s="58" t="s">
        <v>852</v>
      </c>
      <c r="X86" s="58">
        <v>0</v>
      </c>
      <c r="Y86" s="58"/>
      <c r="Z86" s="58">
        <v>0</v>
      </c>
      <c r="AA86" s="58"/>
      <c r="AB86" s="58">
        <v>2010</v>
      </c>
      <c r="AC86" s="58" t="s">
        <v>852</v>
      </c>
      <c r="AD86" s="58">
        <v>0</v>
      </c>
      <c r="AE86" s="58"/>
      <c r="AF86" s="58">
        <v>810</v>
      </c>
      <c r="AG86" s="58" t="s">
        <v>852</v>
      </c>
      <c r="AH86" s="58">
        <v>836</v>
      </c>
      <c r="AI86" s="58" t="s">
        <v>852</v>
      </c>
      <c r="AJ86" s="58"/>
      <c r="AK86" s="58"/>
      <c r="AL86" s="58"/>
      <c r="AM86" s="58"/>
      <c r="AN86" s="58"/>
      <c r="AO86" s="63"/>
    </row>
    <row r="87" spans="1:41" x14ac:dyDescent="0.35">
      <c r="A87" s="60" t="s">
        <v>518</v>
      </c>
      <c r="B87" s="57">
        <v>0</v>
      </c>
      <c r="C87" s="57"/>
      <c r="D87" s="57">
        <v>0</v>
      </c>
      <c r="E87" s="57"/>
      <c r="F87" s="57">
        <v>0</v>
      </c>
      <c r="G87" s="57"/>
      <c r="H87" s="57">
        <v>0</v>
      </c>
      <c r="I87" s="57"/>
      <c r="J87" s="57">
        <v>0</v>
      </c>
      <c r="K87" s="57"/>
      <c r="L87" s="57">
        <v>0</v>
      </c>
      <c r="M87" s="57"/>
      <c r="N87" s="57">
        <v>0</v>
      </c>
      <c r="O87" s="57"/>
      <c r="P87" s="57">
        <v>0</v>
      </c>
      <c r="Q87" s="57"/>
      <c r="R87" s="57">
        <v>0</v>
      </c>
      <c r="S87" s="57"/>
      <c r="T87" s="57">
        <v>0</v>
      </c>
      <c r="U87" s="57"/>
      <c r="V87" s="57">
        <v>0</v>
      </c>
      <c r="W87" s="57"/>
      <c r="X87" s="57">
        <v>0</v>
      </c>
      <c r="Y87" s="57"/>
      <c r="Z87" s="57">
        <v>2014</v>
      </c>
      <c r="AA87" s="57" t="s">
        <v>852</v>
      </c>
      <c r="AB87" s="57">
        <v>0</v>
      </c>
      <c r="AC87" s="57"/>
      <c r="AD87" s="57">
        <v>0</v>
      </c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61"/>
    </row>
    <row r="88" spans="1:41" x14ac:dyDescent="0.35">
      <c r="A88" s="62" t="s">
        <v>899</v>
      </c>
      <c r="B88" s="58">
        <v>4037</v>
      </c>
      <c r="C88" s="58" t="s">
        <v>852</v>
      </c>
      <c r="D88" s="58">
        <v>2628</v>
      </c>
      <c r="E88" s="58" t="s">
        <v>852</v>
      </c>
      <c r="F88" s="58">
        <v>0</v>
      </c>
      <c r="G88" s="58"/>
      <c r="H88" s="58">
        <v>24260</v>
      </c>
      <c r="I88" s="58" t="s">
        <v>852</v>
      </c>
      <c r="J88" s="58">
        <v>0</v>
      </c>
      <c r="K88" s="58"/>
      <c r="L88" s="58">
        <v>4289</v>
      </c>
      <c r="M88" s="58" t="s">
        <v>852</v>
      </c>
      <c r="N88" s="58">
        <v>0</v>
      </c>
      <c r="O88" s="58"/>
      <c r="P88" s="58">
        <v>0</v>
      </c>
      <c r="Q88" s="58"/>
      <c r="R88" s="58">
        <v>0</v>
      </c>
      <c r="S88" s="58"/>
      <c r="T88" s="58">
        <v>1</v>
      </c>
      <c r="U88" s="58" t="s">
        <v>852</v>
      </c>
      <c r="V88" s="58">
        <v>1</v>
      </c>
      <c r="W88" s="58" t="s">
        <v>852</v>
      </c>
      <c r="X88" s="58">
        <v>0</v>
      </c>
      <c r="Y88" s="58"/>
      <c r="Z88" s="58">
        <v>0</v>
      </c>
      <c r="AA88" s="58" t="s">
        <v>852</v>
      </c>
      <c r="AB88" s="58">
        <v>3051</v>
      </c>
      <c r="AC88" s="58" t="s">
        <v>852</v>
      </c>
      <c r="AD88" s="58">
        <v>0</v>
      </c>
      <c r="AE88" s="58"/>
      <c r="AF88" s="58">
        <v>10652</v>
      </c>
      <c r="AG88" s="58" t="s">
        <v>852</v>
      </c>
      <c r="AH88" s="58">
        <v>1762</v>
      </c>
      <c r="AI88" s="58" t="s">
        <v>852</v>
      </c>
      <c r="AJ88" s="58"/>
      <c r="AK88" s="58"/>
      <c r="AL88" s="58"/>
      <c r="AM88" s="58"/>
      <c r="AN88" s="58"/>
      <c r="AO88" s="63"/>
    </row>
    <row r="89" spans="1:41" x14ac:dyDescent="0.35">
      <c r="A89" s="60" t="s">
        <v>301</v>
      </c>
      <c r="B89" s="57">
        <v>233611</v>
      </c>
      <c r="C89" s="57" t="s">
        <v>852</v>
      </c>
      <c r="D89" s="57">
        <v>125545</v>
      </c>
      <c r="E89" s="57" t="s">
        <v>852</v>
      </c>
      <c r="F89" s="57">
        <v>1301</v>
      </c>
      <c r="G89" s="57" t="s">
        <v>852</v>
      </c>
      <c r="H89" s="57">
        <v>0</v>
      </c>
      <c r="I89" s="57"/>
      <c r="J89" s="57">
        <v>2625</v>
      </c>
      <c r="K89" s="57" t="s">
        <v>852</v>
      </c>
      <c r="L89" s="57">
        <v>4052</v>
      </c>
      <c r="M89" s="57" t="s">
        <v>852</v>
      </c>
      <c r="N89" s="57">
        <v>18410</v>
      </c>
      <c r="O89" s="57" t="s">
        <v>852</v>
      </c>
      <c r="P89" s="57">
        <v>33219</v>
      </c>
      <c r="Q89" s="57" t="s">
        <v>852</v>
      </c>
      <c r="R89" s="57">
        <v>30929</v>
      </c>
      <c r="S89" s="57" t="s">
        <v>852</v>
      </c>
      <c r="T89" s="57">
        <v>25963</v>
      </c>
      <c r="U89" s="57" t="s">
        <v>852</v>
      </c>
      <c r="V89" s="57">
        <v>58084</v>
      </c>
      <c r="W89" s="57" t="s">
        <v>852</v>
      </c>
      <c r="X89" s="57">
        <v>2558</v>
      </c>
      <c r="Y89" s="57" t="s">
        <v>852</v>
      </c>
      <c r="Z89" s="57">
        <v>24176</v>
      </c>
      <c r="AA89" s="57" t="s">
        <v>852</v>
      </c>
      <c r="AB89" s="57">
        <v>9879</v>
      </c>
      <c r="AC89" s="57" t="s">
        <v>852</v>
      </c>
      <c r="AD89" s="57">
        <v>5710</v>
      </c>
      <c r="AE89" s="57" t="s">
        <v>852</v>
      </c>
      <c r="AF89" s="57">
        <v>2051</v>
      </c>
      <c r="AG89" s="57" t="s">
        <v>852</v>
      </c>
      <c r="AH89" s="57">
        <v>8921</v>
      </c>
      <c r="AI89" s="57" t="s">
        <v>852</v>
      </c>
      <c r="AJ89" s="57">
        <v>25484</v>
      </c>
      <c r="AK89" s="57" t="s">
        <v>852</v>
      </c>
      <c r="AL89" s="57"/>
      <c r="AM89" s="57"/>
      <c r="AN89" s="57"/>
      <c r="AO89" s="61"/>
    </row>
    <row r="90" spans="1:41" x14ac:dyDescent="0.35">
      <c r="A90" s="62" t="s">
        <v>305</v>
      </c>
      <c r="B90" s="58">
        <v>8790</v>
      </c>
      <c r="C90" s="58" t="s">
        <v>852</v>
      </c>
      <c r="D90" s="58">
        <v>4750</v>
      </c>
      <c r="E90" s="58" t="s">
        <v>852</v>
      </c>
      <c r="F90" s="58">
        <v>0</v>
      </c>
      <c r="G90" s="58"/>
      <c r="H90" s="58">
        <v>108068</v>
      </c>
      <c r="I90" s="58" t="s">
        <v>852</v>
      </c>
      <c r="J90" s="58">
        <v>4167</v>
      </c>
      <c r="K90" s="58" t="s">
        <v>852</v>
      </c>
      <c r="L90" s="58">
        <v>889</v>
      </c>
      <c r="M90" s="58" t="s">
        <v>852</v>
      </c>
      <c r="N90" s="58">
        <v>190</v>
      </c>
      <c r="O90" s="58" t="s">
        <v>852</v>
      </c>
      <c r="P90" s="58">
        <v>12624</v>
      </c>
      <c r="Q90" s="58" t="s">
        <v>852</v>
      </c>
      <c r="R90" s="58">
        <v>8797</v>
      </c>
      <c r="S90" s="58" t="s">
        <v>852</v>
      </c>
      <c r="T90" s="58">
        <v>80</v>
      </c>
      <c r="U90" s="58" t="s">
        <v>852</v>
      </c>
      <c r="V90" s="58">
        <v>52</v>
      </c>
      <c r="W90" s="58" t="s">
        <v>852</v>
      </c>
      <c r="X90" s="58">
        <v>0</v>
      </c>
      <c r="Y90" s="58"/>
      <c r="Z90" s="58">
        <v>165</v>
      </c>
      <c r="AA90" s="58" t="s">
        <v>852</v>
      </c>
      <c r="AB90" s="58">
        <v>39812</v>
      </c>
      <c r="AC90" s="58" t="s">
        <v>852</v>
      </c>
      <c r="AD90" s="58">
        <v>921</v>
      </c>
      <c r="AE90" s="58" t="s">
        <v>852</v>
      </c>
      <c r="AF90" s="58">
        <v>1536</v>
      </c>
      <c r="AG90" s="58" t="s">
        <v>852</v>
      </c>
      <c r="AH90" s="58">
        <v>15605</v>
      </c>
      <c r="AI90" s="58" t="s">
        <v>852</v>
      </c>
      <c r="AJ90" s="58">
        <v>28556</v>
      </c>
      <c r="AK90" s="58" t="s">
        <v>852</v>
      </c>
      <c r="AL90" s="58"/>
      <c r="AM90" s="58"/>
      <c r="AN90" s="58"/>
      <c r="AO90" s="63"/>
    </row>
    <row r="91" spans="1:41" x14ac:dyDescent="0.35">
      <c r="A91" s="60" t="s">
        <v>561</v>
      </c>
      <c r="B91" s="57">
        <v>0</v>
      </c>
      <c r="C91" s="57"/>
      <c r="D91" s="57">
        <v>0</v>
      </c>
      <c r="E91" s="57"/>
      <c r="F91" s="57">
        <v>0</v>
      </c>
      <c r="G91" s="57"/>
      <c r="H91" s="57">
        <v>0</v>
      </c>
      <c r="I91" s="57"/>
      <c r="J91" s="57">
        <v>5154</v>
      </c>
      <c r="K91" s="57" t="s">
        <v>852</v>
      </c>
      <c r="L91" s="57">
        <v>1078042</v>
      </c>
      <c r="M91" s="57" t="s">
        <v>852</v>
      </c>
      <c r="N91" s="57">
        <v>2566249</v>
      </c>
      <c r="O91" s="57" t="s">
        <v>852</v>
      </c>
      <c r="P91" s="57">
        <v>1880583</v>
      </c>
      <c r="Q91" s="57" t="s">
        <v>852</v>
      </c>
      <c r="R91" s="57">
        <v>210</v>
      </c>
      <c r="S91" s="57" t="s">
        <v>852</v>
      </c>
      <c r="T91" s="57">
        <v>24</v>
      </c>
      <c r="U91" s="57" t="s">
        <v>852</v>
      </c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61"/>
    </row>
    <row r="92" spans="1:41" x14ac:dyDescent="0.35">
      <c r="A92" s="62" t="s">
        <v>280</v>
      </c>
      <c r="B92" s="58">
        <v>53200</v>
      </c>
      <c r="C92" s="58" t="s">
        <v>852</v>
      </c>
      <c r="D92" s="58">
        <v>29995</v>
      </c>
      <c r="E92" s="58" t="s">
        <v>852</v>
      </c>
      <c r="F92" s="58">
        <v>53446</v>
      </c>
      <c r="G92" s="58" t="s">
        <v>852</v>
      </c>
      <c r="H92" s="58">
        <v>61230</v>
      </c>
      <c r="I92" s="58" t="s">
        <v>852</v>
      </c>
      <c r="J92" s="58">
        <v>142673</v>
      </c>
      <c r="K92" s="58" t="s">
        <v>852</v>
      </c>
      <c r="L92" s="58">
        <v>91110</v>
      </c>
      <c r="M92" s="58" t="s">
        <v>852</v>
      </c>
      <c r="N92" s="58">
        <v>124960</v>
      </c>
      <c r="O92" s="58" t="s">
        <v>852</v>
      </c>
      <c r="P92" s="58">
        <v>162936</v>
      </c>
      <c r="Q92" s="58" t="s">
        <v>852</v>
      </c>
      <c r="R92" s="58">
        <v>198250</v>
      </c>
      <c r="S92" s="58" t="s">
        <v>852</v>
      </c>
      <c r="T92" s="58">
        <v>173930</v>
      </c>
      <c r="U92" s="58" t="s">
        <v>852</v>
      </c>
      <c r="V92" s="58">
        <v>146320</v>
      </c>
      <c r="W92" s="58" t="s">
        <v>852</v>
      </c>
      <c r="X92" s="58">
        <v>300528</v>
      </c>
      <c r="Y92" s="58" t="s">
        <v>852</v>
      </c>
      <c r="Z92" s="58">
        <v>297624</v>
      </c>
      <c r="AA92" s="58" t="s">
        <v>852</v>
      </c>
      <c r="AB92" s="58">
        <v>295187</v>
      </c>
      <c r="AC92" s="58" t="s">
        <v>852</v>
      </c>
      <c r="AD92" s="58">
        <v>44900</v>
      </c>
      <c r="AE92" s="58" t="s">
        <v>852</v>
      </c>
      <c r="AF92" s="58">
        <v>65386</v>
      </c>
      <c r="AG92" s="58" t="s">
        <v>852</v>
      </c>
      <c r="AH92" s="58">
        <v>48508</v>
      </c>
      <c r="AI92" s="58" t="s">
        <v>852</v>
      </c>
      <c r="AJ92" s="58">
        <v>20985</v>
      </c>
      <c r="AK92" s="58" t="s">
        <v>852</v>
      </c>
      <c r="AL92" s="58"/>
      <c r="AM92" s="58"/>
      <c r="AN92" s="58"/>
      <c r="AO92" s="63"/>
    </row>
    <row r="93" spans="1:41" x14ac:dyDescent="0.35">
      <c r="A93" s="60" t="s">
        <v>900</v>
      </c>
      <c r="B93" s="57">
        <v>35700</v>
      </c>
      <c r="C93" s="57" t="s">
        <v>852</v>
      </c>
      <c r="D93" s="57">
        <v>618650</v>
      </c>
      <c r="E93" s="57" t="s">
        <v>852</v>
      </c>
      <c r="F93" s="57">
        <v>468000</v>
      </c>
      <c r="G93" s="57" t="s">
        <v>852</v>
      </c>
      <c r="H93" s="57">
        <v>372240</v>
      </c>
      <c r="I93" s="57" t="s">
        <v>852</v>
      </c>
      <c r="J93" s="57">
        <v>580000</v>
      </c>
      <c r="K93" s="57" t="s">
        <v>852</v>
      </c>
      <c r="L93" s="57">
        <v>1412290</v>
      </c>
      <c r="M93" s="57" t="s">
        <v>852</v>
      </c>
      <c r="N93" s="57">
        <v>966400</v>
      </c>
      <c r="O93" s="57" t="s">
        <v>852</v>
      </c>
      <c r="P93" s="57">
        <v>983300</v>
      </c>
      <c r="Q93" s="57" t="s">
        <v>852</v>
      </c>
      <c r="R93" s="57">
        <v>1096000</v>
      </c>
      <c r="S93" s="57" t="s">
        <v>852</v>
      </c>
      <c r="T93" s="57">
        <v>1569300</v>
      </c>
      <c r="U93" s="57" t="s">
        <v>852</v>
      </c>
      <c r="V93" s="57">
        <v>847700</v>
      </c>
      <c r="W93" s="57" t="s">
        <v>852</v>
      </c>
      <c r="X93" s="57">
        <v>488000</v>
      </c>
      <c r="Y93" s="57" t="s">
        <v>852</v>
      </c>
      <c r="Z93" s="57">
        <v>102500</v>
      </c>
      <c r="AA93" s="57" t="s">
        <v>852</v>
      </c>
      <c r="AB93" s="57">
        <v>350117</v>
      </c>
      <c r="AC93" s="57" t="s">
        <v>852</v>
      </c>
      <c r="AD93" s="57">
        <v>199000</v>
      </c>
      <c r="AE93" s="57" t="s">
        <v>852</v>
      </c>
      <c r="AF93" s="57">
        <v>435800</v>
      </c>
      <c r="AG93" s="57" t="s">
        <v>852</v>
      </c>
      <c r="AH93" s="57">
        <v>417850</v>
      </c>
      <c r="AI93" s="57" t="s">
        <v>852</v>
      </c>
      <c r="AJ93" s="57">
        <v>578000</v>
      </c>
      <c r="AK93" s="57" t="s">
        <v>852</v>
      </c>
      <c r="AL93" s="57"/>
      <c r="AM93" s="57"/>
      <c r="AN93" s="57"/>
      <c r="AO93" s="61"/>
    </row>
    <row r="94" spans="1:41" x14ac:dyDescent="0.35">
      <c r="A94" s="62" t="s">
        <v>303</v>
      </c>
      <c r="B94" s="58">
        <v>18543</v>
      </c>
      <c r="C94" s="58" t="s">
        <v>852</v>
      </c>
      <c r="D94" s="58">
        <v>136254</v>
      </c>
      <c r="E94" s="58" t="s">
        <v>852</v>
      </c>
      <c r="F94" s="58">
        <v>32296</v>
      </c>
      <c r="G94" s="58" t="s">
        <v>852</v>
      </c>
      <c r="H94" s="58">
        <v>57699</v>
      </c>
      <c r="I94" s="58" t="s">
        <v>852</v>
      </c>
      <c r="J94" s="58">
        <v>435980</v>
      </c>
      <c r="K94" s="58" t="s">
        <v>852</v>
      </c>
      <c r="L94" s="58">
        <v>33</v>
      </c>
      <c r="M94" s="58" t="s">
        <v>852</v>
      </c>
      <c r="N94" s="58">
        <v>108549</v>
      </c>
      <c r="O94" s="58" t="s">
        <v>852</v>
      </c>
      <c r="P94" s="58">
        <v>92945</v>
      </c>
      <c r="Q94" s="58" t="s">
        <v>852</v>
      </c>
      <c r="R94" s="58">
        <v>21795</v>
      </c>
      <c r="S94" s="58" t="s">
        <v>852</v>
      </c>
      <c r="T94" s="58">
        <v>244912</v>
      </c>
      <c r="U94" s="58" t="s">
        <v>852</v>
      </c>
      <c r="V94" s="58">
        <v>109499</v>
      </c>
      <c r="W94" s="58" t="s">
        <v>852</v>
      </c>
      <c r="X94" s="58">
        <v>617</v>
      </c>
      <c r="Y94" s="58" t="s">
        <v>852</v>
      </c>
      <c r="Z94" s="58">
        <v>0</v>
      </c>
      <c r="AA94" s="58"/>
      <c r="AB94" s="58">
        <v>6064</v>
      </c>
      <c r="AC94" s="58" t="s">
        <v>852</v>
      </c>
      <c r="AD94" s="58">
        <v>0</v>
      </c>
      <c r="AE94" s="58"/>
      <c r="AF94" s="58">
        <v>2084</v>
      </c>
      <c r="AG94" s="58" t="s">
        <v>852</v>
      </c>
      <c r="AH94" s="58">
        <v>348</v>
      </c>
      <c r="AI94" s="58" t="s">
        <v>852</v>
      </c>
      <c r="AJ94" s="58">
        <v>0</v>
      </c>
      <c r="AK94" s="58"/>
      <c r="AL94" s="58">
        <v>52260</v>
      </c>
      <c r="AM94" s="58" t="s">
        <v>852</v>
      </c>
      <c r="AN94" s="58"/>
      <c r="AO94" s="63"/>
    </row>
    <row r="95" spans="1:41" x14ac:dyDescent="0.35">
      <c r="A95" s="60" t="s">
        <v>235</v>
      </c>
      <c r="B95" s="57">
        <v>4204952</v>
      </c>
      <c r="C95" s="57" t="s">
        <v>852</v>
      </c>
      <c r="D95" s="57">
        <v>3767891</v>
      </c>
      <c r="E95" s="57" t="s">
        <v>852</v>
      </c>
      <c r="F95" s="57">
        <v>4869402</v>
      </c>
      <c r="G95" s="57" t="s">
        <v>852</v>
      </c>
      <c r="H95" s="57">
        <v>2230160</v>
      </c>
      <c r="I95" s="57" t="s">
        <v>852</v>
      </c>
      <c r="J95" s="57">
        <v>2176178</v>
      </c>
      <c r="K95" s="57" t="s">
        <v>852</v>
      </c>
      <c r="L95" s="57">
        <v>1601622</v>
      </c>
      <c r="M95" s="57" t="s">
        <v>852</v>
      </c>
      <c r="N95" s="57">
        <v>4145229</v>
      </c>
      <c r="O95" s="57" t="s">
        <v>852</v>
      </c>
      <c r="P95" s="57">
        <v>1792446</v>
      </c>
      <c r="Q95" s="57" t="s">
        <v>852</v>
      </c>
      <c r="R95" s="57">
        <v>3007897</v>
      </c>
      <c r="S95" s="57" t="s">
        <v>852</v>
      </c>
      <c r="T95" s="57">
        <v>1873783</v>
      </c>
      <c r="U95" s="57" t="s">
        <v>852</v>
      </c>
      <c r="V95" s="57">
        <v>1709950</v>
      </c>
      <c r="W95" s="57" t="s">
        <v>852</v>
      </c>
      <c r="X95" s="57">
        <v>4827510</v>
      </c>
      <c r="Y95" s="57" t="s">
        <v>852</v>
      </c>
      <c r="Z95" s="57">
        <v>2514830</v>
      </c>
      <c r="AA95" s="57" t="s">
        <v>852</v>
      </c>
      <c r="AB95" s="57">
        <v>573600</v>
      </c>
      <c r="AC95" s="57" t="s">
        <v>852</v>
      </c>
      <c r="AD95" s="57">
        <v>2186540</v>
      </c>
      <c r="AE95" s="57" t="s">
        <v>852</v>
      </c>
      <c r="AF95" s="57">
        <v>5207750</v>
      </c>
      <c r="AG95" s="57" t="s">
        <v>852</v>
      </c>
      <c r="AH95" s="57">
        <v>3263690</v>
      </c>
      <c r="AI95" s="57" t="s">
        <v>852</v>
      </c>
      <c r="AJ95" s="57">
        <v>4368800</v>
      </c>
      <c r="AK95" s="57" t="s">
        <v>852</v>
      </c>
      <c r="AL95" s="57">
        <v>2937029</v>
      </c>
      <c r="AM95" s="57" t="s">
        <v>852</v>
      </c>
      <c r="AN95" s="57"/>
      <c r="AO95" s="61"/>
    </row>
    <row r="96" spans="1:41" x14ac:dyDescent="0.35">
      <c r="A96" s="62" t="s">
        <v>618</v>
      </c>
      <c r="B96" s="58">
        <v>0</v>
      </c>
      <c r="C96" s="58"/>
      <c r="D96" s="58">
        <v>0</v>
      </c>
      <c r="E96" s="58"/>
      <c r="F96" s="58">
        <v>0</v>
      </c>
      <c r="G96" s="58"/>
      <c r="H96" s="58">
        <v>0</v>
      </c>
      <c r="I96" s="58"/>
      <c r="J96" s="58">
        <v>1155</v>
      </c>
      <c r="K96" s="58" t="s">
        <v>852</v>
      </c>
      <c r="L96" s="58">
        <v>2716</v>
      </c>
      <c r="M96" s="58" t="s">
        <v>852</v>
      </c>
      <c r="N96" s="58">
        <v>744</v>
      </c>
      <c r="O96" s="58" t="s">
        <v>852</v>
      </c>
      <c r="P96" s="58">
        <v>355</v>
      </c>
      <c r="Q96" s="58" t="s">
        <v>852</v>
      </c>
      <c r="R96" s="58">
        <v>252</v>
      </c>
      <c r="S96" s="58" t="s">
        <v>852</v>
      </c>
      <c r="T96" s="58">
        <v>198</v>
      </c>
      <c r="U96" s="58" t="s">
        <v>852</v>
      </c>
      <c r="V96" s="58">
        <v>316</v>
      </c>
      <c r="W96" s="58" t="s">
        <v>852</v>
      </c>
      <c r="X96" s="58">
        <v>1188</v>
      </c>
      <c r="Y96" s="58" t="s">
        <v>852</v>
      </c>
      <c r="Z96" s="58">
        <v>0</v>
      </c>
      <c r="AA96" s="58"/>
      <c r="AB96" s="58">
        <v>0</v>
      </c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63"/>
    </row>
    <row r="97" spans="1:41" ht="32.5" x14ac:dyDescent="0.35">
      <c r="A97" s="60" t="s">
        <v>769</v>
      </c>
      <c r="B97" s="57">
        <v>95936</v>
      </c>
      <c r="C97" s="57" t="s">
        <v>852</v>
      </c>
      <c r="D97" s="57">
        <v>254058</v>
      </c>
      <c r="E97" s="57" t="s">
        <v>852</v>
      </c>
      <c r="F97" s="57">
        <v>236537</v>
      </c>
      <c r="G97" s="57" t="s">
        <v>852</v>
      </c>
      <c r="H97" s="57">
        <v>71</v>
      </c>
      <c r="I97" s="57" t="s">
        <v>852</v>
      </c>
      <c r="J97" s="57">
        <v>54000</v>
      </c>
      <c r="K97" s="57" t="s">
        <v>852</v>
      </c>
      <c r="L97" s="57">
        <v>180030</v>
      </c>
      <c r="M97" s="57" t="s">
        <v>852</v>
      </c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61"/>
    </row>
    <row r="98" spans="1:41" ht="32.5" x14ac:dyDescent="0.35">
      <c r="A98" s="62" t="s">
        <v>901</v>
      </c>
      <c r="B98" s="58">
        <v>0</v>
      </c>
      <c r="C98" s="58"/>
      <c r="D98" s="58">
        <v>0</v>
      </c>
      <c r="E98" s="58"/>
      <c r="F98" s="58">
        <v>0</v>
      </c>
      <c r="G98" s="58"/>
      <c r="H98" s="58">
        <v>0</v>
      </c>
      <c r="I98" s="58"/>
      <c r="J98" s="58">
        <v>0</v>
      </c>
      <c r="K98" s="58"/>
      <c r="L98" s="58">
        <v>0</v>
      </c>
      <c r="M98" s="58"/>
      <c r="N98" s="58">
        <v>0</v>
      </c>
      <c r="O98" s="58"/>
      <c r="P98" s="58">
        <v>0</v>
      </c>
      <c r="Q98" s="58"/>
      <c r="R98" s="58">
        <v>0</v>
      </c>
      <c r="S98" s="58"/>
      <c r="T98" s="58">
        <v>835</v>
      </c>
      <c r="U98" s="58" t="s">
        <v>852</v>
      </c>
      <c r="V98" s="58">
        <v>2346</v>
      </c>
      <c r="W98" s="58" t="s">
        <v>852</v>
      </c>
      <c r="X98" s="58">
        <v>0</v>
      </c>
      <c r="Y98" s="58"/>
      <c r="Z98" s="58">
        <v>0</v>
      </c>
      <c r="AA98" s="58"/>
      <c r="AB98" s="58">
        <v>0</v>
      </c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63"/>
    </row>
    <row r="99" spans="1:41" ht="22" x14ac:dyDescent="0.35">
      <c r="A99" s="60" t="s">
        <v>902</v>
      </c>
      <c r="B99" s="57">
        <v>17835034</v>
      </c>
      <c r="C99" s="57" t="s">
        <v>852</v>
      </c>
      <c r="D99" s="57">
        <v>17899788</v>
      </c>
      <c r="E99" s="57" t="s">
        <v>852</v>
      </c>
      <c r="F99" s="57">
        <v>13115326</v>
      </c>
      <c r="G99" s="57" t="s">
        <v>852</v>
      </c>
      <c r="H99" s="57">
        <v>764416</v>
      </c>
      <c r="I99" s="57" t="s">
        <v>852</v>
      </c>
      <c r="J99" s="57">
        <v>735790</v>
      </c>
      <c r="K99" s="57" t="s">
        <v>852</v>
      </c>
      <c r="L99" s="57">
        <v>594069</v>
      </c>
      <c r="M99" s="57" t="s">
        <v>852</v>
      </c>
      <c r="N99" s="57">
        <v>213599</v>
      </c>
      <c r="O99" s="57" t="s">
        <v>852</v>
      </c>
      <c r="P99" s="57">
        <v>669245</v>
      </c>
      <c r="Q99" s="57" t="s">
        <v>852</v>
      </c>
      <c r="R99" s="57">
        <v>157141</v>
      </c>
      <c r="S99" s="57" t="s">
        <v>852</v>
      </c>
      <c r="T99" s="57">
        <v>611933</v>
      </c>
      <c r="U99" s="57" t="s">
        <v>852</v>
      </c>
      <c r="V99" s="57" t="s">
        <v>824</v>
      </c>
      <c r="W99" s="57" t="s">
        <v>824</v>
      </c>
      <c r="X99" s="57" t="s">
        <v>824</v>
      </c>
      <c r="Y99" s="57" t="s">
        <v>824</v>
      </c>
      <c r="Z99" s="57" t="s">
        <v>824</v>
      </c>
      <c r="AA99" s="57" t="s">
        <v>824</v>
      </c>
      <c r="AB99" s="57" t="s">
        <v>824</v>
      </c>
      <c r="AC99" s="57" t="s">
        <v>824</v>
      </c>
      <c r="AD99" s="57" t="s">
        <v>824</v>
      </c>
      <c r="AE99" s="57" t="s">
        <v>824</v>
      </c>
      <c r="AF99" s="57" t="s">
        <v>824</v>
      </c>
      <c r="AG99" s="57" t="s">
        <v>824</v>
      </c>
      <c r="AH99" s="57" t="s">
        <v>824</v>
      </c>
      <c r="AI99" s="57" t="s">
        <v>824</v>
      </c>
      <c r="AJ99" s="57" t="s">
        <v>824</v>
      </c>
      <c r="AK99" s="57" t="s">
        <v>824</v>
      </c>
      <c r="AL99" s="57"/>
      <c r="AM99" s="57"/>
      <c r="AN99" s="57"/>
      <c r="AO99" s="61"/>
    </row>
    <row r="100" spans="1:41" x14ac:dyDescent="0.35">
      <c r="A100" s="62" t="s">
        <v>267</v>
      </c>
      <c r="B100" s="58">
        <v>0</v>
      </c>
      <c r="C100" s="58"/>
      <c r="D100" s="58">
        <v>0</v>
      </c>
      <c r="E100" s="58"/>
      <c r="F100" s="58">
        <v>9979</v>
      </c>
      <c r="G100" s="58" t="s">
        <v>852</v>
      </c>
      <c r="H100" s="58">
        <v>494</v>
      </c>
      <c r="I100" s="58" t="s">
        <v>852</v>
      </c>
      <c r="J100" s="58">
        <v>0</v>
      </c>
      <c r="K100" s="58"/>
      <c r="L100" s="58">
        <v>0</v>
      </c>
      <c r="M100" s="58"/>
      <c r="N100" s="58">
        <v>2749</v>
      </c>
      <c r="O100" s="58" t="s">
        <v>852</v>
      </c>
      <c r="P100" s="58">
        <v>0</v>
      </c>
      <c r="Q100" s="58"/>
      <c r="R100" s="58">
        <v>0</v>
      </c>
      <c r="S100" s="58"/>
      <c r="T100" s="58">
        <v>0</v>
      </c>
      <c r="U100" s="58"/>
      <c r="V100" s="58">
        <v>0</v>
      </c>
      <c r="W100" s="58"/>
      <c r="X100" s="58">
        <v>56000</v>
      </c>
      <c r="Y100" s="58" t="s">
        <v>852</v>
      </c>
      <c r="Z100" s="58">
        <v>0</v>
      </c>
      <c r="AA100" s="58"/>
      <c r="AB100" s="58">
        <v>0</v>
      </c>
      <c r="AC100" s="58"/>
      <c r="AD100" s="58">
        <v>0</v>
      </c>
      <c r="AE100" s="58"/>
      <c r="AF100" s="58">
        <v>6500</v>
      </c>
      <c r="AG100" s="58" t="s">
        <v>852</v>
      </c>
      <c r="AH100" s="58">
        <v>93973</v>
      </c>
      <c r="AI100" s="58" t="s">
        <v>852</v>
      </c>
      <c r="AJ100" s="58">
        <v>9818741</v>
      </c>
      <c r="AK100" s="58" t="s">
        <v>852</v>
      </c>
      <c r="AL100" s="58"/>
      <c r="AM100" s="58"/>
      <c r="AN100" s="58"/>
      <c r="AO100" s="63"/>
    </row>
    <row r="101" spans="1:41" x14ac:dyDescent="0.35">
      <c r="A101" s="60" t="s">
        <v>903</v>
      </c>
      <c r="B101" s="57">
        <v>42740</v>
      </c>
      <c r="C101" s="57" t="s">
        <v>852</v>
      </c>
      <c r="D101" s="57">
        <v>72854</v>
      </c>
      <c r="E101" s="57" t="s">
        <v>852</v>
      </c>
      <c r="F101" s="57">
        <v>81634</v>
      </c>
      <c r="G101" s="57" t="s">
        <v>852</v>
      </c>
      <c r="H101" s="57">
        <v>92135</v>
      </c>
      <c r="I101" s="57" t="s">
        <v>852</v>
      </c>
      <c r="J101" s="57">
        <v>189605</v>
      </c>
      <c r="K101" s="57" t="s">
        <v>852</v>
      </c>
      <c r="L101" s="57">
        <v>192077</v>
      </c>
      <c r="M101" s="57" t="s">
        <v>852</v>
      </c>
      <c r="N101" s="57">
        <v>82203</v>
      </c>
      <c r="O101" s="57" t="s">
        <v>852</v>
      </c>
      <c r="P101" s="57">
        <v>109237</v>
      </c>
      <c r="Q101" s="57" t="s">
        <v>852</v>
      </c>
      <c r="R101" s="57">
        <v>100354</v>
      </c>
      <c r="S101" s="57" t="s">
        <v>852</v>
      </c>
      <c r="T101" s="57">
        <v>119390</v>
      </c>
      <c r="U101" s="57" t="s">
        <v>852</v>
      </c>
      <c r="V101" s="57">
        <v>92533</v>
      </c>
      <c r="W101" s="57" t="s">
        <v>852</v>
      </c>
      <c r="X101" s="57">
        <v>96372</v>
      </c>
      <c r="Y101" s="57" t="s">
        <v>852</v>
      </c>
      <c r="Z101" s="57">
        <v>184871</v>
      </c>
      <c r="AA101" s="57" t="s">
        <v>852</v>
      </c>
      <c r="AB101" s="57">
        <v>49683</v>
      </c>
      <c r="AC101" s="57" t="s">
        <v>852</v>
      </c>
      <c r="AD101" s="57">
        <v>73752</v>
      </c>
      <c r="AE101" s="57" t="s">
        <v>852</v>
      </c>
      <c r="AF101" s="57">
        <v>92534</v>
      </c>
      <c r="AG101" s="57" t="s">
        <v>852</v>
      </c>
      <c r="AH101" s="57">
        <v>154484</v>
      </c>
      <c r="AI101" s="57" t="s">
        <v>852</v>
      </c>
      <c r="AJ101" s="57">
        <v>62335</v>
      </c>
      <c r="AK101" s="57" t="s">
        <v>852</v>
      </c>
      <c r="AL101" s="57"/>
      <c r="AM101" s="57"/>
      <c r="AN101" s="57"/>
      <c r="AO101" s="61"/>
    </row>
    <row r="102" spans="1:41" ht="22" x14ac:dyDescent="0.35">
      <c r="A102" s="62" t="s">
        <v>904</v>
      </c>
      <c r="B102" s="58">
        <v>1</v>
      </c>
      <c r="C102" s="58" t="s">
        <v>905</v>
      </c>
      <c r="D102" s="58">
        <v>0</v>
      </c>
      <c r="E102" s="58"/>
      <c r="F102" s="58">
        <v>702</v>
      </c>
      <c r="G102" s="58" t="s">
        <v>857</v>
      </c>
      <c r="H102" s="58">
        <v>6</v>
      </c>
      <c r="I102" s="58" t="s">
        <v>857</v>
      </c>
      <c r="J102" s="58">
        <v>0</v>
      </c>
      <c r="K102" s="58" t="s">
        <v>857</v>
      </c>
      <c r="L102" s="58">
        <v>44704</v>
      </c>
      <c r="M102" s="58" t="s">
        <v>857</v>
      </c>
      <c r="N102" s="58">
        <v>614</v>
      </c>
      <c r="O102" s="58" t="s">
        <v>857</v>
      </c>
      <c r="P102" s="58">
        <v>1997</v>
      </c>
      <c r="Q102" s="58" t="s">
        <v>857</v>
      </c>
      <c r="R102" s="58">
        <v>12</v>
      </c>
      <c r="S102" s="58" t="s">
        <v>857</v>
      </c>
      <c r="T102" s="58">
        <v>6</v>
      </c>
      <c r="U102" s="58" t="s">
        <v>857</v>
      </c>
      <c r="V102" s="58">
        <v>798</v>
      </c>
      <c r="W102" s="58" t="s">
        <v>857</v>
      </c>
      <c r="X102" s="58">
        <v>1222</v>
      </c>
      <c r="Y102" s="58" t="s">
        <v>857</v>
      </c>
      <c r="Z102" s="58">
        <v>215</v>
      </c>
      <c r="AA102" s="58" t="s">
        <v>857</v>
      </c>
      <c r="AB102" s="58">
        <v>1858</v>
      </c>
      <c r="AC102" s="58" t="s">
        <v>857</v>
      </c>
      <c r="AD102" s="58">
        <v>0</v>
      </c>
      <c r="AE102" s="58"/>
      <c r="AF102" s="58">
        <v>12</v>
      </c>
      <c r="AG102" s="58" t="s">
        <v>857</v>
      </c>
      <c r="AH102" s="58">
        <v>0</v>
      </c>
      <c r="AI102" s="58"/>
      <c r="AJ102" s="58">
        <v>25</v>
      </c>
      <c r="AK102" s="58" t="s">
        <v>857</v>
      </c>
      <c r="AL102" s="58"/>
      <c r="AM102" s="58"/>
      <c r="AN102" s="58"/>
      <c r="AO102" s="63"/>
    </row>
    <row r="103" spans="1:41" x14ac:dyDescent="0.35">
      <c r="A103" s="60" t="s">
        <v>906</v>
      </c>
      <c r="B103" s="57">
        <v>5</v>
      </c>
      <c r="C103" s="57" t="s">
        <v>857</v>
      </c>
      <c r="D103" s="57">
        <v>0</v>
      </c>
      <c r="E103" s="57"/>
      <c r="F103" s="57">
        <v>2</v>
      </c>
      <c r="G103" s="57" t="s">
        <v>857</v>
      </c>
      <c r="H103" s="57">
        <v>6</v>
      </c>
      <c r="I103" s="57" t="s">
        <v>857</v>
      </c>
      <c r="J103" s="57">
        <v>6</v>
      </c>
      <c r="K103" s="57" t="s">
        <v>857</v>
      </c>
      <c r="L103" s="57">
        <v>3</v>
      </c>
      <c r="M103" s="57" t="s">
        <v>857</v>
      </c>
      <c r="N103" s="57">
        <v>10</v>
      </c>
      <c r="O103" s="57" t="s">
        <v>857</v>
      </c>
      <c r="P103" s="57">
        <v>6</v>
      </c>
      <c r="Q103" s="57" t="s">
        <v>857</v>
      </c>
      <c r="R103" s="57">
        <v>16</v>
      </c>
      <c r="S103" s="57" t="s">
        <v>857</v>
      </c>
      <c r="T103" s="57">
        <v>6</v>
      </c>
      <c r="U103" s="57" t="s">
        <v>857</v>
      </c>
      <c r="V103" s="57">
        <v>186</v>
      </c>
      <c r="W103" s="57" t="s">
        <v>857</v>
      </c>
      <c r="X103" s="57">
        <v>39</v>
      </c>
      <c r="Y103" s="57" t="s">
        <v>857</v>
      </c>
      <c r="Z103" s="57">
        <v>0</v>
      </c>
      <c r="AA103" s="57"/>
      <c r="AB103" s="57">
        <v>0</v>
      </c>
      <c r="AC103" s="57"/>
      <c r="AD103" s="57">
        <v>11</v>
      </c>
      <c r="AE103" s="57" t="s">
        <v>857</v>
      </c>
      <c r="AF103" s="57">
        <v>11</v>
      </c>
      <c r="AG103" s="57" t="s">
        <v>857</v>
      </c>
      <c r="AH103" s="57">
        <v>13</v>
      </c>
      <c r="AI103" s="57" t="s">
        <v>857</v>
      </c>
      <c r="AJ103" s="57">
        <v>54</v>
      </c>
      <c r="AK103" s="57" t="s">
        <v>857</v>
      </c>
      <c r="AL103" s="57"/>
      <c r="AM103" s="57"/>
      <c r="AN103" s="57"/>
      <c r="AO103" s="61"/>
    </row>
    <row r="104" spans="1:41" x14ac:dyDescent="0.35">
      <c r="A104" s="62" t="s">
        <v>408</v>
      </c>
      <c r="B104" s="58">
        <v>0</v>
      </c>
      <c r="C104" s="58"/>
      <c r="D104" s="58">
        <v>0</v>
      </c>
      <c r="E104" s="58"/>
      <c r="F104" s="58">
        <v>0</v>
      </c>
      <c r="G104" s="58"/>
      <c r="H104" s="58">
        <v>0</v>
      </c>
      <c r="I104" s="58"/>
      <c r="J104" s="58">
        <v>0</v>
      </c>
      <c r="K104" s="58"/>
      <c r="L104" s="58">
        <v>0</v>
      </c>
      <c r="M104" s="58"/>
      <c r="N104" s="58">
        <v>0</v>
      </c>
      <c r="O104" s="58"/>
      <c r="P104" s="58">
        <v>0</v>
      </c>
      <c r="Q104" s="58"/>
      <c r="R104" s="58">
        <v>0</v>
      </c>
      <c r="S104" s="58"/>
      <c r="T104" s="58">
        <v>0</v>
      </c>
      <c r="U104" s="58"/>
      <c r="V104" s="58">
        <v>4</v>
      </c>
      <c r="W104" s="58" t="s">
        <v>852</v>
      </c>
      <c r="X104" s="58">
        <v>0</v>
      </c>
      <c r="Y104" s="58"/>
      <c r="Z104" s="58">
        <v>0</v>
      </c>
      <c r="AA104" s="58"/>
      <c r="AB104" s="58">
        <v>0</v>
      </c>
      <c r="AC104" s="58"/>
      <c r="AD104" s="58">
        <v>0</v>
      </c>
      <c r="AE104" s="58"/>
      <c r="AF104" s="58">
        <v>0</v>
      </c>
      <c r="AG104" s="58"/>
      <c r="AH104" s="58"/>
      <c r="AI104" s="58"/>
      <c r="AJ104" s="58"/>
      <c r="AK104" s="58"/>
      <c r="AL104" s="58"/>
      <c r="AM104" s="58"/>
      <c r="AN104" s="58"/>
      <c r="AO104" s="63"/>
    </row>
    <row r="105" spans="1:41" x14ac:dyDescent="0.35">
      <c r="A105" s="60" t="s">
        <v>907</v>
      </c>
      <c r="B105" s="57">
        <v>96</v>
      </c>
      <c r="C105" s="57" t="s">
        <v>852</v>
      </c>
      <c r="D105" s="57">
        <v>9822</v>
      </c>
      <c r="E105" s="57" t="s">
        <v>852</v>
      </c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61"/>
    </row>
    <row r="106" spans="1:41" x14ac:dyDescent="0.35">
      <c r="A106" s="62" t="s">
        <v>261</v>
      </c>
      <c r="B106" s="58">
        <v>0</v>
      </c>
      <c r="C106" s="58"/>
      <c r="D106" s="58">
        <v>1400</v>
      </c>
      <c r="E106" s="58" t="s">
        <v>852</v>
      </c>
      <c r="F106" s="58">
        <v>0</v>
      </c>
      <c r="G106" s="58"/>
      <c r="H106" s="58">
        <v>526</v>
      </c>
      <c r="I106" s="58" t="s">
        <v>852</v>
      </c>
      <c r="J106" s="58">
        <v>8695</v>
      </c>
      <c r="K106" s="58" t="s">
        <v>852</v>
      </c>
      <c r="L106" s="58">
        <v>0</v>
      </c>
      <c r="M106" s="58"/>
      <c r="N106" s="58">
        <v>442</v>
      </c>
      <c r="O106" s="58" t="s">
        <v>852</v>
      </c>
      <c r="P106" s="58">
        <v>18000</v>
      </c>
      <c r="Q106" s="58" t="s">
        <v>852</v>
      </c>
      <c r="R106" s="58">
        <v>28728</v>
      </c>
      <c r="S106" s="58" t="s">
        <v>852</v>
      </c>
      <c r="T106" s="58">
        <v>0</v>
      </c>
      <c r="U106" s="58"/>
      <c r="V106" s="58">
        <v>4483</v>
      </c>
      <c r="W106" s="58" t="s">
        <v>852</v>
      </c>
      <c r="X106" s="58">
        <v>0</v>
      </c>
      <c r="Y106" s="58"/>
      <c r="Z106" s="58">
        <v>143</v>
      </c>
      <c r="AA106" s="58" t="s">
        <v>852</v>
      </c>
      <c r="AB106" s="58">
        <v>0</v>
      </c>
      <c r="AC106" s="58"/>
      <c r="AD106" s="58">
        <v>0</v>
      </c>
      <c r="AE106" s="58"/>
      <c r="AF106" s="58">
        <v>25</v>
      </c>
      <c r="AG106" s="58" t="s">
        <v>852</v>
      </c>
      <c r="AH106" s="58">
        <v>0</v>
      </c>
      <c r="AI106" s="58"/>
      <c r="AJ106" s="58">
        <v>3</v>
      </c>
      <c r="AK106" s="58" t="s">
        <v>852</v>
      </c>
      <c r="AL106" s="58"/>
      <c r="AM106" s="58"/>
      <c r="AN106" s="58"/>
      <c r="AO106" s="63"/>
    </row>
    <row r="107" spans="1:41" x14ac:dyDescent="0.35">
      <c r="A107" s="60" t="s">
        <v>285</v>
      </c>
      <c r="B107" s="57">
        <v>8854</v>
      </c>
      <c r="C107" s="57" t="s">
        <v>852</v>
      </c>
      <c r="D107" s="57">
        <v>0</v>
      </c>
      <c r="E107" s="57"/>
      <c r="F107" s="57">
        <v>250</v>
      </c>
      <c r="G107" s="57" t="s">
        <v>852</v>
      </c>
      <c r="H107" s="57">
        <v>144</v>
      </c>
      <c r="I107" s="57" t="s">
        <v>852</v>
      </c>
      <c r="J107" s="57">
        <v>11004</v>
      </c>
      <c r="K107" s="57" t="s">
        <v>852</v>
      </c>
      <c r="L107" s="57">
        <v>0</v>
      </c>
      <c r="M107" s="57"/>
      <c r="N107" s="57">
        <v>0</v>
      </c>
      <c r="O107" s="57"/>
      <c r="P107" s="57">
        <v>0</v>
      </c>
      <c r="Q107" s="57"/>
      <c r="R107" s="57">
        <v>0</v>
      </c>
      <c r="S107" s="57"/>
      <c r="T107" s="57">
        <v>0</v>
      </c>
      <c r="U107" s="57"/>
      <c r="V107" s="57">
        <v>3000</v>
      </c>
      <c r="W107" s="57" t="s">
        <v>852</v>
      </c>
      <c r="X107" s="57">
        <v>0</v>
      </c>
      <c r="Y107" s="57"/>
      <c r="Z107" s="57">
        <v>0</v>
      </c>
      <c r="AA107" s="57"/>
      <c r="AB107" s="57">
        <v>0</v>
      </c>
      <c r="AC107" s="57"/>
      <c r="AD107" s="57">
        <v>0</v>
      </c>
      <c r="AE107" s="57"/>
      <c r="AF107" s="57">
        <v>0</v>
      </c>
      <c r="AG107" s="57"/>
      <c r="AH107" s="57">
        <v>0</v>
      </c>
      <c r="AI107" s="57"/>
      <c r="AJ107" s="57">
        <v>0</v>
      </c>
      <c r="AK107" s="57"/>
      <c r="AL107" s="57"/>
      <c r="AM107" s="57"/>
      <c r="AN107" s="57"/>
      <c r="AO107" s="61"/>
    </row>
    <row r="108" spans="1:41" x14ac:dyDescent="0.35">
      <c r="A108" s="62" t="s">
        <v>908</v>
      </c>
      <c r="B108" s="58">
        <v>63543</v>
      </c>
      <c r="C108" s="58" t="s">
        <v>852</v>
      </c>
      <c r="D108" s="58">
        <v>96674</v>
      </c>
      <c r="E108" s="58" t="s">
        <v>852</v>
      </c>
      <c r="F108" s="58">
        <v>5515265</v>
      </c>
      <c r="G108" s="58" t="s">
        <v>852</v>
      </c>
      <c r="H108" s="58">
        <v>104100</v>
      </c>
      <c r="I108" s="58" t="s">
        <v>852</v>
      </c>
      <c r="J108" s="58">
        <v>59282</v>
      </c>
      <c r="K108" s="58" t="s">
        <v>852</v>
      </c>
      <c r="L108" s="58">
        <v>503044</v>
      </c>
      <c r="M108" s="58" t="s">
        <v>852</v>
      </c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63"/>
    </row>
    <row r="109" spans="1:41" x14ac:dyDescent="0.35">
      <c r="A109" s="60" t="s">
        <v>294</v>
      </c>
      <c r="B109" s="57">
        <v>0</v>
      </c>
      <c r="C109" s="57"/>
      <c r="D109" s="57">
        <v>0</v>
      </c>
      <c r="E109" s="57"/>
      <c r="F109" s="57">
        <v>2043</v>
      </c>
      <c r="G109" s="57" t="s">
        <v>852</v>
      </c>
      <c r="H109" s="57">
        <v>0</v>
      </c>
      <c r="I109" s="57"/>
      <c r="J109" s="57">
        <v>0</v>
      </c>
      <c r="K109" s="57"/>
      <c r="L109" s="57">
        <v>48631</v>
      </c>
      <c r="M109" s="57" t="s">
        <v>852</v>
      </c>
      <c r="N109" s="57">
        <v>2222</v>
      </c>
      <c r="O109" s="57" t="s">
        <v>852</v>
      </c>
      <c r="P109" s="57">
        <v>0</v>
      </c>
      <c r="Q109" s="57"/>
      <c r="R109" s="57">
        <v>0</v>
      </c>
      <c r="S109" s="57"/>
      <c r="T109" s="57">
        <v>1687</v>
      </c>
      <c r="U109" s="57" t="s">
        <v>852</v>
      </c>
      <c r="V109" s="57">
        <v>850</v>
      </c>
      <c r="W109" s="57" t="s">
        <v>852</v>
      </c>
      <c r="X109" s="57">
        <v>0</v>
      </c>
      <c r="Y109" s="57"/>
      <c r="Z109" s="57">
        <v>144</v>
      </c>
      <c r="AA109" s="57" t="s">
        <v>852</v>
      </c>
      <c r="AB109" s="57">
        <v>1620</v>
      </c>
      <c r="AC109" s="57" t="s">
        <v>852</v>
      </c>
      <c r="AD109" s="57">
        <v>450</v>
      </c>
      <c r="AE109" s="57" t="s">
        <v>852</v>
      </c>
      <c r="AF109" s="57">
        <v>0</v>
      </c>
      <c r="AG109" s="57"/>
      <c r="AH109" s="57">
        <v>1555</v>
      </c>
      <c r="AI109" s="57" t="s">
        <v>852</v>
      </c>
      <c r="AJ109" s="57">
        <v>0</v>
      </c>
      <c r="AK109" s="57"/>
      <c r="AL109" s="57">
        <v>204</v>
      </c>
      <c r="AM109" s="57" t="s">
        <v>852</v>
      </c>
      <c r="AN109" s="57"/>
      <c r="AO109" s="61"/>
    </row>
    <row r="110" spans="1:41" x14ac:dyDescent="0.35">
      <c r="A110" s="62" t="s">
        <v>317</v>
      </c>
      <c r="B110" s="58">
        <v>1958</v>
      </c>
      <c r="C110" s="58" t="s">
        <v>852</v>
      </c>
      <c r="D110" s="58">
        <v>1524</v>
      </c>
      <c r="E110" s="58" t="s">
        <v>852</v>
      </c>
      <c r="F110" s="58">
        <v>57</v>
      </c>
      <c r="G110" s="58" t="s">
        <v>852</v>
      </c>
      <c r="H110" s="58">
        <v>545</v>
      </c>
      <c r="I110" s="58" t="s">
        <v>852</v>
      </c>
      <c r="J110" s="58">
        <v>0</v>
      </c>
      <c r="K110" s="58"/>
      <c r="L110" s="58">
        <v>172</v>
      </c>
      <c r="M110" s="58" t="s">
        <v>852</v>
      </c>
      <c r="N110" s="58">
        <v>615</v>
      </c>
      <c r="O110" s="58" t="s">
        <v>852</v>
      </c>
      <c r="P110" s="58">
        <v>0</v>
      </c>
      <c r="Q110" s="58"/>
      <c r="R110" s="58">
        <v>65</v>
      </c>
      <c r="S110" s="58" t="s">
        <v>852</v>
      </c>
      <c r="T110" s="58">
        <v>35</v>
      </c>
      <c r="U110" s="58" t="s">
        <v>852</v>
      </c>
      <c r="V110" s="58">
        <v>105</v>
      </c>
      <c r="W110" s="58" t="s">
        <v>852</v>
      </c>
      <c r="X110" s="58">
        <v>0</v>
      </c>
      <c r="Y110" s="58"/>
      <c r="Z110" s="58">
        <v>3745</v>
      </c>
      <c r="AA110" s="58" t="s">
        <v>852</v>
      </c>
      <c r="AB110" s="58">
        <v>0</v>
      </c>
      <c r="AC110" s="58"/>
      <c r="AD110" s="58">
        <v>0</v>
      </c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63"/>
    </row>
    <row r="111" spans="1:41" ht="32.5" x14ac:dyDescent="0.35">
      <c r="A111" s="60" t="s">
        <v>909</v>
      </c>
      <c r="B111" s="57">
        <v>480110</v>
      </c>
      <c r="C111" s="57" t="s">
        <v>852</v>
      </c>
      <c r="D111" s="57">
        <v>780</v>
      </c>
      <c r="E111" s="57" t="s">
        <v>852</v>
      </c>
      <c r="F111" s="57">
        <v>50552</v>
      </c>
      <c r="G111" s="57" t="s">
        <v>852</v>
      </c>
      <c r="H111" s="57">
        <v>3500</v>
      </c>
      <c r="I111" s="57" t="s">
        <v>852</v>
      </c>
      <c r="J111" s="57">
        <v>1031</v>
      </c>
      <c r="K111" s="57" t="s">
        <v>852</v>
      </c>
      <c r="L111" s="57">
        <v>6413</v>
      </c>
      <c r="M111" s="57" t="s">
        <v>852</v>
      </c>
      <c r="N111" s="57">
        <v>6535</v>
      </c>
      <c r="O111" s="57" t="s">
        <v>852</v>
      </c>
      <c r="P111" s="57">
        <v>900</v>
      </c>
      <c r="Q111" s="57" t="s">
        <v>852</v>
      </c>
      <c r="R111" s="57">
        <v>1683</v>
      </c>
      <c r="S111" s="57" t="s">
        <v>852</v>
      </c>
      <c r="T111" s="57">
        <v>4034</v>
      </c>
      <c r="U111" s="57" t="s">
        <v>852</v>
      </c>
      <c r="V111" s="57">
        <v>3518</v>
      </c>
      <c r="W111" s="57" t="s">
        <v>852</v>
      </c>
      <c r="X111" s="57">
        <v>5724</v>
      </c>
      <c r="Y111" s="57" t="s">
        <v>852</v>
      </c>
      <c r="Z111" s="57">
        <v>9941</v>
      </c>
      <c r="AA111" s="57" t="s">
        <v>852</v>
      </c>
      <c r="AB111" s="57">
        <v>3499</v>
      </c>
      <c r="AC111" s="57" t="s">
        <v>852</v>
      </c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61"/>
    </row>
    <row r="112" spans="1:41" x14ac:dyDescent="0.35">
      <c r="A112" s="62" t="s">
        <v>643</v>
      </c>
      <c r="B112" s="58">
        <v>0</v>
      </c>
      <c r="C112" s="58"/>
      <c r="D112" s="58">
        <v>100</v>
      </c>
      <c r="E112" s="58" t="s">
        <v>852</v>
      </c>
      <c r="F112" s="58">
        <v>0</v>
      </c>
      <c r="G112" s="58"/>
      <c r="H112" s="58">
        <v>0</v>
      </c>
      <c r="I112" s="58"/>
      <c r="J112" s="58">
        <v>0</v>
      </c>
      <c r="K112" s="58"/>
      <c r="L112" s="58">
        <v>0</v>
      </c>
      <c r="M112" s="58"/>
      <c r="N112" s="58">
        <v>0</v>
      </c>
      <c r="O112" s="58"/>
      <c r="P112" s="58">
        <v>0</v>
      </c>
      <c r="Q112" s="58"/>
      <c r="R112" s="58">
        <v>0</v>
      </c>
      <c r="S112" s="58"/>
      <c r="T112" s="58">
        <v>300</v>
      </c>
      <c r="U112" s="58" t="s">
        <v>852</v>
      </c>
      <c r="V112" s="58">
        <v>0</v>
      </c>
      <c r="W112" s="58"/>
      <c r="X112" s="58">
        <v>0</v>
      </c>
      <c r="Y112" s="58"/>
      <c r="Z112" s="58">
        <v>0</v>
      </c>
      <c r="AA112" s="58"/>
      <c r="AB112" s="58">
        <v>0</v>
      </c>
      <c r="AC112" s="58"/>
      <c r="AD112" s="58">
        <v>0</v>
      </c>
      <c r="AE112" s="58"/>
      <c r="AF112" s="58">
        <v>0</v>
      </c>
      <c r="AG112" s="58"/>
      <c r="AH112" s="58">
        <v>0</v>
      </c>
      <c r="AI112" s="58"/>
      <c r="AJ112" s="58">
        <v>3256</v>
      </c>
      <c r="AK112" s="58" t="s">
        <v>852</v>
      </c>
      <c r="AL112" s="58"/>
      <c r="AM112" s="58"/>
      <c r="AN112" s="58"/>
      <c r="AO112" s="63"/>
    </row>
    <row r="113" spans="1:41" x14ac:dyDescent="0.35">
      <c r="A113" s="60" t="s">
        <v>260</v>
      </c>
      <c r="B113" s="57">
        <v>12007</v>
      </c>
      <c r="C113" s="57" t="s">
        <v>852</v>
      </c>
      <c r="D113" s="57">
        <v>300526</v>
      </c>
      <c r="E113" s="57" t="s">
        <v>852</v>
      </c>
      <c r="F113" s="57">
        <v>302165</v>
      </c>
      <c r="G113" s="57" t="s">
        <v>852</v>
      </c>
      <c r="H113" s="57">
        <v>0</v>
      </c>
      <c r="I113" s="57"/>
      <c r="J113" s="57">
        <v>7213</v>
      </c>
      <c r="K113" s="57" t="s">
        <v>852</v>
      </c>
      <c r="L113" s="57">
        <v>3384</v>
      </c>
      <c r="M113" s="57" t="s">
        <v>852</v>
      </c>
      <c r="N113" s="57">
        <v>6208</v>
      </c>
      <c r="O113" s="57" t="s">
        <v>852</v>
      </c>
      <c r="P113" s="57">
        <v>1130</v>
      </c>
      <c r="Q113" s="57" t="s">
        <v>852</v>
      </c>
      <c r="R113" s="57">
        <v>19087</v>
      </c>
      <c r="S113" s="57" t="s">
        <v>852</v>
      </c>
      <c r="T113" s="57">
        <v>9481</v>
      </c>
      <c r="U113" s="57" t="s">
        <v>852</v>
      </c>
      <c r="V113" s="57">
        <v>15430</v>
      </c>
      <c r="W113" s="57" t="s">
        <v>852</v>
      </c>
      <c r="X113" s="57">
        <v>9739</v>
      </c>
      <c r="Y113" s="57" t="s">
        <v>852</v>
      </c>
      <c r="Z113" s="57">
        <v>12774</v>
      </c>
      <c r="AA113" s="57" t="s">
        <v>852</v>
      </c>
      <c r="AB113" s="57">
        <v>5430</v>
      </c>
      <c r="AC113" s="57" t="s">
        <v>852</v>
      </c>
      <c r="AD113" s="57">
        <v>8445</v>
      </c>
      <c r="AE113" s="57" t="s">
        <v>852</v>
      </c>
      <c r="AF113" s="57">
        <v>3404</v>
      </c>
      <c r="AG113" s="57" t="s">
        <v>852</v>
      </c>
      <c r="AH113" s="57">
        <v>983935</v>
      </c>
      <c r="AI113" s="57" t="s">
        <v>852</v>
      </c>
      <c r="AJ113" s="57">
        <v>4516372</v>
      </c>
      <c r="AK113" s="57" t="s">
        <v>852</v>
      </c>
      <c r="AL113" s="57">
        <v>20623</v>
      </c>
      <c r="AM113" s="57" t="s">
        <v>852</v>
      </c>
      <c r="AN113" s="57"/>
      <c r="AO113" s="61"/>
    </row>
    <row r="114" spans="1:41" x14ac:dyDescent="0.35">
      <c r="A114" s="62" t="s">
        <v>485</v>
      </c>
      <c r="B114" s="58">
        <v>70</v>
      </c>
      <c r="C114" s="58" t="s">
        <v>852</v>
      </c>
      <c r="D114" s="58">
        <v>129</v>
      </c>
      <c r="E114" s="58" t="s">
        <v>852</v>
      </c>
      <c r="F114" s="58">
        <v>511</v>
      </c>
      <c r="G114" s="58" t="s">
        <v>852</v>
      </c>
      <c r="H114" s="58">
        <v>0</v>
      </c>
      <c r="I114" s="58"/>
      <c r="J114" s="58">
        <v>304</v>
      </c>
      <c r="K114" s="58" t="s">
        <v>852</v>
      </c>
      <c r="L114" s="58">
        <v>0</v>
      </c>
      <c r="M114" s="58"/>
      <c r="N114" s="58">
        <v>1104</v>
      </c>
      <c r="O114" s="58" t="s">
        <v>852</v>
      </c>
      <c r="P114" s="58">
        <v>0</v>
      </c>
      <c r="Q114" s="58"/>
      <c r="R114" s="58">
        <v>1000</v>
      </c>
      <c r="S114" s="58" t="s">
        <v>852</v>
      </c>
      <c r="T114" s="58">
        <v>320</v>
      </c>
      <c r="U114" s="58" t="s">
        <v>852</v>
      </c>
      <c r="V114" s="58">
        <v>0</v>
      </c>
      <c r="W114" s="58"/>
      <c r="X114" s="58">
        <v>245</v>
      </c>
      <c r="Y114" s="58" t="s">
        <v>852</v>
      </c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63"/>
    </row>
    <row r="115" spans="1:41" x14ac:dyDescent="0.35">
      <c r="A115" s="60" t="s">
        <v>256</v>
      </c>
      <c r="B115" s="57">
        <v>49</v>
      </c>
      <c r="C115" s="57" t="s">
        <v>852</v>
      </c>
      <c r="D115" s="57">
        <v>0</v>
      </c>
      <c r="E115" s="57"/>
      <c r="F115" s="57">
        <v>4710</v>
      </c>
      <c r="G115" s="57" t="s">
        <v>852</v>
      </c>
      <c r="H115" s="57">
        <v>6793</v>
      </c>
      <c r="I115" s="57" t="s">
        <v>852</v>
      </c>
      <c r="J115" s="57">
        <v>0</v>
      </c>
      <c r="K115" s="57"/>
      <c r="L115" s="57">
        <v>0</v>
      </c>
      <c r="M115" s="57"/>
      <c r="N115" s="57">
        <v>9552</v>
      </c>
      <c r="O115" s="57" t="s">
        <v>852</v>
      </c>
      <c r="P115" s="57">
        <v>0</v>
      </c>
      <c r="Q115" s="57"/>
      <c r="R115" s="57">
        <v>0</v>
      </c>
      <c r="S115" s="57"/>
      <c r="T115" s="57">
        <v>2565</v>
      </c>
      <c r="U115" s="57" t="s">
        <v>852</v>
      </c>
      <c r="V115" s="57">
        <v>0</v>
      </c>
      <c r="W115" s="57"/>
      <c r="X115" s="57">
        <v>5664</v>
      </c>
      <c r="Y115" s="57" t="s">
        <v>852</v>
      </c>
      <c r="Z115" s="57">
        <v>6904</v>
      </c>
      <c r="AA115" s="57" t="s">
        <v>852</v>
      </c>
      <c r="AB115" s="57">
        <v>0</v>
      </c>
      <c r="AC115" s="57"/>
      <c r="AD115" s="57">
        <v>0</v>
      </c>
      <c r="AE115" s="57"/>
      <c r="AF115" s="57">
        <v>0</v>
      </c>
      <c r="AG115" s="57"/>
      <c r="AH115" s="57">
        <v>3630</v>
      </c>
      <c r="AI115" s="57" t="s">
        <v>852</v>
      </c>
      <c r="AJ115" s="57">
        <v>0</v>
      </c>
      <c r="AK115" s="57"/>
      <c r="AL115" s="57"/>
      <c r="AM115" s="57"/>
      <c r="AN115" s="57"/>
      <c r="AO115" s="61"/>
    </row>
    <row r="116" spans="1:41" x14ac:dyDescent="0.35">
      <c r="A116" s="62" t="s">
        <v>910</v>
      </c>
      <c r="B116" s="58">
        <v>0</v>
      </c>
      <c r="C116" s="58"/>
      <c r="D116" s="58">
        <v>0</v>
      </c>
      <c r="E116" s="58"/>
      <c r="F116" s="58">
        <v>420</v>
      </c>
      <c r="G116" s="58" t="s">
        <v>852</v>
      </c>
      <c r="H116" s="58">
        <v>0</v>
      </c>
      <c r="I116" s="58"/>
      <c r="J116" s="58">
        <v>0</v>
      </c>
      <c r="K116" s="58"/>
      <c r="L116" s="58">
        <v>0</v>
      </c>
      <c r="M116" s="58"/>
      <c r="N116" s="58">
        <v>19730</v>
      </c>
      <c r="O116" s="58" t="s">
        <v>852</v>
      </c>
      <c r="P116" s="58">
        <v>11802</v>
      </c>
      <c r="Q116" s="58" t="s">
        <v>852</v>
      </c>
      <c r="R116" s="58">
        <v>0</v>
      </c>
      <c r="S116" s="58"/>
      <c r="T116" s="58">
        <v>0</v>
      </c>
      <c r="U116" s="58"/>
      <c r="V116" s="58">
        <v>50</v>
      </c>
      <c r="W116" s="58" t="s">
        <v>852</v>
      </c>
      <c r="X116" s="58">
        <v>5749</v>
      </c>
      <c r="Y116" s="58" t="s">
        <v>852</v>
      </c>
      <c r="Z116" s="58">
        <v>21817</v>
      </c>
      <c r="AA116" s="58" t="s">
        <v>852</v>
      </c>
      <c r="AB116" s="58">
        <v>0</v>
      </c>
      <c r="AC116" s="58"/>
      <c r="AD116" s="58">
        <v>2500</v>
      </c>
      <c r="AE116" s="58" t="s">
        <v>852</v>
      </c>
      <c r="AF116" s="58">
        <v>35892</v>
      </c>
      <c r="AG116" s="58" t="s">
        <v>852</v>
      </c>
      <c r="AH116" s="58">
        <v>0</v>
      </c>
      <c r="AI116" s="58"/>
      <c r="AJ116" s="58">
        <v>8000</v>
      </c>
      <c r="AK116" s="58" t="s">
        <v>852</v>
      </c>
      <c r="AL116" s="58"/>
      <c r="AM116" s="58"/>
      <c r="AN116" s="58"/>
      <c r="AO116" s="63"/>
    </row>
    <row r="117" spans="1:41" ht="22" x14ac:dyDescent="0.35">
      <c r="A117" s="60" t="s">
        <v>911</v>
      </c>
      <c r="B117" s="57">
        <v>0</v>
      </c>
      <c r="C117" s="57"/>
      <c r="D117" s="57">
        <v>0</v>
      </c>
      <c r="E117" s="57"/>
      <c r="F117" s="57">
        <v>0</v>
      </c>
      <c r="G117" s="57"/>
      <c r="H117" s="57">
        <v>0</v>
      </c>
      <c r="I117" s="57"/>
      <c r="J117" s="57">
        <v>0</v>
      </c>
      <c r="K117" s="57"/>
      <c r="L117" s="57">
        <v>0</v>
      </c>
      <c r="M117" s="57"/>
      <c r="N117" s="57">
        <v>639</v>
      </c>
      <c r="O117" s="57" t="s">
        <v>852</v>
      </c>
      <c r="P117" s="57">
        <v>0</v>
      </c>
      <c r="Q117" s="57"/>
      <c r="R117" s="57">
        <v>0</v>
      </c>
      <c r="S117" s="57"/>
      <c r="T117" s="57">
        <v>0</v>
      </c>
      <c r="U117" s="57"/>
      <c r="V117" s="57">
        <v>0</v>
      </c>
      <c r="W117" s="57"/>
      <c r="X117" s="57">
        <v>0</v>
      </c>
      <c r="Y117" s="57"/>
      <c r="Z117" s="57">
        <v>0</v>
      </c>
      <c r="AA117" s="57"/>
      <c r="AB117" s="57">
        <v>0</v>
      </c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61"/>
    </row>
    <row r="118" spans="1:41" x14ac:dyDescent="0.35">
      <c r="A118" s="62" t="s">
        <v>912</v>
      </c>
      <c r="B118" s="58">
        <v>0</v>
      </c>
      <c r="C118" s="58"/>
      <c r="D118" s="58">
        <v>1062</v>
      </c>
      <c r="E118" s="58" t="s">
        <v>852</v>
      </c>
      <c r="F118" s="58">
        <v>0</v>
      </c>
      <c r="G118" s="58"/>
      <c r="H118" s="58">
        <v>0</v>
      </c>
      <c r="I118" s="58"/>
      <c r="J118" s="58">
        <v>605</v>
      </c>
      <c r="K118" s="58" t="s">
        <v>852</v>
      </c>
      <c r="L118" s="58">
        <v>0</v>
      </c>
      <c r="M118" s="58"/>
      <c r="N118" s="58">
        <v>379</v>
      </c>
      <c r="O118" s="58" t="s">
        <v>852</v>
      </c>
      <c r="P118" s="58">
        <v>0</v>
      </c>
      <c r="Q118" s="58"/>
      <c r="R118" s="58">
        <v>0</v>
      </c>
      <c r="S118" s="58"/>
      <c r="T118" s="58">
        <v>29691</v>
      </c>
      <c r="U118" s="58" t="s">
        <v>852</v>
      </c>
      <c r="V118" s="58">
        <v>0</v>
      </c>
      <c r="W118" s="58"/>
      <c r="X118" s="58">
        <v>335</v>
      </c>
      <c r="Y118" s="58" t="s">
        <v>852</v>
      </c>
      <c r="Z118" s="58">
        <v>0</v>
      </c>
      <c r="AA118" s="58"/>
      <c r="AB118" s="58">
        <v>151</v>
      </c>
      <c r="AC118" s="58" t="s">
        <v>852</v>
      </c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63"/>
    </row>
    <row r="119" spans="1:41" x14ac:dyDescent="0.35">
      <c r="A119" s="60" t="s">
        <v>315</v>
      </c>
      <c r="B119" s="57">
        <v>5</v>
      </c>
      <c r="C119" s="57" t="s">
        <v>857</v>
      </c>
      <c r="D119" s="57">
        <v>16</v>
      </c>
      <c r="E119" s="57" t="s">
        <v>857</v>
      </c>
      <c r="F119" s="57">
        <v>33</v>
      </c>
      <c r="G119" s="57" t="s">
        <v>857</v>
      </c>
      <c r="H119" s="57">
        <v>0</v>
      </c>
      <c r="I119" s="57"/>
      <c r="J119" s="57">
        <v>21</v>
      </c>
      <c r="K119" s="57" t="s">
        <v>857</v>
      </c>
      <c r="L119" s="57">
        <v>0</v>
      </c>
      <c r="M119" s="57"/>
      <c r="N119" s="57">
        <v>0</v>
      </c>
      <c r="O119" s="57"/>
      <c r="P119" s="57">
        <v>36</v>
      </c>
      <c r="Q119" s="57" t="s">
        <v>857</v>
      </c>
      <c r="R119" s="57">
        <v>18</v>
      </c>
      <c r="S119" s="57" t="s">
        <v>857</v>
      </c>
      <c r="T119" s="57">
        <v>0</v>
      </c>
      <c r="U119" s="57"/>
      <c r="V119" s="57">
        <v>11</v>
      </c>
      <c r="W119" s="57" t="s">
        <v>857</v>
      </c>
      <c r="X119" s="57">
        <v>0</v>
      </c>
      <c r="Y119" s="57" t="s">
        <v>857</v>
      </c>
      <c r="Z119" s="57">
        <v>12</v>
      </c>
      <c r="AA119" s="57" t="s">
        <v>857</v>
      </c>
      <c r="AB119" s="57">
        <v>1</v>
      </c>
      <c r="AC119" s="57" t="s">
        <v>857</v>
      </c>
      <c r="AD119" s="57">
        <v>10</v>
      </c>
      <c r="AE119" s="57" t="s">
        <v>857</v>
      </c>
      <c r="AF119" s="57">
        <v>15</v>
      </c>
      <c r="AG119" s="57" t="s">
        <v>857</v>
      </c>
      <c r="AH119" s="57">
        <v>6</v>
      </c>
      <c r="AI119" s="57" t="s">
        <v>857</v>
      </c>
      <c r="AJ119" s="57">
        <v>13</v>
      </c>
      <c r="AK119" s="57" t="s">
        <v>857</v>
      </c>
      <c r="AL119" s="57">
        <v>6</v>
      </c>
      <c r="AM119" s="57" t="s">
        <v>857</v>
      </c>
      <c r="AN119" s="57"/>
      <c r="AO119" s="61"/>
    </row>
    <row r="120" spans="1:41" x14ac:dyDescent="0.35">
      <c r="A120" s="62" t="s">
        <v>452</v>
      </c>
      <c r="B120" s="58">
        <v>84410</v>
      </c>
      <c r="C120" s="58" t="s">
        <v>852</v>
      </c>
      <c r="D120" s="58">
        <v>28065</v>
      </c>
      <c r="E120" s="58" t="s">
        <v>852</v>
      </c>
      <c r="F120" s="58">
        <v>253988</v>
      </c>
      <c r="G120" s="58" t="s">
        <v>852</v>
      </c>
      <c r="H120" s="58">
        <v>2000</v>
      </c>
      <c r="I120" s="58" t="s">
        <v>852</v>
      </c>
      <c r="J120" s="58">
        <v>0</v>
      </c>
      <c r="K120" s="58"/>
      <c r="L120" s="58">
        <v>4</v>
      </c>
      <c r="M120" s="58" t="s">
        <v>852</v>
      </c>
      <c r="N120" s="58">
        <v>0</v>
      </c>
      <c r="O120" s="58"/>
      <c r="P120" s="58">
        <v>0</v>
      </c>
      <c r="Q120" s="58"/>
      <c r="R120" s="58">
        <v>0</v>
      </c>
      <c r="S120" s="58"/>
      <c r="T120" s="58">
        <v>0</v>
      </c>
      <c r="U120" s="58"/>
      <c r="V120" s="58">
        <v>0</v>
      </c>
      <c r="W120" s="58"/>
      <c r="X120" s="58">
        <v>925</v>
      </c>
      <c r="Y120" s="58" t="s">
        <v>852</v>
      </c>
      <c r="Z120" s="58">
        <v>0</v>
      </c>
      <c r="AA120" s="58"/>
      <c r="AB120" s="58">
        <v>0</v>
      </c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63"/>
    </row>
    <row r="121" spans="1:41" ht="22" x14ac:dyDescent="0.35">
      <c r="A121" s="60" t="s">
        <v>309</v>
      </c>
      <c r="B121" s="57" t="s">
        <v>824</v>
      </c>
      <c r="C121" s="57" t="s">
        <v>824</v>
      </c>
      <c r="D121" s="57" t="s">
        <v>824</v>
      </c>
      <c r="E121" s="57" t="s">
        <v>824</v>
      </c>
      <c r="F121" s="57" t="s">
        <v>824</v>
      </c>
      <c r="G121" s="57" t="s">
        <v>824</v>
      </c>
      <c r="H121" s="57" t="s">
        <v>824</v>
      </c>
      <c r="I121" s="57" t="s">
        <v>824</v>
      </c>
      <c r="J121" s="57" t="s">
        <v>824</v>
      </c>
      <c r="K121" s="57" t="s">
        <v>824</v>
      </c>
      <c r="L121" s="57" t="s">
        <v>824</v>
      </c>
      <c r="M121" s="57" t="s">
        <v>824</v>
      </c>
      <c r="N121" s="57" t="s">
        <v>824</v>
      </c>
      <c r="O121" s="57" t="s">
        <v>824</v>
      </c>
      <c r="P121" s="57" t="s">
        <v>824</v>
      </c>
      <c r="Q121" s="57" t="s">
        <v>824</v>
      </c>
      <c r="R121" s="57" t="s">
        <v>824</v>
      </c>
      <c r="S121" s="57" t="s">
        <v>824</v>
      </c>
      <c r="T121" s="57" t="s">
        <v>824</v>
      </c>
      <c r="U121" s="57" t="s">
        <v>824</v>
      </c>
      <c r="V121" s="57" t="s">
        <v>824</v>
      </c>
      <c r="W121" s="57" t="s">
        <v>824</v>
      </c>
      <c r="X121" s="57" t="s">
        <v>824</v>
      </c>
      <c r="Y121" s="57" t="s">
        <v>824</v>
      </c>
      <c r="Z121" s="57">
        <v>0</v>
      </c>
      <c r="AA121" s="57"/>
      <c r="AB121" s="57" t="s">
        <v>824</v>
      </c>
      <c r="AC121" s="57" t="s">
        <v>824</v>
      </c>
      <c r="AD121" s="57" t="s">
        <v>824</v>
      </c>
      <c r="AE121" s="57" t="s">
        <v>824</v>
      </c>
      <c r="AF121" s="57" t="s">
        <v>824</v>
      </c>
      <c r="AG121" s="57" t="s">
        <v>824</v>
      </c>
      <c r="AH121" s="57" t="s">
        <v>824</v>
      </c>
      <c r="AI121" s="57" t="s">
        <v>824</v>
      </c>
      <c r="AJ121" s="57" t="s">
        <v>824</v>
      </c>
      <c r="AK121" s="57" t="s">
        <v>824</v>
      </c>
      <c r="AL121" s="57"/>
      <c r="AM121" s="57"/>
      <c r="AN121" s="57"/>
      <c r="AO121" s="61"/>
    </row>
    <row r="122" spans="1:41" ht="32.5" x14ac:dyDescent="0.35">
      <c r="A122" s="62" t="s">
        <v>913</v>
      </c>
      <c r="B122" s="58">
        <v>134646</v>
      </c>
      <c r="C122" s="58" t="s">
        <v>852</v>
      </c>
      <c r="D122" s="58">
        <v>235072</v>
      </c>
      <c r="E122" s="58" t="s">
        <v>852</v>
      </c>
      <c r="F122" s="58">
        <v>424838</v>
      </c>
      <c r="G122" s="58" t="s">
        <v>852</v>
      </c>
      <c r="H122" s="58">
        <v>389800</v>
      </c>
      <c r="I122" s="58" t="s">
        <v>852</v>
      </c>
      <c r="J122" s="58">
        <v>207092</v>
      </c>
      <c r="K122" s="58" t="s">
        <v>852</v>
      </c>
      <c r="L122" s="58">
        <v>381738</v>
      </c>
      <c r="M122" s="58" t="s">
        <v>852</v>
      </c>
      <c r="N122" s="58">
        <v>121604</v>
      </c>
      <c r="O122" s="58" t="s">
        <v>852</v>
      </c>
      <c r="P122" s="58">
        <v>22838</v>
      </c>
      <c r="Q122" s="58" t="s">
        <v>852</v>
      </c>
      <c r="R122" s="58">
        <v>298090</v>
      </c>
      <c r="S122" s="58" t="s">
        <v>852</v>
      </c>
      <c r="T122" s="58">
        <v>199656</v>
      </c>
      <c r="U122" s="58" t="s">
        <v>852</v>
      </c>
      <c r="V122" s="58">
        <v>93</v>
      </c>
      <c r="W122" s="58" t="s">
        <v>852</v>
      </c>
      <c r="X122" s="58">
        <v>42835</v>
      </c>
      <c r="Y122" s="58" t="s">
        <v>852</v>
      </c>
      <c r="Z122" s="58">
        <v>3811</v>
      </c>
      <c r="AA122" s="58" t="s">
        <v>852</v>
      </c>
      <c r="AB122" s="58">
        <v>2300</v>
      </c>
      <c r="AC122" s="58" t="s">
        <v>852</v>
      </c>
      <c r="AD122" s="58">
        <v>0</v>
      </c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63"/>
    </row>
    <row r="123" spans="1:41" x14ac:dyDescent="0.35">
      <c r="A123" s="60" t="s">
        <v>295</v>
      </c>
      <c r="B123" s="57">
        <v>1573</v>
      </c>
      <c r="C123" s="57" t="s">
        <v>852</v>
      </c>
      <c r="D123" s="57">
        <v>0</v>
      </c>
      <c r="E123" s="57"/>
      <c r="F123" s="57">
        <v>47078</v>
      </c>
      <c r="G123" s="57" t="s">
        <v>852</v>
      </c>
      <c r="H123" s="57">
        <v>339</v>
      </c>
      <c r="I123" s="57" t="s">
        <v>852</v>
      </c>
      <c r="J123" s="57">
        <v>783011</v>
      </c>
      <c r="K123" s="57" t="s">
        <v>852</v>
      </c>
      <c r="L123" s="57">
        <v>0</v>
      </c>
      <c r="M123" s="57"/>
      <c r="N123" s="57">
        <v>68462</v>
      </c>
      <c r="O123" s="57" t="s">
        <v>852</v>
      </c>
      <c r="P123" s="57">
        <v>4000</v>
      </c>
      <c r="Q123" s="57" t="s">
        <v>852</v>
      </c>
      <c r="R123" s="57">
        <v>13689</v>
      </c>
      <c r="S123" s="57" t="s">
        <v>852</v>
      </c>
      <c r="T123" s="57">
        <v>0</v>
      </c>
      <c r="U123" s="57"/>
      <c r="V123" s="57">
        <v>1972</v>
      </c>
      <c r="W123" s="57" t="s">
        <v>852</v>
      </c>
      <c r="X123" s="57">
        <v>32958</v>
      </c>
      <c r="Y123" s="57" t="s">
        <v>852</v>
      </c>
      <c r="Z123" s="57">
        <v>8886</v>
      </c>
      <c r="AA123" s="57" t="s">
        <v>852</v>
      </c>
      <c r="AB123" s="57">
        <v>1316</v>
      </c>
      <c r="AC123" s="57" t="s">
        <v>852</v>
      </c>
      <c r="AD123" s="57">
        <v>58658</v>
      </c>
      <c r="AE123" s="57" t="s">
        <v>852</v>
      </c>
      <c r="AF123" s="57">
        <v>46992</v>
      </c>
      <c r="AG123" s="57" t="s">
        <v>852</v>
      </c>
      <c r="AH123" s="57">
        <v>24</v>
      </c>
      <c r="AI123" s="57" t="s">
        <v>852</v>
      </c>
      <c r="AJ123" s="57">
        <v>3015</v>
      </c>
      <c r="AK123" s="57" t="s">
        <v>852</v>
      </c>
      <c r="AL123" s="57"/>
      <c r="AM123" s="57"/>
      <c r="AN123" s="57"/>
      <c r="AO123" s="61"/>
    </row>
    <row r="124" spans="1:41" x14ac:dyDescent="0.35">
      <c r="A124" s="62" t="s">
        <v>914</v>
      </c>
      <c r="B124" s="58">
        <v>9518</v>
      </c>
      <c r="C124" s="58" t="s">
        <v>852</v>
      </c>
      <c r="D124" s="58">
        <v>0</v>
      </c>
      <c r="E124" s="58"/>
      <c r="F124" s="58">
        <v>0</v>
      </c>
      <c r="G124" s="58"/>
      <c r="H124" s="58">
        <v>0</v>
      </c>
      <c r="I124" s="58"/>
      <c r="J124" s="58">
        <v>0</v>
      </c>
      <c r="K124" s="58"/>
      <c r="L124" s="58">
        <v>0</v>
      </c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63"/>
    </row>
    <row r="125" spans="1:41" ht="43" x14ac:dyDescent="0.35">
      <c r="A125" s="60" t="s">
        <v>915</v>
      </c>
      <c r="B125" s="57">
        <v>96944</v>
      </c>
      <c r="C125" s="57" t="s">
        <v>852</v>
      </c>
      <c r="D125" s="57">
        <v>86309</v>
      </c>
      <c r="E125" s="57" t="s">
        <v>852</v>
      </c>
      <c r="F125" s="57">
        <v>12745</v>
      </c>
      <c r="G125" s="57" t="s">
        <v>852</v>
      </c>
      <c r="H125" s="57">
        <v>0</v>
      </c>
      <c r="I125" s="57"/>
      <c r="J125" s="57"/>
      <c r="K125" s="57"/>
      <c r="L125" s="57">
        <v>50867</v>
      </c>
      <c r="M125" s="57" t="s">
        <v>852</v>
      </c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61"/>
    </row>
    <row r="126" spans="1:41" x14ac:dyDescent="0.35">
      <c r="A126" s="62" t="s">
        <v>916</v>
      </c>
      <c r="B126" s="58">
        <v>7000</v>
      </c>
      <c r="C126" s="58" t="s">
        <v>852</v>
      </c>
      <c r="D126" s="58">
        <v>250</v>
      </c>
      <c r="E126" s="58" t="s">
        <v>852</v>
      </c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63"/>
    </row>
    <row r="127" spans="1:41" x14ac:dyDescent="0.35">
      <c r="A127" s="60" t="s">
        <v>917</v>
      </c>
      <c r="B127" s="57">
        <v>12001</v>
      </c>
      <c r="C127" s="57" t="s">
        <v>852</v>
      </c>
      <c r="D127" s="57">
        <v>7813</v>
      </c>
      <c r="E127" s="57" t="s">
        <v>852</v>
      </c>
      <c r="F127" s="57">
        <v>5096</v>
      </c>
      <c r="G127" s="57" t="s">
        <v>852</v>
      </c>
      <c r="H127" s="57">
        <v>8602</v>
      </c>
      <c r="I127" s="57" t="s">
        <v>852</v>
      </c>
      <c r="J127" s="57">
        <v>37</v>
      </c>
      <c r="K127" s="57" t="s">
        <v>852</v>
      </c>
      <c r="L127" s="57">
        <v>3</v>
      </c>
      <c r="M127" s="57" t="s">
        <v>852</v>
      </c>
      <c r="N127" s="57">
        <v>9928</v>
      </c>
      <c r="O127" s="57" t="s">
        <v>852</v>
      </c>
      <c r="P127" s="57">
        <v>27867</v>
      </c>
      <c r="Q127" s="57" t="s">
        <v>852</v>
      </c>
      <c r="R127" s="57">
        <v>8678</v>
      </c>
      <c r="S127" s="57" t="s">
        <v>852</v>
      </c>
      <c r="T127" s="57">
        <v>0</v>
      </c>
      <c r="U127" s="57"/>
      <c r="V127" s="57">
        <v>4012</v>
      </c>
      <c r="W127" s="57" t="s">
        <v>852</v>
      </c>
      <c r="X127" s="57">
        <v>10412</v>
      </c>
      <c r="Y127" s="57" t="s">
        <v>852</v>
      </c>
      <c r="Z127" s="57">
        <v>3648</v>
      </c>
      <c r="AA127" s="57" t="s">
        <v>852</v>
      </c>
      <c r="AB127" s="57">
        <v>10138</v>
      </c>
      <c r="AC127" s="57" t="s">
        <v>852</v>
      </c>
      <c r="AD127" s="57">
        <v>2650</v>
      </c>
      <c r="AE127" s="57" t="s">
        <v>852</v>
      </c>
      <c r="AF127" s="57">
        <v>3299</v>
      </c>
      <c r="AG127" s="57" t="s">
        <v>852</v>
      </c>
      <c r="AH127" s="57">
        <v>160</v>
      </c>
      <c r="AI127" s="57" t="s">
        <v>852</v>
      </c>
      <c r="AJ127" s="57">
        <v>381</v>
      </c>
      <c r="AK127" s="57" t="s">
        <v>852</v>
      </c>
      <c r="AL127" s="57"/>
      <c r="AM127" s="57"/>
      <c r="AN127" s="57"/>
      <c r="AO127" s="61"/>
    </row>
    <row r="128" spans="1:41" x14ac:dyDescent="0.35">
      <c r="A128" s="62" t="s">
        <v>253</v>
      </c>
      <c r="B128" s="58">
        <v>313</v>
      </c>
      <c r="C128" s="58" t="s">
        <v>852</v>
      </c>
      <c r="D128" s="58">
        <v>0</v>
      </c>
      <c r="E128" s="58"/>
      <c r="F128" s="58">
        <v>1940</v>
      </c>
      <c r="G128" s="58" t="s">
        <v>852</v>
      </c>
      <c r="H128" s="58">
        <v>4340</v>
      </c>
      <c r="I128" s="58" t="s">
        <v>852</v>
      </c>
      <c r="J128" s="58">
        <v>86</v>
      </c>
      <c r="K128" s="58" t="s">
        <v>852</v>
      </c>
      <c r="L128" s="58">
        <v>188</v>
      </c>
      <c r="M128" s="58" t="s">
        <v>852</v>
      </c>
      <c r="N128" s="58">
        <v>33000</v>
      </c>
      <c r="O128" s="58" t="s">
        <v>852</v>
      </c>
      <c r="P128" s="58">
        <v>67000</v>
      </c>
      <c r="Q128" s="58" t="s">
        <v>852</v>
      </c>
      <c r="R128" s="58">
        <v>0</v>
      </c>
      <c r="S128" s="58"/>
      <c r="T128" s="58">
        <v>0</v>
      </c>
      <c r="U128" s="58"/>
      <c r="V128" s="58">
        <v>0</v>
      </c>
      <c r="W128" s="58"/>
      <c r="X128" s="58">
        <v>0</v>
      </c>
      <c r="Y128" s="58"/>
      <c r="Z128" s="58">
        <v>1762</v>
      </c>
      <c r="AA128" s="58" t="s">
        <v>852</v>
      </c>
      <c r="AB128" s="58">
        <v>198840</v>
      </c>
      <c r="AC128" s="58" t="s">
        <v>852</v>
      </c>
      <c r="AD128" s="58">
        <v>28</v>
      </c>
      <c r="AE128" s="58" t="s">
        <v>852</v>
      </c>
      <c r="AF128" s="58">
        <v>147</v>
      </c>
      <c r="AG128" s="58" t="s">
        <v>852</v>
      </c>
      <c r="AH128" s="58">
        <v>670240</v>
      </c>
      <c r="AI128" s="58" t="s">
        <v>852</v>
      </c>
      <c r="AJ128" s="58">
        <v>2083282</v>
      </c>
      <c r="AK128" s="58" t="s">
        <v>852</v>
      </c>
      <c r="AL128" s="58"/>
      <c r="AM128" s="58"/>
      <c r="AN128" s="58"/>
      <c r="AO128" s="63"/>
    </row>
    <row r="129" spans="1:41" x14ac:dyDescent="0.35">
      <c r="A129" s="60" t="s">
        <v>272</v>
      </c>
      <c r="B129" s="57">
        <v>398</v>
      </c>
      <c r="C129" s="57" t="s">
        <v>852</v>
      </c>
      <c r="D129" s="57">
        <v>851</v>
      </c>
      <c r="E129" s="57" t="s">
        <v>852</v>
      </c>
      <c r="F129" s="57">
        <v>427</v>
      </c>
      <c r="G129" s="57" t="s">
        <v>852</v>
      </c>
      <c r="H129" s="57">
        <v>29177</v>
      </c>
      <c r="I129" s="57" t="s">
        <v>852</v>
      </c>
      <c r="J129" s="57">
        <v>27701</v>
      </c>
      <c r="K129" s="57" t="s">
        <v>852</v>
      </c>
      <c r="L129" s="57">
        <v>116568</v>
      </c>
      <c r="M129" s="57" t="s">
        <v>852</v>
      </c>
      <c r="N129" s="57">
        <v>0</v>
      </c>
      <c r="O129" s="57"/>
      <c r="P129" s="57">
        <v>0</v>
      </c>
      <c r="Q129" s="57"/>
      <c r="R129" s="57">
        <v>379</v>
      </c>
      <c r="S129" s="57" t="s">
        <v>852</v>
      </c>
      <c r="T129" s="57">
        <v>29573</v>
      </c>
      <c r="U129" s="57" t="s">
        <v>852</v>
      </c>
      <c r="V129" s="57">
        <v>0</v>
      </c>
      <c r="W129" s="57"/>
      <c r="X129" s="57">
        <v>2702</v>
      </c>
      <c r="Y129" s="57" t="s">
        <v>852</v>
      </c>
      <c r="Z129" s="57">
        <v>0</v>
      </c>
      <c r="AA129" s="57"/>
      <c r="AB129" s="57">
        <v>1257</v>
      </c>
      <c r="AC129" s="57" t="s">
        <v>852</v>
      </c>
      <c r="AD129" s="57">
        <v>2536</v>
      </c>
      <c r="AE129" s="57" t="s">
        <v>852</v>
      </c>
      <c r="AF129" s="57">
        <v>95</v>
      </c>
      <c r="AG129" s="57" t="s">
        <v>852</v>
      </c>
      <c r="AH129" s="57">
        <v>0</v>
      </c>
      <c r="AI129" s="57"/>
      <c r="AJ129" s="57">
        <v>26</v>
      </c>
      <c r="AK129" s="57" t="s">
        <v>852</v>
      </c>
      <c r="AL129" s="57"/>
      <c r="AM129" s="57"/>
      <c r="AN129" s="57"/>
      <c r="AO129" s="61"/>
    </row>
    <row r="130" spans="1:41" ht="22" x14ac:dyDescent="0.35">
      <c r="A130" s="62" t="s">
        <v>314</v>
      </c>
      <c r="B130" s="58">
        <v>0</v>
      </c>
      <c r="C130" s="58"/>
      <c r="D130" s="58">
        <v>0</v>
      </c>
      <c r="E130" s="58"/>
      <c r="F130" s="58">
        <v>202</v>
      </c>
      <c r="G130" s="58" t="s">
        <v>852</v>
      </c>
      <c r="H130" s="58">
        <v>416</v>
      </c>
      <c r="I130" s="58" t="s">
        <v>852</v>
      </c>
      <c r="J130" s="58">
        <v>304</v>
      </c>
      <c r="K130" s="58" t="s">
        <v>852</v>
      </c>
      <c r="L130" s="58">
        <v>0</v>
      </c>
      <c r="M130" s="58"/>
      <c r="N130" s="58">
        <v>0</v>
      </c>
      <c r="O130" s="58"/>
      <c r="P130" s="58">
        <v>0</v>
      </c>
      <c r="Q130" s="58"/>
      <c r="R130" s="58">
        <v>0</v>
      </c>
      <c r="S130" s="58"/>
      <c r="T130" s="58">
        <v>0</v>
      </c>
      <c r="U130" s="58"/>
      <c r="V130" s="58">
        <v>0</v>
      </c>
      <c r="W130" s="58"/>
      <c r="X130" s="58">
        <v>0</v>
      </c>
      <c r="Y130" s="58"/>
      <c r="Z130" s="58">
        <v>0</v>
      </c>
      <c r="AA130" s="58"/>
      <c r="AB130" s="58">
        <v>0</v>
      </c>
      <c r="AC130" s="58"/>
      <c r="AD130" s="58">
        <v>0</v>
      </c>
      <c r="AE130" s="58"/>
      <c r="AF130" s="58">
        <v>0</v>
      </c>
      <c r="AG130" s="58"/>
      <c r="AH130" s="58">
        <v>0</v>
      </c>
      <c r="AI130" s="58"/>
      <c r="AJ130" s="58">
        <v>0</v>
      </c>
      <c r="AK130" s="58"/>
      <c r="AL130" s="58"/>
      <c r="AM130" s="58"/>
      <c r="AN130" s="58"/>
      <c r="AO130" s="63"/>
    </row>
    <row r="131" spans="1:41" x14ac:dyDescent="0.35">
      <c r="A131" s="60" t="s">
        <v>918</v>
      </c>
      <c r="B131" s="57">
        <v>0</v>
      </c>
      <c r="C131" s="57"/>
      <c r="D131" s="57">
        <v>0</v>
      </c>
      <c r="E131" s="57"/>
      <c r="F131" s="57">
        <v>0</v>
      </c>
      <c r="G131" s="57"/>
      <c r="H131" s="57">
        <v>15561</v>
      </c>
      <c r="I131" s="57" t="s">
        <v>852</v>
      </c>
      <c r="J131" s="57">
        <v>5103</v>
      </c>
      <c r="K131" s="57" t="s">
        <v>852</v>
      </c>
      <c r="L131" s="57">
        <v>123841</v>
      </c>
      <c r="M131" s="57" t="s">
        <v>852</v>
      </c>
      <c r="N131" s="57">
        <v>3966</v>
      </c>
      <c r="O131" s="57" t="s">
        <v>852</v>
      </c>
      <c r="P131" s="57">
        <v>5</v>
      </c>
      <c r="Q131" s="57" t="s">
        <v>852</v>
      </c>
      <c r="R131" s="57">
        <v>1750</v>
      </c>
      <c r="S131" s="57" t="s">
        <v>852</v>
      </c>
      <c r="T131" s="57">
        <v>0</v>
      </c>
      <c r="U131" s="57"/>
      <c r="V131" s="57">
        <v>0</v>
      </c>
      <c r="W131" s="57"/>
      <c r="X131" s="57">
        <v>60</v>
      </c>
      <c r="Y131" s="57" t="s">
        <v>852</v>
      </c>
      <c r="Z131" s="57">
        <v>95</v>
      </c>
      <c r="AA131" s="57" t="s">
        <v>852</v>
      </c>
      <c r="AB131" s="57">
        <v>60</v>
      </c>
      <c r="AC131" s="57" t="s">
        <v>852</v>
      </c>
      <c r="AD131" s="57">
        <v>1000</v>
      </c>
      <c r="AE131" s="57" t="s">
        <v>852</v>
      </c>
      <c r="AF131" s="57">
        <v>2583</v>
      </c>
      <c r="AG131" s="57" t="s">
        <v>852</v>
      </c>
      <c r="AH131" s="57">
        <v>1580</v>
      </c>
      <c r="AI131" s="57" t="s">
        <v>852</v>
      </c>
      <c r="AJ131" s="57">
        <v>4771</v>
      </c>
      <c r="AK131" s="57" t="s">
        <v>852</v>
      </c>
      <c r="AL131" s="57"/>
      <c r="AM131" s="57"/>
      <c r="AN131" s="57"/>
      <c r="AO131" s="61"/>
    </row>
    <row r="132" spans="1:41" x14ac:dyDescent="0.35">
      <c r="A132" s="62" t="s">
        <v>919</v>
      </c>
      <c r="B132" s="58">
        <v>0</v>
      </c>
      <c r="C132" s="58"/>
      <c r="D132" s="58">
        <v>0</v>
      </c>
      <c r="E132" s="58"/>
      <c r="F132" s="58">
        <v>0</v>
      </c>
      <c r="G132" s="58"/>
      <c r="H132" s="58">
        <v>0</v>
      </c>
      <c r="I132" s="58"/>
      <c r="J132" s="58">
        <v>0</v>
      </c>
      <c r="K132" s="58"/>
      <c r="L132" s="58">
        <v>0</v>
      </c>
      <c r="M132" s="58"/>
      <c r="N132" s="58">
        <v>2238</v>
      </c>
      <c r="O132" s="58" t="s">
        <v>852</v>
      </c>
      <c r="P132" s="58">
        <v>0</v>
      </c>
      <c r="Q132" s="58"/>
      <c r="R132" s="58">
        <v>0</v>
      </c>
      <c r="S132" s="58"/>
      <c r="T132" s="58">
        <v>0</v>
      </c>
      <c r="U132" s="58"/>
      <c r="V132" s="58">
        <v>0</v>
      </c>
      <c r="W132" s="58"/>
      <c r="X132" s="58">
        <v>0</v>
      </c>
      <c r="Y132" s="58"/>
      <c r="Z132" s="58">
        <v>0</v>
      </c>
      <c r="AA132" s="58"/>
      <c r="AB132" s="58">
        <v>0</v>
      </c>
      <c r="AC132" s="58"/>
      <c r="AD132" s="58">
        <v>0</v>
      </c>
      <c r="AE132" s="58"/>
      <c r="AF132" s="58">
        <v>0</v>
      </c>
      <c r="AG132" s="58"/>
      <c r="AH132" s="58">
        <v>36</v>
      </c>
      <c r="AI132" s="58" t="s">
        <v>852</v>
      </c>
      <c r="AJ132" s="58">
        <v>0</v>
      </c>
      <c r="AK132" s="58"/>
      <c r="AL132" s="58"/>
      <c r="AM132" s="58"/>
      <c r="AN132" s="58"/>
      <c r="AO132" s="63"/>
    </row>
    <row r="133" spans="1:41" x14ac:dyDescent="0.35">
      <c r="A133" s="60" t="s">
        <v>270</v>
      </c>
      <c r="B133" s="57">
        <v>236050</v>
      </c>
      <c r="C133" s="57" t="s">
        <v>852</v>
      </c>
      <c r="D133" s="57">
        <v>213</v>
      </c>
      <c r="E133" s="57" t="s">
        <v>852</v>
      </c>
      <c r="F133" s="57">
        <v>436</v>
      </c>
      <c r="G133" s="57" t="s">
        <v>852</v>
      </c>
      <c r="H133" s="57">
        <v>20000</v>
      </c>
      <c r="I133" s="57" t="s">
        <v>852</v>
      </c>
      <c r="J133" s="57">
        <v>61565</v>
      </c>
      <c r="K133" s="57" t="s">
        <v>852</v>
      </c>
      <c r="L133" s="57">
        <v>241486</v>
      </c>
      <c r="M133" s="57" t="s">
        <v>852</v>
      </c>
      <c r="N133" s="57">
        <v>253029</v>
      </c>
      <c r="O133" s="57" t="s">
        <v>852</v>
      </c>
      <c r="P133" s="57">
        <v>114013</v>
      </c>
      <c r="Q133" s="57" t="s">
        <v>852</v>
      </c>
      <c r="R133" s="57">
        <v>62225</v>
      </c>
      <c r="S133" s="57" t="s">
        <v>852</v>
      </c>
      <c r="T133" s="57">
        <v>8836</v>
      </c>
      <c r="U133" s="57" t="s">
        <v>852</v>
      </c>
      <c r="V133" s="57">
        <v>4144</v>
      </c>
      <c r="W133" s="57" t="s">
        <v>852</v>
      </c>
      <c r="X133" s="57">
        <v>174</v>
      </c>
      <c r="Y133" s="57" t="s">
        <v>852</v>
      </c>
      <c r="Z133" s="57">
        <v>1417</v>
      </c>
      <c r="AA133" s="57" t="s">
        <v>852</v>
      </c>
      <c r="AB133" s="57">
        <v>392</v>
      </c>
      <c r="AC133" s="57" t="s">
        <v>852</v>
      </c>
      <c r="AD133" s="57">
        <v>987</v>
      </c>
      <c r="AE133" s="57" t="s">
        <v>852</v>
      </c>
      <c r="AF133" s="57">
        <v>4892</v>
      </c>
      <c r="AG133" s="57" t="s">
        <v>852</v>
      </c>
      <c r="AH133" s="57">
        <v>12</v>
      </c>
      <c r="AI133" s="57" t="s">
        <v>852</v>
      </c>
      <c r="AJ133" s="57">
        <v>274</v>
      </c>
      <c r="AK133" s="57" t="s">
        <v>852</v>
      </c>
      <c r="AL133" s="57"/>
      <c r="AM133" s="57"/>
      <c r="AN133" s="57"/>
      <c r="AO133" s="61"/>
    </row>
    <row r="134" spans="1:41" ht="22" x14ac:dyDescent="0.35">
      <c r="A134" s="62" t="s">
        <v>920</v>
      </c>
      <c r="B134" s="58">
        <v>0</v>
      </c>
      <c r="C134" s="58"/>
      <c r="D134" s="58">
        <v>0</v>
      </c>
      <c r="E134" s="58"/>
      <c r="F134" s="58">
        <v>0</v>
      </c>
      <c r="G134" s="58"/>
      <c r="H134" s="58">
        <v>0</v>
      </c>
      <c r="I134" s="58"/>
      <c r="J134" s="58">
        <v>0</v>
      </c>
      <c r="K134" s="58"/>
      <c r="L134" s="58">
        <v>0</v>
      </c>
      <c r="M134" s="58"/>
      <c r="N134" s="58">
        <v>8</v>
      </c>
      <c r="O134" s="58" t="s">
        <v>852</v>
      </c>
      <c r="P134" s="58">
        <v>0</v>
      </c>
      <c r="Q134" s="58"/>
      <c r="R134" s="58">
        <v>0</v>
      </c>
      <c r="S134" s="58"/>
      <c r="T134" s="58">
        <v>0</v>
      </c>
      <c r="U134" s="58"/>
      <c r="V134" s="58">
        <v>0</v>
      </c>
      <c r="W134" s="58"/>
      <c r="X134" s="58">
        <v>0</v>
      </c>
      <c r="Y134" s="58"/>
      <c r="Z134" s="58">
        <v>0</v>
      </c>
      <c r="AA134" s="58"/>
      <c r="AB134" s="58">
        <v>0</v>
      </c>
      <c r="AC134" s="58"/>
      <c r="AD134" s="58">
        <v>0</v>
      </c>
      <c r="AE134" s="58"/>
      <c r="AF134" s="58">
        <v>1</v>
      </c>
      <c r="AG134" s="58" t="s">
        <v>852</v>
      </c>
      <c r="AH134" s="58">
        <v>41</v>
      </c>
      <c r="AI134" s="58" t="s">
        <v>852</v>
      </c>
      <c r="AJ134" s="58">
        <v>0</v>
      </c>
      <c r="AK134" s="58"/>
      <c r="AL134" s="58"/>
      <c r="AM134" s="58"/>
      <c r="AN134" s="58"/>
      <c r="AO134" s="63"/>
    </row>
    <row r="135" spans="1:41" x14ac:dyDescent="0.35">
      <c r="A135" s="60" t="s">
        <v>312</v>
      </c>
      <c r="B135" s="57">
        <v>0</v>
      </c>
      <c r="C135" s="57"/>
      <c r="D135" s="57">
        <v>1130</v>
      </c>
      <c r="E135" s="57" t="s">
        <v>892</v>
      </c>
      <c r="F135" s="57">
        <v>319</v>
      </c>
      <c r="G135" s="57" t="s">
        <v>892</v>
      </c>
      <c r="H135" s="57">
        <v>1436</v>
      </c>
      <c r="I135" s="57" t="s">
        <v>892</v>
      </c>
      <c r="J135" s="57">
        <v>0</v>
      </c>
      <c r="K135" s="57"/>
      <c r="L135" s="57">
        <v>0</v>
      </c>
      <c r="M135" s="57"/>
      <c r="N135" s="57">
        <v>0</v>
      </c>
      <c r="O135" s="57"/>
      <c r="P135" s="57">
        <v>0</v>
      </c>
      <c r="Q135" s="57"/>
      <c r="R135" s="57">
        <v>0</v>
      </c>
      <c r="S135" s="57"/>
      <c r="T135" s="57">
        <v>154</v>
      </c>
      <c r="U135" s="57" t="s">
        <v>892</v>
      </c>
      <c r="V135" s="57">
        <v>0</v>
      </c>
      <c r="W135" s="57"/>
      <c r="X135" s="57">
        <v>2645</v>
      </c>
      <c r="Y135" s="57" t="s">
        <v>892</v>
      </c>
      <c r="Z135" s="57">
        <v>117</v>
      </c>
      <c r="AA135" s="57" t="s">
        <v>892</v>
      </c>
      <c r="AB135" s="57">
        <v>0</v>
      </c>
      <c r="AC135" s="57"/>
      <c r="AD135" s="57">
        <v>338</v>
      </c>
      <c r="AE135" s="57" t="s">
        <v>892</v>
      </c>
      <c r="AF135" s="57">
        <v>0</v>
      </c>
      <c r="AG135" s="57"/>
      <c r="AH135" s="57">
        <v>2</v>
      </c>
      <c r="AI135" s="57" t="s">
        <v>892</v>
      </c>
      <c r="AJ135" s="57">
        <v>1</v>
      </c>
      <c r="AK135" s="57" t="s">
        <v>892</v>
      </c>
      <c r="AL135" s="57"/>
      <c r="AM135" s="57"/>
      <c r="AN135" s="57"/>
      <c r="AO135" s="61"/>
    </row>
    <row r="136" spans="1:41" x14ac:dyDescent="0.35">
      <c r="A136" s="62" t="s">
        <v>266</v>
      </c>
      <c r="B136" s="58">
        <v>0</v>
      </c>
      <c r="C136" s="58"/>
      <c r="D136" s="58">
        <v>0</v>
      </c>
      <c r="E136" s="58"/>
      <c r="F136" s="58">
        <v>0</v>
      </c>
      <c r="G136" s="58"/>
      <c r="H136" s="58">
        <v>0</v>
      </c>
      <c r="I136" s="58"/>
      <c r="J136" s="58">
        <v>0</v>
      </c>
      <c r="K136" s="58"/>
      <c r="L136" s="58">
        <v>0</v>
      </c>
      <c r="M136" s="58"/>
      <c r="N136" s="58">
        <v>0</v>
      </c>
      <c r="O136" s="58"/>
      <c r="P136" s="58">
        <v>0</v>
      </c>
      <c r="Q136" s="58"/>
      <c r="R136" s="58">
        <v>0</v>
      </c>
      <c r="S136" s="58"/>
      <c r="T136" s="58">
        <v>0</v>
      </c>
      <c r="U136" s="58"/>
      <c r="V136" s="58">
        <v>0</v>
      </c>
      <c r="W136" s="58"/>
      <c r="X136" s="58">
        <v>0</v>
      </c>
      <c r="Y136" s="58"/>
      <c r="Z136" s="58">
        <v>0</v>
      </c>
      <c r="AA136" s="58"/>
      <c r="AB136" s="58">
        <v>2000101</v>
      </c>
      <c r="AC136" s="58" t="s">
        <v>852</v>
      </c>
      <c r="AD136" s="58">
        <v>0</v>
      </c>
      <c r="AE136" s="58"/>
      <c r="AF136" s="58">
        <v>0</v>
      </c>
      <c r="AG136" s="58"/>
      <c r="AH136" s="58">
        <v>517950</v>
      </c>
      <c r="AI136" s="58" t="s">
        <v>852</v>
      </c>
      <c r="AJ136" s="58">
        <v>0</v>
      </c>
      <c r="AK136" s="58"/>
      <c r="AL136" s="58"/>
      <c r="AM136" s="58"/>
      <c r="AN136" s="58"/>
      <c r="AO136" s="63"/>
    </row>
    <row r="137" spans="1:41" x14ac:dyDescent="0.35">
      <c r="A137" s="60" t="s">
        <v>10</v>
      </c>
      <c r="B137" s="57">
        <v>0</v>
      </c>
      <c r="C137" s="57"/>
      <c r="D137" s="57">
        <v>0</v>
      </c>
      <c r="E137" s="57"/>
      <c r="F137" s="57">
        <v>3354</v>
      </c>
      <c r="G137" s="57" t="s">
        <v>852</v>
      </c>
      <c r="H137" s="57">
        <v>0</v>
      </c>
      <c r="I137" s="57"/>
      <c r="J137" s="57">
        <v>0</v>
      </c>
      <c r="K137" s="57"/>
      <c r="L137" s="57">
        <v>0</v>
      </c>
      <c r="M137" s="57"/>
      <c r="N137" s="57">
        <v>0</v>
      </c>
      <c r="O137" s="57"/>
      <c r="P137" s="57">
        <v>0</v>
      </c>
      <c r="Q137" s="57"/>
      <c r="R137" s="57">
        <v>0</v>
      </c>
      <c r="S137" s="57"/>
      <c r="T137" s="57">
        <v>9600</v>
      </c>
      <c r="U137" s="57" t="s">
        <v>852</v>
      </c>
      <c r="V137" s="57">
        <v>0</v>
      </c>
      <c r="W137" s="57"/>
      <c r="X137" s="57">
        <v>252</v>
      </c>
      <c r="Y137" s="57" t="s">
        <v>852</v>
      </c>
      <c r="Z137" s="57">
        <v>0</v>
      </c>
      <c r="AA137" s="57"/>
      <c r="AB137" s="57">
        <v>0</v>
      </c>
      <c r="AC137" s="57"/>
      <c r="AD137" s="57">
        <v>0</v>
      </c>
      <c r="AE137" s="57"/>
      <c r="AF137" s="57">
        <v>0</v>
      </c>
      <c r="AG137" s="57"/>
      <c r="AH137" s="57">
        <v>0</v>
      </c>
      <c r="AI137" s="57"/>
      <c r="AJ137" s="57">
        <v>0</v>
      </c>
      <c r="AK137" s="57"/>
      <c r="AL137" s="57">
        <v>98</v>
      </c>
      <c r="AM137" s="57" t="s">
        <v>852</v>
      </c>
      <c r="AN137" s="57"/>
      <c r="AO137" s="61"/>
    </row>
    <row r="138" spans="1:41" x14ac:dyDescent="0.35">
      <c r="A138" s="62" t="s">
        <v>316</v>
      </c>
      <c r="B138" s="58">
        <v>2420</v>
      </c>
      <c r="C138" s="58" t="s">
        <v>852</v>
      </c>
      <c r="D138" s="58">
        <v>0</v>
      </c>
      <c r="E138" s="58"/>
      <c r="F138" s="58">
        <v>6057</v>
      </c>
      <c r="G138" s="58" t="s">
        <v>852</v>
      </c>
      <c r="H138" s="58">
        <v>0</v>
      </c>
      <c r="I138" s="58"/>
      <c r="J138" s="58">
        <v>0</v>
      </c>
      <c r="K138" s="58"/>
      <c r="L138" s="58">
        <v>0</v>
      </c>
      <c r="M138" s="58"/>
      <c r="N138" s="58">
        <v>0</v>
      </c>
      <c r="O138" s="58"/>
      <c r="P138" s="58">
        <v>0</v>
      </c>
      <c r="Q138" s="58"/>
      <c r="R138" s="58">
        <v>0</v>
      </c>
      <c r="S138" s="58"/>
      <c r="T138" s="58">
        <v>0</v>
      </c>
      <c r="U138" s="58"/>
      <c r="V138" s="58">
        <v>3100</v>
      </c>
      <c r="W138" s="58" t="s">
        <v>852</v>
      </c>
      <c r="X138" s="58">
        <v>0</v>
      </c>
      <c r="Y138" s="58"/>
      <c r="Z138" s="58">
        <v>0</v>
      </c>
      <c r="AA138" s="58"/>
      <c r="AB138" s="58">
        <v>0</v>
      </c>
      <c r="AC138" s="58"/>
      <c r="AD138" s="58">
        <v>5053</v>
      </c>
      <c r="AE138" s="58" t="s">
        <v>852</v>
      </c>
      <c r="AF138" s="58">
        <v>0</v>
      </c>
      <c r="AG138" s="58"/>
      <c r="AH138" s="58"/>
      <c r="AI138" s="58"/>
      <c r="AJ138" s="58"/>
      <c r="AK138" s="58"/>
      <c r="AL138" s="58"/>
      <c r="AM138" s="58"/>
      <c r="AN138" s="58"/>
      <c r="AO138" s="63"/>
    </row>
    <row r="139" spans="1:41" ht="43" x14ac:dyDescent="0.35">
      <c r="A139" s="60" t="s">
        <v>921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>
        <v>503570</v>
      </c>
      <c r="O139" s="57" t="s">
        <v>852</v>
      </c>
      <c r="P139" s="57">
        <v>194832</v>
      </c>
      <c r="Q139" s="57" t="s">
        <v>852</v>
      </c>
      <c r="R139" s="57">
        <v>616453</v>
      </c>
      <c r="S139" s="57" t="s">
        <v>852</v>
      </c>
      <c r="T139" s="57">
        <v>214587</v>
      </c>
      <c r="U139" s="57" t="s">
        <v>852</v>
      </c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61"/>
    </row>
    <row r="140" spans="1:41" x14ac:dyDescent="0.35">
      <c r="A140" s="62" t="s">
        <v>7</v>
      </c>
      <c r="B140" s="58">
        <v>0</v>
      </c>
      <c r="C140" s="58"/>
      <c r="D140" s="58">
        <v>3</v>
      </c>
      <c r="E140" s="58" t="s">
        <v>852</v>
      </c>
      <c r="F140" s="58">
        <v>0</v>
      </c>
      <c r="G140" s="58"/>
      <c r="H140" s="58">
        <v>179</v>
      </c>
      <c r="I140" s="58" t="s">
        <v>852</v>
      </c>
      <c r="J140" s="58">
        <v>0</v>
      </c>
      <c r="K140" s="58"/>
      <c r="L140" s="58">
        <v>4</v>
      </c>
      <c r="M140" s="58" t="s">
        <v>852</v>
      </c>
      <c r="N140" s="58">
        <v>62</v>
      </c>
      <c r="O140" s="58" t="s">
        <v>852</v>
      </c>
      <c r="P140" s="58">
        <v>0</v>
      </c>
      <c r="Q140" s="58"/>
      <c r="R140" s="58">
        <v>8</v>
      </c>
      <c r="S140" s="58" t="s">
        <v>852</v>
      </c>
      <c r="T140" s="58">
        <v>200</v>
      </c>
      <c r="U140" s="58" t="s">
        <v>852</v>
      </c>
      <c r="V140" s="58">
        <v>0</v>
      </c>
      <c r="W140" s="58"/>
      <c r="X140" s="58">
        <v>0</v>
      </c>
      <c r="Y140" s="58"/>
      <c r="Z140" s="58">
        <v>0</v>
      </c>
      <c r="AA140" s="58"/>
      <c r="AB140" s="58">
        <v>0</v>
      </c>
      <c r="AC140" s="58"/>
      <c r="AD140" s="58">
        <v>76</v>
      </c>
      <c r="AE140" s="58" t="s">
        <v>852</v>
      </c>
      <c r="AF140" s="58">
        <v>214</v>
      </c>
      <c r="AG140" s="58" t="s">
        <v>852</v>
      </c>
      <c r="AH140" s="58">
        <v>0</v>
      </c>
      <c r="AI140" s="58"/>
      <c r="AJ140" s="58">
        <v>0</v>
      </c>
      <c r="AK140" s="58"/>
      <c r="AL140" s="58">
        <v>0</v>
      </c>
      <c r="AM140" s="58"/>
      <c r="AN140" s="58"/>
      <c r="AO140" s="63"/>
    </row>
    <row r="141" spans="1:41" x14ac:dyDescent="0.35">
      <c r="A141" s="60" t="s">
        <v>313</v>
      </c>
      <c r="B141" s="57">
        <v>0</v>
      </c>
      <c r="C141" s="57"/>
      <c r="D141" s="57">
        <v>0</v>
      </c>
      <c r="E141" s="57"/>
      <c r="F141" s="57">
        <v>0</v>
      </c>
      <c r="G141" s="57"/>
      <c r="H141" s="57">
        <v>0</v>
      </c>
      <c r="I141" s="57"/>
      <c r="J141" s="57">
        <v>0</v>
      </c>
      <c r="K141" s="57"/>
      <c r="L141" s="57">
        <v>60</v>
      </c>
      <c r="M141" s="57" t="s">
        <v>852</v>
      </c>
      <c r="N141" s="57">
        <v>2020</v>
      </c>
      <c r="O141" s="57" t="s">
        <v>852</v>
      </c>
      <c r="P141" s="57">
        <v>0</v>
      </c>
      <c r="Q141" s="57"/>
      <c r="R141" s="57">
        <v>0</v>
      </c>
      <c r="S141" s="57"/>
      <c r="T141" s="57">
        <v>0</v>
      </c>
      <c r="U141" s="57"/>
      <c r="V141" s="57">
        <v>0</v>
      </c>
      <c r="W141" s="57"/>
      <c r="X141" s="57">
        <v>29988</v>
      </c>
      <c r="Y141" s="57" t="s">
        <v>852</v>
      </c>
      <c r="Z141" s="57">
        <v>212</v>
      </c>
      <c r="AA141" s="57" t="s">
        <v>852</v>
      </c>
      <c r="AB141" s="57">
        <v>350</v>
      </c>
      <c r="AC141" s="57" t="s">
        <v>852</v>
      </c>
      <c r="AD141" s="57">
        <v>203466</v>
      </c>
      <c r="AE141" s="57" t="s">
        <v>852</v>
      </c>
      <c r="AF141" s="57">
        <v>0</v>
      </c>
      <c r="AG141" s="57"/>
      <c r="AH141" s="57">
        <v>3000</v>
      </c>
      <c r="AI141" s="57" t="s">
        <v>852</v>
      </c>
      <c r="AJ141" s="57">
        <v>0</v>
      </c>
      <c r="AK141" s="57"/>
      <c r="AL141" s="57"/>
      <c r="AM141" s="57"/>
      <c r="AN141" s="57"/>
      <c r="AO141" s="61"/>
    </row>
    <row r="142" spans="1:41" x14ac:dyDescent="0.35">
      <c r="A142" s="62" t="s">
        <v>442</v>
      </c>
      <c r="B142" s="58">
        <v>0</v>
      </c>
      <c r="C142" s="58"/>
      <c r="D142" s="58">
        <v>400</v>
      </c>
      <c r="E142" s="58" t="s">
        <v>852</v>
      </c>
      <c r="F142" s="58">
        <v>0</v>
      </c>
      <c r="G142" s="58"/>
      <c r="H142" s="58">
        <v>0</v>
      </c>
      <c r="I142" s="58"/>
      <c r="J142" s="58">
        <v>0</v>
      </c>
      <c r="K142" s="58"/>
      <c r="L142" s="58">
        <v>0</v>
      </c>
      <c r="M142" s="58"/>
      <c r="N142" s="58">
        <v>0</v>
      </c>
      <c r="O142" s="58"/>
      <c r="P142" s="58">
        <v>0</v>
      </c>
      <c r="Q142" s="58"/>
      <c r="R142" s="58">
        <v>0</v>
      </c>
      <c r="S142" s="58"/>
      <c r="T142" s="58">
        <v>0</v>
      </c>
      <c r="U142" s="58"/>
      <c r="V142" s="58">
        <v>0</v>
      </c>
      <c r="W142" s="58"/>
      <c r="X142" s="58">
        <v>0</v>
      </c>
      <c r="Y142" s="58"/>
      <c r="Z142" s="58">
        <v>0</v>
      </c>
      <c r="AA142" s="58"/>
      <c r="AB142" s="58">
        <v>0</v>
      </c>
      <c r="AC142" s="58"/>
      <c r="AD142" s="58">
        <v>0</v>
      </c>
      <c r="AE142" s="58"/>
      <c r="AF142" s="58">
        <v>0</v>
      </c>
      <c r="AG142" s="58"/>
      <c r="AH142" s="58">
        <v>0</v>
      </c>
      <c r="AI142" s="58"/>
      <c r="AJ142" s="58">
        <v>0</v>
      </c>
      <c r="AK142" s="58"/>
      <c r="AL142" s="58"/>
      <c r="AM142" s="58"/>
      <c r="AN142" s="58"/>
      <c r="AO142" s="63"/>
    </row>
    <row r="143" spans="1:41" ht="32.5" x14ac:dyDescent="0.35">
      <c r="A143" s="60" t="s">
        <v>922</v>
      </c>
      <c r="B143" s="57">
        <v>0</v>
      </c>
      <c r="C143" s="57"/>
      <c r="D143" s="57">
        <v>0</v>
      </c>
      <c r="E143" s="57"/>
      <c r="F143" s="57">
        <v>0</v>
      </c>
      <c r="G143" s="57"/>
      <c r="H143" s="57">
        <v>46000</v>
      </c>
      <c r="I143" s="57" t="s">
        <v>852</v>
      </c>
      <c r="J143" s="57">
        <v>573000</v>
      </c>
      <c r="K143" s="57" t="s">
        <v>852</v>
      </c>
      <c r="L143" s="57">
        <v>0</v>
      </c>
      <c r="M143" s="57"/>
      <c r="N143" s="57">
        <v>40000</v>
      </c>
      <c r="O143" s="57" t="s">
        <v>852</v>
      </c>
      <c r="P143" s="57">
        <v>0</v>
      </c>
      <c r="Q143" s="57"/>
      <c r="R143" s="57">
        <v>0</v>
      </c>
      <c r="S143" s="57"/>
      <c r="T143" s="57">
        <v>25000</v>
      </c>
      <c r="U143" s="57" t="s">
        <v>852</v>
      </c>
      <c r="V143" s="57">
        <v>0</v>
      </c>
      <c r="W143" s="57"/>
      <c r="X143" s="57">
        <v>0</v>
      </c>
      <c r="Y143" s="57"/>
      <c r="Z143" s="57">
        <v>30000</v>
      </c>
      <c r="AA143" s="57" t="s">
        <v>852</v>
      </c>
      <c r="AB143" s="57">
        <v>600</v>
      </c>
      <c r="AC143" s="57" t="s">
        <v>852</v>
      </c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61"/>
    </row>
    <row r="144" spans="1:41" x14ac:dyDescent="0.35">
      <c r="A144" s="64" t="s">
        <v>529</v>
      </c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>
        <v>55</v>
      </c>
      <c r="O144" s="65" t="s">
        <v>852</v>
      </c>
      <c r="P144" s="65">
        <v>0</v>
      </c>
      <c r="Q144" s="65"/>
      <c r="R144" s="65">
        <v>0</v>
      </c>
      <c r="S144" s="65"/>
      <c r="T144" s="65">
        <v>0</v>
      </c>
      <c r="U144" s="65"/>
      <c r="V144" s="65">
        <v>0</v>
      </c>
      <c r="W144" s="65"/>
      <c r="X144" s="65">
        <v>0</v>
      </c>
      <c r="Y144" s="65"/>
      <c r="Z144" s="65">
        <v>212</v>
      </c>
      <c r="AA144" s="65" t="s">
        <v>852</v>
      </c>
      <c r="AB144" s="65">
        <v>0</v>
      </c>
      <c r="AC144" s="65"/>
      <c r="AD144" s="65">
        <v>0</v>
      </c>
      <c r="AE144" s="65"/>
      <c r="AF144" s="65">
        <v>0</v>
      </c>
      <c r="AG144" s="65"/>
      <c r="AH144" s="65">
        <v>0</v>
      </c>
      <c r="AI144" s="65"/>
      <c r="AJ144" s="65">
        <v>0</v>
      </c>
      <c r="AK144" s="65"/>
      <c r="AL144" s="65"/>
      <c r="AM144" s="65"/>
      <c r="AN144" s="65"/>
      <c r="AO144" s="66"/>
    </row>
  </sheetData>
  <mergeCells count="23">
    <mergeCell ref="A1:F1"/>
    <mergeCell ref="A2:F2"/>
    <mergeCell ref="A11:A12"/>
    <mergeCell ref="B11:C11"/>
    <mergeCell ref="D11:E11"/>
    <mergeCell ref="F11:G11"/>
    <mergeCell ref="AD11:AE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F11:AG11"/>
    <mergeCell ref="AH11:AI11"/>
    <mergeCell ref="AJ11:AK11"/>
    <mergeCell ref="AL11:AM11"/>
    <mergeCell ref="AN11:AO11"/>
  </mergeCells>
  <pageMargins left="0.25" right="0.25" top="0.75" bottom="0.75" header="0.3" footer="0.3"/>
  <pageSetup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FA5D-8F71-4506-AA8F-C7A2A4CEE715}">
  <dimension ref="A1:AO144"/>
  <sheetViews>
    <sheetView workbookViewId="0">
      <selection activeCell="A6" sqref="A6"/>
    </sheetView>
  </sheetViews>
  <sheetFormatPr defaultRowHeight="14.5" x14ac:dyDescent="0.35"/>
  <sheetData>
    <row r="1" spans="1:41" ht="14.4" customHeight="1" x14ac:dyDescent="0.35">
      <c r="A1" s="40" t="s">
        <v>846</v>
      </c>
      <c r="B1" s="50"/>
      <c r="C1" s="50"/>
      <c r="D1" s="50"/>
      <c r="E1" s="50"/>
      <c r="F1" s="50"/>
      <c r="H1" s="15" t="s">
        <v>844</v>
      </c>
    </row>
    <row r="2" spans="1:41" ht="14.4" customHeight="1" x14ac:dyDescent="0.35">
      <c r="A2" s="25" t="s">
        <v>923</v>
      </c>
      <c r="B2" s="67"/>
      <c r="C2" s="67"/>
      <c r="D2" s="67"/>
      <c r="E2" s="67"/>
      <c r="F2" s="67"/>
    </row>
    <row r="4" spans="1:41" x14ac:dyDescent="0.35">
      <c r="A4" s="25" t="s">
        <v>848</v>
      </c>
    </row>
    <row r="6" spans="1:41" x14ac:dyDescent="0.35">
      <c r="A6" t="s">
        <v>926</v>
      </c>
    </row>
    <row r="7" spans="1:41" x14ac:dyDescent="0.35">
      <c r="A7" s="55"/>
    </row>
    <row r="8" spans="1:41" x14ac:dyDescent="0.35">
      <c r="A8" s="55"/>
    </row>
    <row r="9" spans="1:41" x14ac:dyDescent="0.35">
      <c r="A9" s="55"/>
    </row>
    <row r="10" spans="1:41" x14ac:dyDescent="0.35">
      <c r="A10" s="55"/>
    </row>
    <row r="11" spans="1:41" ht="14.4" customHeight="1" x14ac:dyDescent="0.35">
      <c r="A11" s="77" t="s">
        <v>849</v>
      </c>
      <c r="B11" s="79" t="s">
        <v>821</v>
      </c>
      <c r="C11" s="80"/>
      <c r="D11" s="79" t="s">
        <v>825</v>
      </c>
      <c r="E11" s="80"/>
      <c r="F11" s="79" t="s">
        <v>826</v>
      </c>
      <c r="G11" s="80"/>
      <c r="H11" s="79" t="s">
        <v>827</v>
      </c>
      <c r="I11" s="80"/>
      <c r="J11" s="79" t="s">
        <v>828</v>
      </c>
      <c r="K11" s="80"/>
      <c r="L11" s="79" t="s">
        <v>829</v>
      </c>
      <c r="M11" s="80"/>
      <c r="N11" s="79" t="s">
        <v>830</v>
      </c>
      <c r="O11" s="80"/>
      <c r="P11" s="79" t="s">
        <v>831</v>
      </c>
      <c r="Q11" s="80"/>
      <c r="R11" s="79" t="s">
        <v>832</v>
      </c>
      <c r="S11" s="80"/>
      <c r="T11" s="79" t="s">
        <v>833</v>
      </c>
      <c r="U11" s="80"/>
      <c r="V11" s="79" t="s">
        <v>834</v>
      </c>
      <c r="W11" s="80"/>
      <c r="X11" s="79" t="s">
        <v>835</v>
      </c>
      <c r="Y11" s="80"/>
      <c r="Z11" s="79" t="s">
        <v>836</v>
      </c>
      <c r="AA11" s="80"/>
      <c r="AB11" s="79" t="s">
        <v>837</v>
      </c>
      <c r="AC11" s="80"/>
      <c r="AD11" s="79" t="s">
        <v>838</v>
      </c>
      <c r="AE11" s="80"/>
      <c r="AF11" s="79" t="s">
        <v>839</v>
      </c>
      <c r="AG11" s="80"/>
      <c r="AH11" s="79" t="s">
        <v>840</v>
      </c>
      <c r="AI11" s="80"/>
      <c r="AJ11" s="79" t="s">
        <v>841</v>
      </c>
      <c r="AK11" s="80"/>
      <c r="AL11" s="79" t="s">
        <v>842</v>
      </c>
      <c r="AM11" s="80"/>
      <c r="AN11" s="79" t="s">
        <v>843</v>
      </c>
      <c r="AO11" s="81"/>
    </row>
    <row r="12" spans="1:41" ht="21" x14ac:dyDescent="0.35">
      <c r="A12" s="78"/>
      <c r="B12" s="56" t="s">
        <v>850</v>
      </c>
      <c r="C12" s="56" t="s">
        <v>851</v>
      </c>
      <c r="D12" s="56" t="s">
        <v>850</v>
      </c>
      <c r="E12" s="56" t="s">
        <v>851</v>
      </c>
      <c r="F12" s="56" t="s">
        <v>850</v>
      </c>
      <c r="G12" s="56" t="s">
        <v>851</v>
      </c>
      <c r="H12" s="56" t="s">
        <v>850</v>
      </c>
      <c r="I12" s="56" t="s">
        <v>851</v>
      </c>
      <c r="J12" s="56" t="s">
        <v>850</v>
      </c>
      <c r="K12" s="56" t="s">
        <v>851</v>
      </c>
      <c r="L12" s="56" t="s">
        <v>850</v>
      </c>
      <c r="M12" s="56" t="s">
        <v>851</v>
      </c>
      <c r="N12" s="56" t="s">
        <v>850</v>
      </c>
      <c r="O12" s="56" t="s">
        <v>851</v>
      </c>
      <c r="P12" s="56" t="s">
        <v>850</v>
      </c>
      <c r="Q12" s="56" t="s">
        <v>851</v>
      </c>
      <c r="R12" s="56" t="s">
        <v>850</v>
      </c>
      <c r="S12" s="56" t="s">
        <v>851</v>
      </c>
      <c r="T12" s="56" t="s">
        <v>850</v>
      </c>
      <c r="U12" s="56" t="s">
        <v>851</v>
      </c>
      <c r="V12" s="56" t="s">
        <v>850</v>
      </c>
      <c r="W12" s="56" t="s">
        <v>851</v>
      </c>
      <c r="X12" s="56" t="s">
        <v>850</v>
      </c>
      <c r="Y12" s="56" t="s">
        <v>851</v>
      </c>
      <c r="Z12" s="56" t="s">
        <v>850</v>
      </c>
      <c r="AA12" s="56" t="s">
        <v>851</v>
      </c>
      <c r="AB12" s="56" t="s">
        <v>850</v>
      </c>
      <c r="AC12" s="56" t="s">
        <v>851</v>
      </c>
      <c r="AD12" s="56" t="s">
        <v>850</v>
      </c>
      <c r="AE12" s="56" t="s">
        <v>851</v>
      </c>
      <c r="AF12" s="56" t="s">
        <v>850</v>
      </c>
      <c r="AG12" s="56" t="s">
        <v>851</v>
      </c>
      <c r="AH12" s="56" t="s">
        <v>850</v>
      </c>
      <c r="AI12" s="56" t="s">
        <v>851</v>
      </c>
      <c r="AJ12" s="56" t="s">
        <v>850</v>
      </c>
      <c r="AK12" s="56" t="s">
        <v>851</v>
      </c>
      <c r="AL12" s="56" t="s">
        <v>850</v>
      </c>
      <c r="AM12" s="56" t="s">
        <v>851</v>
      </c>
      <c r="AN12" s="56" t="s">
        <v>850</v>
      </c>
      <c r="AO12" s="59" t="s">
        <v>851</v>
      </c>
    </row>
    <row r="13" spans="1:41" x14ac:dyDescent="0.35">
      <c r="A13" s="60" t="s">
        <v>14</v>
      </c>
      <c r="B13" s="57">
        <v>1036495861</v>
      </c>
      <c r="C13" s="57" t="s">
        <v>852</v>
      </c>
      <c r="D13" s="57">
        <v>931801687</v>
      </c>
      <c r="E13" s="57" t="s">
        <v>852</v>
      </c>
      <c r="F13" s="57">
        <v>1408154745</v>
      </c>
      <c r="G13" s="57" t="s">
        <v>852</v>
      </c>
      <c r="H13" s="57">
        <v>1310483092</v>
      </c>
      <c r="I13" s="57" t="s">
        <v>852</v>
      </c>
      <c r="J13" s="57">
        <v>850333061</v>
      </c>
      <c r="K13" s="57" t="s">
        <v>852</v>
      </c>
      <c r="L13" s="57">
        <v>790289158</v>
      </c>
      <c r="M13" s="57" t="s">
        <v>852</v>
      </c>
      <c r="N13" s="57">
        <v>1188847244</v>
      </c>
      <c r="O13" s="57" t="s">
        <v>852</v>
      </c>
      <c r="P13" s="57">
        <v>1219708421</v>
      </c>
      <c r="Q13" s="57" t="s">
        <v>852</v>
      </c>
      <c r="R13" s="57">
        <v>1010421506</v>
      </c>
      <c r="S13" s="57" t="s">
        <v>852</v>
      </c>
      <c r="T13" s="57">
        <v>1401750912</v>
      </c>
      <c r="U13" s="57" t="s">
        <v>852</v>
      </c>
      <c r="V13" s="57">
        <v>1459855412</v>
      </c>
      <c r="W13" s="57" t="s">
        <v>852</v>
      </c>
      <c r="X13" s="57">
        <v>1955830148</v>
      </c>
      <c r="Y13" s="57" t="s">
        <v>852</v>
      </c>
      <c r="Z13" s="57">
        <v>1183260493</v>
      </c>
      <c r="AA13" s="57" t="s">
        <v>852</v>
      </c>
      <c r="AB13" s="57">
        <v>1235046311</v>
      </c>
      <c r="AC13" s="57" t="s">
        <v>852</v>
      </c>
      <c r="AD13" s="57">
        <v>1622658446</v>
      </c>
      <c r="AE13" s="57" t="s">
        <v>852</v>
      </c>
      <c r="AF13" s="57">
        <v>1559738839</v>
      </c>
      <c r="AG13" s="57" t="s">
        <v>852</v>
      </c>
      <c r="AH13" s="57">
        <v>1715876133</v>
      </c>
      <c r="AI13" s="57" t="s">
        <v>852</v>
      </c>
      <c r="AJ13" s="57">
        <v>2971011995</v>
      </c>
      <c r="AK13" s="57" t="s">
        <v>852</v>
      </c>
      <c r="AL13" s="57">
        <v>1758198176</v>
      </c>
      <c r="AM13" s="57" t="s">
        <v>852</v>
      </c>
      <c r="AN13" s="57">
        <v>2296718329</v>
      </c>
      <c r="AO13" s="61" t="s">
        <v>852</v>
      </c>
    </row>
    <row r="14" spans="1:41" x14ac:dyDescent="0.35">
      <c r="A14" s="62" t="s">
        <v>264</v>
      </c>
      <c r="B14" s="58">
        <v>584910464</v>
      </c>
      <c r="C14" s="58" t="s">
        <v>852</v>
      </c>
      <c r="D14" s="58">
        <v>1221425011</v>
      </c>
      <c r="E14" s="58" t="s">
        <v>852</v>
      </c>
      <c r="F14" s="58">
        <v>1000600830</v>
      </c>
      <c r="G14" s="58" t="s">
        <v>852</v>
      </c>
      <c r="H14" s="58">
        <v>646219404</v>
      </c>
      <c r="I14" s="58" t="s">
        <v>852</v>
      </c>
      <c r="J14" s="58">
        <v>775756686</v>
      </c>
      <c r="K14" s="58" t="s">
        <v>852</v>
      </c>
      <c r="L14" s="58">
        <v>858108917</v>
      </c>
      <c r="M14" s="58" t="s">
        <v>852</v>
      </c>
      <c r="N14" s="58">
        <v>902643442</v>
      </c>
      <c r="O14" s="58" t="s">
        <v>852</v>
      </c>
      <c r="P14" s="58">
        <v>812490791</v>
      </c>
      <c r="Q14" s="58" t="s">
        <v>852</v>
      </c>
      <c r="R14" s="58">
        <v>807903088</v>
      </c>
      <c r="S14" s="58" t="s">
        <v>852</v>
      </c>
      <c r="T14" s="58">
        <v>1134216349</v>
      </c>
      <c r="U14" s="58" t="s">
        <v>852</v>
      </c>
      <c r="V14" s="58">
        <v>1140964996</v>
      </c>
      <c r="W14" s="58" t="s">
        <v>852</v>
      </c>
      <c r="X14" s="58">
        <v>868367456</v>
      </c>
      <c r="Y14" s="58" t="s">
        <v>852</v>
      </c>
      <c r="Z14" s="58">
        <v>815655851</v>
      </c>
      <c r="AA14" s="58" t="s">
        <v>852</v>
      </c>
      <c r="AB14" s="58">
        <v>1118385328</v>
      </c>
      <c r="AC14" s="58" t="s">
        <v>852</v>
      </c>
      <c r="AD14" s="58">
        <v>934157858</v>
      </c>
      <c r="AE14" s="58" t="s">
        <v>852</v>
      </c>
      <c r="AF14" s="58">
        <v>804262931</v>
      </c>
      <c r="AG14" s="58" t="s">
        <v>852</v>
      </c>
      <c r="AH14" s="58">
        <v>886372132</v>
      </c>
      <c r="AI14" s="58" t="s">
        <v>852</v>
      </c>
      <c r="AJ14" s="58">
        <v>1165235902</v>
      </c>
      <c r="AK14" s="58" t="s">
        <v>852</v>
      </c>
      <c r="AL14" s="58">
        <v>1271129520</v>
      </c>
      <c r="AM14" s="58" t="s">
        <v>852</v>
      </c>
      <c r="AN14" s="58">
        <v>933366937</v>
      </c>
      <c r="AO14" s="63" t="s">
        <v>852</v>
      </c>
    </row>
    <row r="15" spans="1:41" ht="32.5" x14ac:dyDescent="0.35">
      <c r="A15" s="60" t="s">
        <v>770</v>
      </c>
      <c r="B15" s="57">
        <v>748870448</v>
      </c>
      <c r="C15" s="57" t="s">
        <v>852</v>
      </c>
      <c r="D15" s="57">
        <v>685449069</v>
      </c>
      <c r="E15" s="57" t="s">
        <v>852</v>
      </c>
      <c r="F15" s="57">
        <v>1129006838</v>
      </c>
      <c r="G15" s="57" t="s">
        <v>852</v>
      </c>
      <c r="H15" s="57">
        <v>1592510505</v>
      </c>
      <c r="I15" s="57" t="s">
        <v>852</v>
      </c>
      <c r="J15" s="57">
        <v>1488554164</v>
      </c>
      <c r="K15" s="57" t="s">
        <v>852</v>
      </c>
      <c r="L15" s="57">
        <v>1045236822</v>
      </c>
      <c r="M15" s="57" t="s">
        <v>852</v>
      </c>
      <c r="N15" s="57">
        <v>1093421669</v>
      </c>
      <c r="O15" s="57" t="s">
        <v>852</v>
      </c>
      <c r="P15" s="57">
        <v>913577424</v>
      </c>
      <c r="Q15" s="57" t="s">
        <v>852</v>
      </c>
      <c r="R15" s="57">
        <v>734984702</v>
      </c>
      <c r="S15" s="57" t="s">
        <v>852</v>
      </c>
      <c r="T15" s="57">
        <v>487647648</v>
      </c>
      <c r="U15" s="57" t="s">
        <v>852</v>
      </c>
      <c r="V15" s="57">
        <v>1042185341</v>
      </c>
      <c r="W15" s="57" t="s">
        <v>852</v>
      </c>
      <c r="X15" s="57">
        <v>940558360</v>
      </c>
      <c r="Y15" s="57" t="s">
        <v>852</v>
      </c>
      <c r="Z15" s="57">
        <v>947113018</v>
      </c>
      <c r="AA15" s="57" t="s">
        <v>852</v>
      </c>
      <c r="AB15" s="57">
        <v>775500563</v>
      </c>
      <c r="AC15" s="57" t="s">
        <v>852</v>
      </c>
      <c r="AD15" s="57">
        <v>1099084670</v>
      </c>
      <c r="AE15" s="57" t="s">
        <v>852</v>
      </c>
      <c r="AF15" s="57">
        <v>883664932</v>
      </c>
      <c r="AG15" s="57" t="s">
        <v>852</v>
      </c>
      <c r="AH15" s="57">
        <v>842336203</v>
      </c>
      <c r="AI15" s="57" t="s">
        <v>852</v>
      </c>
      <c r="AJ15" s="57">
        <v>729219363</v>
      </c>
      <c r="AK15" s="57" t="s">
        <v>852</v>
      </c>
      <c r="AL15" s="57">
        <v>1169237730</v>
      </c>
      <c r="AM15" s="57" t="s">
        <v>852</v>
      </c>
      <c r="AN15" s="57">
        <v>888156452</v>
      </c>
      <c r="AO15" s="61" t="s">
        <v>852</v>
      </c>
    </row>
    <row r="16" spans="1:41" x14ac:dyDescent="0.35">
      <c r="A16" s="62" t="s">
        <v>800</v>
      </c>
      <c r="B16" s="58">
        <v>724478705</v>
      </c>
      <c r="C16" s="58" t="s">
        <v>852</v>
      </c>
      <c r="D16" s="58">
        <v>764451875</v>
      </c>
      <c r="E16" s="58" t="s">
        <v>852</v>
      </c>
      <c r="F16" s="58">
        <v>838250351</v>
      </c>
      <c r="G16" s="58" t="s">
        <v>852</v>
      </c>
      <c r="H16" s="58">
        <v>1028834862</v>
      </c>
      <c r="I16" s="58" t="s">
        <v>852</v>
      </c>
      <c r="J16" s="58">
        <v>1015661625</v>
      </c>
      <c r="K16" s="58" t="s">
        <v>852</v>
      </c>
      <c r="L16" s="58">
        <v>778741698</v>
      </c>
      <c r="M16" s="58" t="s">
        <v>852</v>
      </c>
      <c r="N16" s="58">
        <v>853463549</v>
      </c>
      <c r="O16" s="58" t="s">
        <v>852</v>
      </c>
      <c r="P16" s="58">
        <v>758814618</v>
      </c>
      <c r="Q16" s="58" t="s">
        <v>852</v>
      </c>
      <c r="R16" s="58">
        <v>620060265</v>
      </c>
      <c r="S16" s="58" t="s">
        <v>852</v>
      </c>
      <c r="T16" s="58">
        <v>680938690</v>
      </c>
      <c r="U16" s="58" t="s">
        <v>852</v>
      </c>
      <c r="V16" s="58">
        <v>635814771</v>
      </c>
      <c r="W16" s="58" t="s">
        <v>852</v>
      </c>
      <c r="X16" s="58">
        <v>850813026</v>
      </c>
      <c r="Y16" s="58" t="s">
        <v>852</v>
      </c>
      <c r="Z16" s="58">
        <v>712114562</v>
      </c>
      <c r="AA16" s="58" t="s">
        <v>852</v>
      </c>
      <c r="AB16" s="58">
        <v>614461296</v>
      </c>
      <c r="AC16" s="58" t="s">
        <v>852</v>
      </c>
      <c r="AD16" s="58">
        <v>670981138</v>
      </c>
      <c r="AE16" s="58" t="s">
        <v>852</v>
      </c>
      <c r="AF16" s="58">
        <v>778957414</v>
      </c>
      <c r="AG16" s="58" t="s">
        <v>852</v>
      </c>
      <c r="AH16" s="58">
        <v>614349896</v>
      </c>
      <c r="AI16" s="58" t="s">
        <v>852</v>
      </c>
      <c r="AJ16" s="58">
        <v>594329592</v>
      </c>
      <c r="AK16" s="58" t="s">
        <v>852</v>
      </c>
      <c r="AL16" s="58">
        <v>815525159</v>
      </c>
      <c r="AM16" s="58" t="s">
        <v>852</v>
      </c>
      <c r="AN16" s="58">
        <v>868306349</v>
      </c>
      <c r="AO16" s="63" t="s">
        <v>852</v>
      </c>
    </row>
    <row r="17" spans="1:41" x14ac:dyDescent="0.35">
      <c r="A17" s="60" t="s">
        <v>877</v>
      </c>
      <c r="B17" s="57">
        <v>816533868</v>
      </c>
      <c r="C17" s="57" t="s">
        <v>852</v>
      </c>
      <c r="D17" s="57">
        <v>667101429</v>
      </c>
      <c r="E17" s="57" t="s">
        <v>852</v>
      </c>
      <c r="F17" s="57">
        <v>983675710</v>
      </c>
      <c r="G17" s="57" t="s">
        <v>852</v>
      </c>
      <c r="H17" s="57">
        <v>973461436</v>
      </c>
      <c r="I17" s="57" t="s">
        <v>852</v>
      </c>
      <c r="J17" s="57">
        <v>615270746</v>
      </c>
      <c r="K17" s="57" t="s">
        <v>852</v>
      </c>
      <c r="L17" s="57">
        <v>603172134</v>
      </c>
      <c r="M17" s="57" t="s">
        <v>852</v>
      </c>
      <c r="N17" s="57">
        <v>633843304</v>
      </c>
      <c r="O17" s="57" t="s">
        <v>852</v>
      </c>
      <c r="P17" s="57">
        <v>958464181</v>
      </c>
      <c r="Q17" s="57" t="s">
        <v>852</v>
      </c>
      <c r="R17" s="57">
        <v>445211750</v>
      </c>
      <c r="S17" s="57" t="s">
        <v>852</v>
      </c>
      <c r="T17" s="57">
        <v>500980360</v>
      </c>
      <c r="U17" s="57" t="s">
        <v>852</v>
      </c>
      <c r="V17" s="57">
        <v>582839731</v>
      </c>
      <c r="W17" s="57" t="s">
        <v>852</v>
      </c>
      <c r="X17" s="57">
        <v>633425640</v>
      </c>
      <c r="Y17" s="57" t="s">
        <v>852</v>
      </c>
      <c r="Z17" s="57">
        <v>440093915</v>
      </c>
      <c r="AA17" s="57" t="s">
        <v>852</v>
      </c>
      <c r="AB17" s="57">
        <v>705853614</v>
      </c>
      <c r="AC17" s="57" t="s">
        <v>852</v>
      </c>
      <c r="AD17" s="57">
        <v>387112261</v>
      </c>
      <c r="AE17" s="57" t="s">
        <v>852</v>
      </c>
      <c r="AF17" s="57">
        <v>515709879</v>
      </c>
      <c r="AG17" s="57" t="s">
        <v>852</v>
      </c>
      <c r="AH17" s="57">
        <v>586498459</v>
      </c>
      <c r="AI17" s="57" t="s">
        <v>852</v>
      </c>
      <c r="AJ17" s="57">
        <v>517344318</v>
      </c>
      <c r="AK17" s="57" t="s">
        <v>852</v>
      </c>
      <c r="AL17" s="57">
        <v>637431744</v>
      </c>
      <c r="AM17" s="57" t="s">
        <v>852</v>
      </c>
      <c r="AN17" s="57">
        <v>791411940</v>
      </c>
      <c r="AO17" s="61" t="s">
        <v>852</v>
      </c>
    </row>
    <row r="18" spans="1:41" ht="22" x14ac:dyDescent="0.35">
      <c r="A18" s="62" t="s">
        <v>880</v>
      </c>
      <c r="B18" s="58">
        <v>266597900</v>
      </c>
      <c r="C18" s="58" t="s">
        <v>852</v>
      </c>
      <c r="D18" s="58">
        <v>294778305</v>
      </c>
      <c r="E18" s="58" t="s">
        <v>852</v>
      </c>
      <c r="F18" s="58">
        <v>300316024</v>
      </c>
      <c r="G18" s="58" t="s">
        <v>852</v>
      </c>
      <c r="H18" s="58">
        <v>325864049</v>
      </c>
      <c r="I18" s="58" t="s">
        <v>852</v>
      </c>
      <c r="J18" s="58">
        <v>482438722</v>
      </c>
      <c r="K18" s="58" t="s">
        <v>852</v>
      </c>
      <c r="L18" s="58">
        <v>430989794</v>
      </c>
      <c r="M18" s="58" t="s">
        <v>852</v>
      </c>
      <c r="N18" s="58">
        <v>570454744</v>
      </c>
      <c r="O18" s="58" t="s">
        <v>852</v>
      </c>
      <c r="P18" s="58">
        <v>375662739</v>
      </c>
      <c r="Q18" s="58" t="s">
        <v>852</v>
      </c>
      <c r="R18" s="58">
        <v>304416619</v>
      </c>
      <c r="S18" s="58" t="s">
        <v>852</v>
      </c>
      <c r="T18" s="58">
        <v>271524510</v>
      </c>
      <c r="U18" s="58" t="s">
        <v>852</v>
      </c>
      <c r="V18" s="58">
        <v>320814208</v>
      </c>
      <c r="W18" s="58" t="s">
        <v>852</v>
      </c>
      <c r="X18" s="58">
        <v>408279541</v>
      </c>
      <c r="Y18" s="58" t="s">
        <v>852</v>
      </c>
      <c r="Z18" s="58">
        <v>298443321</v>
      </c>
      <c r="AA18" s="58" t="s">
        <v>852</v>
      </c>
      <c r="AB18" s="58">
        <v>336758024</v>
      </c>
      <c r="AC18" s="58" t="s">
        <v>852</v>
      </c>
      <c r="AD18" s="58">
        <v>422091178</v>
      </c>
      <c r="AE18" s="58" t="s">
        <v>852</v>
      </c>
      <c r="AF18" s="58">
        <v>268402852</v>
      </c>
      <c r="AG18" s="58" t="s">
        <v>852</v>
      </c>
      <c r="AH18" s="58">
        <v>265205193</v>
      </c>
      <c r="AI18" s="58" t="s">
        <v>852</v>
      </c>
      <c r="AJ18" s="58">
        <v>354108176</v>
      </c>
      <c r="AK18" s="58" t="s">
        <v>852</v>
      </c>
      <c r="AL18" s="58">
        <v>267565598</v>
      </c>
      <c r="AM18" s="58" t="s">
        <v>852</v>
      </c>
      <c r="AN18" s="58">
        <v>392053005</v>
      </c>
      <c r="AO18" s="63" t="s">
        <v>852</v>
      </c>
    </row>
    <row r="19" spans="1:41" x14ac:dyDescent="0.35">
      <c r="A19" s="60" t="s">
        <v>854</v>
      </c>
      <c r="B19" s="57">
        <v>289239588</v>
      </c>
      <c r="C19" s="57" t="s">
        <v>852</v>
      </c>
      <c r="D19" s="57">
        <v>678675957</v>
      </c>
      <c r="E19" s="57" t="s">
        <v>852</v>
      </c>
      <c r="F19" s="57">
        <v>687380295</v>
      </c>
      <c r="G19" s="57" t="s">
        <v>852</v>
      </c>
      <c r="H19" s="57">
        <v>480329234</v>
      </c>
      <c r="I19" s="57" t="s">
        <v>852</v>
      </c>
      <c r="J19" s="57">
        <v>297919984</v>
      </c>
      <c r="K19" s="57" t="s">
        <v>852</v>
      </c>
      <c r="L19" s="57">
        <v>502982057</v>
      </c>
      <c r="M19" s="57" t="s">
        <v>852</v>
      </c>
      <c r="N19" s="57">
        <v>586027720</v>
      </c>
      <c r="O19" s="57" t="s">
        <v>852</v>
      </c>
      <c r="P19" s="57">
        <v>649627929</v>
      </c>
      <c r="Q19" s="57" t="s">
        <v>852</v>
      </c>
      <c r="R19" s="57">
        <v>159937713</v>
      </c>
      <c r="S19" s="57" t="s">
        <v>852</v>
      </c>
      <c r="T19" s="57">
        <v>285868015</v>
      </c>
      <c r="U19" s="57" t="s">
        <v>852</v>
      </c>
      <c r="V19" s="57">
        <v>356603125</v>
      </c>
      <c r="W19" s="57" t="s">
        <v>852</v>
      </c>
      <c r="X19" s="57">
        <v>467608377</v>
      </c>
      <c r="Y19" s="57" t="s">
        <v>852</v>
      </c>
      <c r="Z19" s="57">
        <v>590325445</v>
      </c>
      <c r="AA19" s="57" t="s">
        <v>852</v>
      </c>
      <c r="AB19" s="57">
        <v>406824444</v>
      </c>
      <c r="AC19" s="57" t="s">
        <v>852</v>
      </c>
      <c r="AD19" s="57">
        <v>492466967</v>
      </c>
      <c r="AE19" s="57" t="s">
        <v>852</v>
      </c>
      <c r="AF19" s="57">
        <v>452492837</v>
      </c>
      <c r="AG19" s="57" t="s">
        <v>852</v>
      </c>
      <c r="AH19" s="57">
        <v>320626944</v>
      </c>
      <c r="AI19" s="57" t="s">
        <v>852</v>
      </c>
      <c r="AJ19" s="57">
        <v>354288308</v>
      </c>
      <c r="AK19" s="57" t="s">
        <v>852</v>
      </c>
      <c r="AL19" s="57">
        <v>381015916</v>
      </c>
      <c r="AM19" s="57" t="s">
        <v>852</v>
      </c>
      <c r="AN19" s="57">
        <v>376514660</v>
      </c>
      <c r="AO19" s="61" t="s">
        <v>852</v>
      </c>
    </row>
    <row r="20" spans="1:41" x14ac:dyDescent="0.35">
      <c r="A20" s="62" t="s">
        <v>799</v>
      </c>
      <c r="B20" s="58">
        <v>170868408</v>
      </c>
      <c r="C20" s="58" t="s">
        <v>852</v>
      </c>
      <c r="D20" s="58">
        <v>240337638</v>
      </c>
      <c r="E20" s="58" t="s">
        <v>852</v>
      </c>
      <c r="F20" s="58">
        <v>305805746</v>
      </c>
      <c r="G20" s="58" t="s">
        <v>852</v>
      </c>
      <c r="H20" s="58">
        <v>300791433</v>
      </c>
      <c r="I20" s="58" t="s">
        <v>852</v>
      </c>
      <c r="J20" s="58">
        <v>257748895</v>
      </c>
      <c r="K20" s="58" t="s">
        <v>852</v>
      </c>
      <c r="L20" s="58">
        <v>308530545</v>
      </c>
      <c r="M20" s="58" t="s">
        <v>852</v>
      </c>
      <c r="N20" s="58">
        <v>245532518</v>
      </c>
      <c r="O20" s="58" t="s">
        <v>852</v>
      </c>
      <c r="P20" s="58">
        <v>334162343</v>
      </c>
      <c r="Q20" s="58" t="s">
        <v>852</v>
      </c>
      <c r="R20" s="58">
        <v>199554513</v>
      </c>
      <c r="S20" s="58" t="s">
        <v>852</v>
      </c>
      <c r="T20" s="58">
        <v>262423514</v>
      </c>
      <c r="U20" s="58" t="s">
        <v>852</v>
      </c>
      <c r="V20" s="58">
        <v>266777069</v>
      </c>
      <c r="W20" s="58" t="s">
        <v>852</v>
      </c>
      <c r="X20" s="58">
        <v>358597907</v>
      </c>
      <c r="Y20" s="58" t="s">
        <v>852</v>
      </c>
      <c r="Z20" s="58">
        <v>307624782</v>
      </c>
      <c r="AA20" s="58" t="s">
        <v>852</v>
      </c>
      <c r="AB20" s="58">
        <v>284310392</v>
      </c>
      <c r="AC20" s="58" t="s">
        <v>852</v>
      </c>
      <c r="AD20" s="58">
        <v>309088159</v>
      </c>
      <c r="AE20" s="58" t="s">
        <v>852</v>
      </c>
      <c r="AF20" s="58">
        <v>378767650</v>
      </c>
      <c r="AG20" s="58" t="s">
        <v>852</v>
      </c>
      <c r="AH20" s="58">
        <v>196086798</v>
      </c>
      <c r="AI20" s="58" t="s">
        <v>852</v>
      </c>
      <c r="AJ20" s="58">
        <v>186347910</v>
      </c>
      <c r="AK20" s="58" t="s">
        <v>852</v>
      </c>
      <c r="AL20" s="58">
        <v>275539363</v>
      </c>
      <c r="AM20" s="58" t="s">
        <v>852</v>
      </c>
      <c r="AN20" s="58">
        <v>373345208</v>
      </c>
      <c r="AO20" s="63" t="s">
        <v>852</v>
      </c>
    </row>
    <row r="21" spans="1:41" ht="22" x14ac:dyDescent="0.35">
      <c r="A21" s="60" t="s">
        <v>864</v>
      </c>
      <c r="B21" s="57">
        <v>125280089</v>
      </c>
      <c r="C21" s="57" t="s">
        <v>852</v>
      </c>
      <c r="D21" s="57">
        <v>132600688</v>
      </c>
      <c r="E21" s="57" t="s">
        <v>852</v>
      </c>
      <c r="F21" s="57">
        <v>146888779</v>
      </c>
      <c r="G21" s="57" t="s">
        <v>852</v>
      </c>
      <c r="H21" s="57">
        <v>156697692</v>
      </c>
      <c r="I21" s="57" t="s">
        <v>852</v>
      </c>
      <c r="J21" s="57">
        <v>119741186</v>
      </c>
      <c r="K21" s="57" t="s">
        <v>852</v>
      </c>
      <c r="L21" s="57">
        <v>154023319</v>
      </c>
      <c r="M21" s="57" t="s">
        <v>852</v>
      </c>
      <c r="N21" s="57">
        <v>145552757</v>
      </c>
      <c r="O21" s="57" t="s">
        <v>852</v>
      </c>
      <c r="P21" s="57">
        <v>108212059</v>
      </c>
      <c r="Q21" s="57" t="s">
        <v>852</v>
      </c>
      <c r="R21" s="57">
        <v>88821302</v>
      </c>
      <c r="S21" s="57" t="s">
        <v>852</v>
      </c>
      <c r="T21" s="57">
        <v>107431043</v>
      </c>
      <c r="U21" s="57" t="s">
        <v>852</v>
      </c>
      <c r="V21" s="57">
        <v>138130237</v>
      </c>
      <c r="W21" s="57" t="s">
        <v>852</v>
      </c>
      <c r="X21" s="57">
        <v>141293840</v>
      </c>
      <c r="Y21" s="57" t="s">
        <v>852</v>
      </c>
      <c r="Z21" s="57">
        <v>149564320</v>
      </c>
      <c r="AA21" s="57" t="s">
        <v>852</v>
      </c>
      <c r="AB21" s="57">
        <v>193958559</v>
      </c>
      <c r="AC21" s="57" t="s">
        <v>852</v>
      </c>
      <c r="AD21" s="57">
        <v>172900360</v>
      </c>
      <c r="AE21" s="57" t="s">
        <v>852</v>
      </c>
      <c r="AF21" s="57">
        <v>191442702</v>
      </c>
      <c r="AG21" s="57" t="s">
        <v>852</v>
      </c>
      <c r="AH21" s="57">
        <v>201075935</v>
      </c>
      <c r="AI21" s="57" t="s">
        <v>852</v>
      </c>
      <c r="AJ21" s="57">
        <v>207207206</v>
      </c>
      <c r="AK21" s="57" t="s">
        <v>852</v>
      </c>
      <c r="AL21" s="57">
        <v>283286224</v>
      </c>
      <c r="AM21" s="57" t="s">
        <v>852</v>
      </c>
      <c r="AN21" s="57">
        <v>369455974</v>
      </c>
      <c r="AO21" s="61" t="s">
        <v>852</v>
      </c>
    </row>
    <row r="22" spans="1:41" x14ac:dyDescent="0.35">
      <c r="A22" s="62" t="s">
        <v>862</v>
      </c>
      <c r="B22" s="58">
        <v>77404123</v>
      </c>
      <c r="C22" s="58" t="s">
        <v>852</v>
      </c>
      <c r="D22" s="58">
        <v>76007263</v>
      </c>
      <c r="E22" s="58" t="s">
        <v>852</v>
      </c>
      <c r="F22" s="58">
        <v>105415390</v>
      </c>
      <c r="G22" s="58" t="s">
        <v>852</v>
      </c>
      <c r="H22" s="58">
        <v>118336938</v>
      </c>
      <c r="I22" s="58" t="s">
        <v>852</v>
      </c>
      <c r="J22" s="58">
        <v>98397786</v>
      </c>
      <c r="K22" s="58" t="s">
        <v>852</v>
      </c>
      <c r="L22" s="58">
        <v>183329925</v>
      </c>
      <c r="M22" s="58" t="s">
        <v>852</v>
      </c>
      <c r="N22" s="58">
        <v>50663141</v>
      </c>
      <c r="O22" s="58" t="s">
        <v>852</v>
      </c>
      <c r="P22" s="58">
        <v>38701798</v>
      </c>
      <c r="Q22" s="58" t="s">
        <v>852</v>
      </c>
      <c r="R22" s="58">
        <v>23794456</v>
      </c>
      <c r="S22" s="58" t="s">
        <v>852</v>
      </c>
      <c r="T22" s="58">
        <v>24845104</v>
      </c>
      <c r="U22" s="58" t="s">
        <v>852</v>
      </c>
      <c r="V22" s="58">
        <v>49070807</v>
      </c>
      <c r="W22" s="58" t="s">
        <v>852</v>
      </c>
      <c r="X22" s="58">
        <v>13615897</v>
      </c>
      <c r="Y22" s="58" t="s">
        <v>852</v>
      </c>
      <c r="Z22" s="58">
        <v>29106263</v>
      </c>
      <c r="AA22" s="58" t="s">
        <v>852</v>
      </c>
      <c r="AB22" s="58">
        <v>35697712</v>
      </c>
      <c r="AC22" s="58" t="s">
        <v>852</v>
      </c>
      <c r="AD22" s="58">
        <v>118956406</v>
      </c>
      <c r="AE22" s="58" t="s">
        <v>852</v>
      </c>
      <c r="AF22" s="58">
        <v>110361320</v>
      </c>
      <c r="AG22" s="58" t="s">
        <v>852</v>
      </c>
      <c r="AH22" s="58">
        <v>164850159</v>
      </c>
      <c r="AI22" s="58" t="s">
        <v>852</v>
      </c>
      <c r="AJ22" s="58">
        <v>322207090</v>
      </c>
      <c r="AK22" s="58" t="s">
        <v>852</v>
      </c>
      <c r="AL22" s="58">
        <v>271358529</v>
      </c>
      <c r="AM22" s="58" t="s">
        <v>852</v>
      </c>
      <c r="AN22" s="58">
        <v>307405719</v>
      </c>
      <c r="AO22" s="63" t="s">
        <v>852</v>
      </c>
    </row>
    <row r="23" spans="1:41" ht="22" x14ac:dyDescent="0.35">
      <c r="A23" s="60" t="s">
        <v>773</v>
      </c>
      <c r="B23" s="57">
        <v>52169946</v>
      </c>
      <c r="C23" s="57" t="s">
        <v>852</v>
      </c>
      <c r="D23" s="57">
        <v>209866041</v>
      </c>
      <c r="E23" s="57" t="s">
        <v>852</v>
      </c>
      <c r="F23" s="57">
        <v>186355806</v>
      </c>
      <c r="G23" s="57" t="s">
        <v>852</v>
      </c>
      <c r="H23" s="57">
        <v>192925915</v>
      </c>
      <c r="I23" s="57" t="s">
        <v>852</v>
      </c>
      <c r="J23" s="57">
        <v>166680751</v>
      </c>
      <c r="K23" s="57" t="s">
        <v>852</v>
      </c>
      <c r="L23" s="57">
        <v>175949202</v>
      </c>
      <c r="M23" s="57" t="s">
        <v>852</v>
      </c>
      <c r="N23" s="57">
        <v>166246507</v>
      </c>
      <c r="O23" s="57" t="s">
        <v>852</v>
      </c>
      <c r="P23" s="57">
        <v>258551928</v>
      </c>
      <c r="Q23" s="57" t="s">
        <v>852</v>
      </c>
      <c r="R23" s="57">
        <v>199276393</v>
      </c>
      <c r="S23" s="57" t="s">
        <v>852</v>
      </c>
      <c r="T23" s="57">
        <v>74050897</v>
      </c>
      <c r="U23" s="57" t="s">
        <v>852</v>
      </c>
      <c r="V23" s="57">
        <v>130752009</v>
      </c>
      <c r="W23" s="57" t="s">
        <v>852</v>
      </c>
      <c r="X23" s="57">
        <v>194394362</v>
      </c>
      <c r="Y23" s="57" t="s">
        <v>852</v>
      </c>
      <c r="Z23" s="57">
        <v>216038191</v>
      </c>
      <c r="AA23" s="57" t="s">
        <v>852</v>
      </c>
      <c r="AB23" s="57">
        <v>109904131</v>
      </c>
      <c r="AC23" s="57" t="s">
        <v>852</v>
      </c>
      <c r="AD23" s="57">
        <v>207616232</v>
      </c>
      <c r="AE23" s="57" t="s">
        <v>852</v>
      </c>
      <c r="AF23" s="57">
        <v>178285717</v>
      </c>
      <c r="AG23" s="57" t="s">
        <v>852</v>
      </c>
      <c r="AH23" s="57">
        <v>173952715</v>
      </c>
      <c r="AI23" s="57" t="s">
        <v>852</v>
      </c>
      <c r="AJ23" s="57">
        <v>177664000</v>
      </c>
      <c r="AK23" s="57" t="s">
        <v>852</v>
      </c>
      <c r="AL23" s="57">
        <v>165202762</v>
      </c>
      <c r="AM23" s="57" t="s">
        <v>852</v>
      </c>
      <c r="AN23" s="57">
        <v>243046512</v>
      </c>
      <c r="AO23" s="61" t="s">
        <v>852</v>
      </c>
    </row>
    <row r="24" spans="1:41" x14ac:dyDescent="0.35">
      <c r="A24" s="62" t="s">
        <v>872</v>
      </c>
      <c r="B24" s="58">
        <v>125056707</v>
      </c>
      <c r="C24" s="58" t="s">
        <v>852</v>
      </c>
      <c r="D24" s="58">
        <v>168487700</v>
      </c>
      <c r="E24" s="58" t="s">
        <v>852</v>
      </c>
      <c r="F24" s="58">
        <v>202930594</v>
      </c>
      <c r="G24" s="58" t="s">
        <v>852</v>
      </c>
      <c r="H24" s="58">
        <v>229334237</v>
      </c>
      <c r="I24" s="58" t="s">
        <v>852</v>
      </c>
      <c r="J24" s="58">
        <v>328734656</v>
      </c>
      <c r="K24" s="58" t="s">
        <v>852</v>
      </c>
      <c r="L24" s="58">
        <v>154877065</v>
      </c>
      <c r="M24" s="58" t="s">
        <v>852</v>
      </c>
      <c r="N24" s="58">
        <v>93733865</v>
      </c>
      <c r="O24" s="58" t="s">
        <v>852</v>
      </c>
      <c r="P24" s="58">
        <v>287484453</v>
      </c>
      <c r="Q24" s="58" t="s">
        <v>852</v>
      </c>
      <c r="R24" s="58">
        <v>149501922</v>
      </c>
      <c r="S24" s="58" t="s">
        <v>852</v>
      </c>
      <c r="T24" s="58">
        <v>248761754</v>
      </c>
      <c r="U24" s="58" t="s">
        <v>852</v>
      </c>
      <c r="V24" s="58">
        <v>290848792</v>
      </c>
      <c r="W24" s="58" t="s">
        <v>852</v>
      </c>
      <c r="X24" s="58">
        <v>293177715</v>
      </c>
      <c r="Y24" s="58" t="s">
        <v>852</v>
      </c>
      <c r="Z24" s="58">
        <v>175625272</v>
      </c>
      <c r="AA24" s="58" t="s">
        <v>852</v>
      </c>
      <c r="AB24" s="58">
        <v>86172366</v>
      </c>
      <c r="AC24" s="58" t="s">
        <v>852</v>
      </c>
      <c r="AD24" s="58">
        <v>202998358</v>
      </c>
      <c r="AE24" s="58" t="s">
        <v>852</v>
      </c>
      <c r="AF24" s="58">
        <v>41803504</v>
      </c>
      <c r="AG24" s="58" t="s">
        <v>852</v>
      </c>
      <c r="AH24" s="58">
        <v>48317733</v>
      </c>
      <c r="AI24" s="58" t="s">
        <v>852</v>
      </c>
      <c r="AJ24" s="58">
        <v>43084267</v>
      </c>
      <c r="AK24" s="58" t="s">
        <v>852</v>
      </c>
      <c r="AL24" s="58">
        <v>64975335</v>
      </c>
      <c r="AM24" s="58" t="s">
        <v>852</v>
      </c>
      <c r="AN24" s="58">
        <v>207746093</v>
      </c>
      <c r="AO24" s="63" t="s">
        <v>852</v>
      </c>
    </row>
    <row r="25" spans="1:41" x14ac:dyDescent="0.35">
      <c r="A25" s="60" t="s">
        <v>883</v>
      </c>
      <c r="B25" s="57">
        <v>111080818</v>
      </c>
      <c r="C25" s="57" t="s">
        <v>852</v>
      </c>
      <c r="D25" s="57">
        <v>151698316</v>
      </c>
      <c r="E25" s="57" t="s">
        <v>852</v>
      </c>
      <c r="F25" s="57">
        <v>198829417</v>
      </c>
      <c r="G25" s="57" t="s">
        <v>852</v>
      </c>
      <c r="H25" s="57">
        <v>177016322</v>
      </c>
      <c r="I25" s="57" t="s">
        <v>852</v>
      </c>
      <c r="J25" s="57">
        <v>129827407</v>
      </c>
      <c r="K25" s="57" t="s">
        <v>852</v>
      </c>
      <c r="L25" s="57">
        <v>187890358</v>
      </c>
      <c r="M25" s="57" t="s">
        <v>852</v>
      </c>
      <c r="N25" s="57">
        <v>212598781</v>
      </c>
      <c r="O25" s="57" t="s">
        <v>852</v>
      </c>
      <c r="P25" s="57">
        <v>224735814</v>
      </c>
      <c r="Q25" s="57" t="s">
        <v>852</v>
      </c>
      <c r="R25" s="57">
        <v>206545693</v>
      </c>
      <c r="S25" s="57" t="s">
        <v>852</v>
      </c>
      <c r="T25" s="57">
        <v>184400563</v>
      </c>
      <c r="U25" s="57" t="s">
        <v>852</v>
      </c>
      <c r="V25" s="57">
        <v>196889685</v>
      </c>
      <c r="W25" s="57" t="s">
        <v>852</v>
      </c>
      <c r="X25" s="57">
        <v>139449034</v>
      </c>
      <c r="Y25" s="57" t="s">
        <v>852</v>
      </c>
      <c r="Z25" s="57">
        <v>123213420</v>
      </c>
      <c r="AA25" s="57" t="s">
        <v>852</v>
      </c>
      <c r="AB25" s="57">
        <v>156971464</v>
      </c>
      <c r="AC25" s="57" t="s">
        <v>852</v>
      </c>
      <c r="AD25" s="57">
        <v>205000633</v>
      </c>
      <c r="AE25" s="57" t="s">
        <v>852</v>
      </c>
      <c r="AF25" s="57">
        <v>196564920</v>
      </c>
      <c r="AG25" s="57" t="s">
        <v>852</v>
      </c>
      <c r="AH25" s="57">
        <v>147622572</v>
      </c>
      <c r="AI25" s="57" t="s">
        <v>852</v>
      </c>
      <c r="AJ25" s="57">
        <v>129209862</v>
      </c>
      <c r="AK25" s="57" t="s">
        <v>852</v>
      </c>
      <c r="AL25" s="57">
        <v>161827210</v>
      </c>
      <c r="AM25" s="57" t="s">
        <v>852</v>
      </c>
      <c r="AN25" s="57">
        <v>186351239</v>
      </c>
      <c r="AO25" s="61" t="s">
        <v>852</v>
      </c>
    </row>
    <row r="26" spans="1:41" x14ac:dyDescent="0.35">
      <c r="A26" s="62" t="s">
        <v>16</v>
      </c>
      <c r="B26" s="58">
        <v>8296488633</v>
      </c>
      <c r="C26" s="58" t="s">
        <v>852</v>
      </c>
      <c r="D26" s="58">
        <v>3793397646</v>
      </c>
      <c r="E26" s="58" t="s">
        <v>852</v>
      </c>
      <c r="F26" s="58">
        <v>1972906469</v>
      </c>
      <c r="G26" s="58" t="s">
        <v>852</v>
      </c>
      <c r="H26" s="58">
        <v>2956913369</v>
      </c>
      <c r="I26" s="58" t="s">
        <v>852</v>
      </c>
      <c r="J26" s="58">
        <v>3173950371</v>
      </c>
      <c r="K26" s="58" t="s">
        <v>852</v>
      </c>
      <c r="L26" s="58">
        <v>3858869013</v>
      </c>
      <c r="M26" s="58" t="s">
        <v>852</v>
      </c>
      <c r="N26" s="58">
        <v>1973436454</v>
      </c>
      <c r="O26" s="58" t="s">
        <v>852</v>
      </c>
      <c r="P26" s="58">
        <v>793903840</v>
      </c>
      <c r="Q26" s="58" t="s">
        <v>852</v>
      </c>
      <c r="R26" s="58">
        <v>1432620889</v>
      </c>
      <c r="S26" s="58" t="s">
        <v>852</v>
      </c>
      <c r="T26" s="58">
        <v>528152132</v>
      </c>
      <c r="U26" s="58" t="s">
        <v>852</v>
      </c>
      <c r="V26" s="58">
        <v>552644504</v>
      </c>
      <c r="W26" s="58" t="s">
        <v>852</v>
      </c>
      <c r="X26" s="58">
        <v>439339438</v>
      </c>
      <c r="Y26" s="58" t="s">
        <v>852</v>
      </c>
      <c r="Z26" s="58">
        <v>633181202</v>
      </c>
      <c r="AA26" s="58" t="s">
        <v>852</v>
      </c>
      <c r="AB26" s="58">
        <v>930856899</v>
      </c>
      <c r="AC26" s="58" t="s">
        <v>852</v>
      </c>
      <c r="AD26" s="58">
        <v>637623862</v>
      </c>
      <c r="AE26" s="58" t="s">
        <v>852</v>
      </c>
      <c r="AF26" s="58">
        <v>201961715</v>
      </c>
      <c r="AG26" s="58" t="s">
        <v>852</v>
      </c>
      <c r="AH26" s="58">
        <v>261908663</v>
      </c>
      <c r="AI26" s="58" t="s">
        <v>852</v>
      </c>
      <c r="AJ26" s="58">
        <v>109798264</v>
      </c>
      <c r="AK26" s="58" t="s">
        <v>852</v>
      </c>
      <c r="AL26" s="58">
        <v>206839926</v>
      </c>
      <c r="AM26" s="58" t="s">
        <v>852</v>
      </c>
      <c r="AN26" s="58">
        <v>177569412</v>
      </c>
      <c r="AO26" s="63" t="s">
        <v>852</v>
      </c>
    </row>
    <row r="27" spans="1:41" x14ac:dyDescent="0.35">
      <c r="A27" s="60" t="s">
        <v>251</v>
      </c>
      <c r="B27" s="57">
        <v>155088440</v>
      </c>
      <c r="C27" s="57" t="s">
        <v>852</v>
      </c>
      <c r="D27" s="57">
        <v>128464111</v>
      </c>
      <c r="E27" s="57" t="s">
        <v>852</v>
      </c>
      <c r="F27" s="57">
        <v>147444767</v>
      </c>
      <c r="G27" s="57" t="s">
        <v>852</v>
      </c>
      <c r="H27" s="57">
        <v>181198045</v>
      </c>
      <c r="I27" s="57" t="s">
        <v>852</v>
      </c>
      <c r="J27" s="57">
        <v>168283948</v>
      </c>
      <c r="K27" s="57" t="s">
        <v>852</v>
      </c>
      <c r="L27" s="57">
        <v>98890870</v>
      </c>
      <c r="M27" s="57" t="s">
        <v>852</v>
      </c>
      <c r="N27" s="57">
        <v>135344205</v>
      </c>
      <c r="O27" s="57" t="s">
        <v>852</v>
      </c>
      <c r="P27" s="57">
        <v>148758397</v>
      </c>
      <c r="Q27" s="57" t="s">
        <v>852</v>
      </c>
      <c r="R27" s="57">
        <v>113011599</v>
      </c>
      <c r="S27" s="57" t="s">
        <v>852</v>
      </c>
      <c r="T27" s="57">
        <v>157788398</v>
      </c>
      <c r="U27" s="57" t="s">
        <v>852</v>
      </c>
      <c r="V27" s="57">
        <v>147007509</v>
      </c>
      <c r="W27" s="57" t="s">
        <v>852</v>
      </c>
      <c r="X27" s="57">
        <v>132302008</v>
      </c>
      <c r="Y27" s="57" t="s">
        <v>852</v>
      </c>
      <c r="Z27" s="57">
        <v>169934636</v>
      </c>
      <c r="AA27" s="57" t="s">
        <v>852</v>
      </c>
      <c r="AB27" s="57">
        <v>170884099</v>
      </c>
      <c r="AC27" s="57" t="s">
        <v>852</v>
      </c>
      <c r="AD27" s="57">
        <v>121417715</v>
      </c>
      <c r="AE27" s="57" t="s">
        <v>852</v>
      </c>
      <c r="AF27" s="57">
        <v>182806160</v>
      </c>
      <c r="AG27" s="57" t="s">
        <v>852</v>
      </c>
      <c r="AH27" s="57">
        <v>138269527</v>
      </c>
      <c r="AI27" s="57" t="s">
        <v>852</v>
      </c>
      <c r="AJ27" s="57">
        <v>131333570</v>
      </c>
      <c r="AK27" s="57" t="s">
        <v>852</v>
      </c>
      <c r="AL27" s="57">
        <v>140036900</v>
      </c>
      <c r="AM27" s="57" t="s">
        <v>852</v>
      </c>
      <c r="AN27" s="57">
        <v>177516599</v>
      </c>
      <c r="AO27" s="61" t="s">
        <v>852</v>
      </c>
    </row>
    <row r="28" spans="1:41" x14ac:dyDescent="0.35">
      <c r="A28" s="62" t="s">
        <v>868</v>
      </c>
      <c r="B28" s="58">
        <v>40604357</v>
      </c>
      <c r="C28" s="58" t="s">
        <v>852</v>
      </c>
      <c r="D28" s="58">
        <v>85021367</v>
      </c>
      <c r="E28" s="58" t="s">
        <v>852</v>
      </c>
      <c r="F28" s="58">
        <v>31189825</v>
      </c>
      <c r="G28" s="58" t="s">
        <v>852</v>
      </c>
      <c r="H28" s="58">
        <v>99221206</v>
      </c>
      <c r="I28" s="58" t="s">
        <v>852</v>
      </c>
      <c r="J28" s="58">
        <v>24611972</v>
      </c>
      <c r="K28" s="58" t="s">
        <v>852</v>
      </c>
      <c r="L28" s="58">
        <v>20615684</v>
      </c>
      <c r="M28" s="58" t="s">
        <v>852</v>
      </c>
      <c r="N28" s="58">
        <v>84194</v>
      </c>
      <c r="O28" s="58" t="s">
        <v>852</v>
      </c>
      <c r="P28" s="58">
        <v>267460</v>
      </c>
      <c r="Q28" s="58" t="s">
        <v>852</v>
      </c>
      <c r="R28" s="58">
        <v>211096</v>
      </c>
      <c r="S28" s="58" t="s">
        <v>852</v>
      </c>
      <c r="T28" s="58">
        <v>115307</v>
      </c>
      <c r="U28" s="58" t="s">
        <v>852</v>
      </c>
      <c r="V28" s="58">
        <v>90350995</v>
      </c>
      <c r="W28" s="58" t="s">
        <v>852</v>
      </c>
      <c r="X28" s="58">
        <v>75683014</v>
      </c>
      <c r="Y28" s="58" t="s">
        <v>852</v>
      </c>
      <c r="Z28" s="58">
        <v>111714679</v>
      </c>
      <c r="AA28" s="58" t="s">
        <v>852</v>
      </c>
      <c r="AB28" s="58">
        <v>79390691</v>
      </c>
      <c r="AC28" s="58" t="s">
        <v>852</v>
      </c>
      <c r="AD28" s="58">
        <v>19557034</v>
      </c>
      <c r="AE28" s="58" t="s">
        <v>852</v>
      </c>
      <c r="AF28" s="58">
        <v>157534731</v>
      </c>
      <c r="AG28" s="58" t="s">
        <v>852</v>
      </c>
      <c r="AH28" s="58">
        <v>20559100</v>
      </c>
      <c r="AI28" s="58" t="s">
        <v>852</v>
      </c>
      <c r="AJ28" s="58">
        <v>71064476</v>
      </c>
      <c r="AK28" s="58" t="s">
        <v>852</v>
      </c>
      <c r="AL28" s="58">
        <v>121663374</v>
      </c>
      <c r="AM28" s="58" t="s">
        <v>852</v>
      </c>
      <c r="AN28" s="58">
        <v>173676326</v>
      </c>
      <c r="AO28" s="63" t="s">
        <v>852</v>
      </c>
    </row>
    <row r="29" spans="1:41" x14ac:dyDescent="0.35">
      <c r="A29" s="60" t="s">
        <v>772</v>
      </c>
      <c r="B29" s="57">
        <v>268683007</v>
      </c>
      <c r="C29" s="57" t="s">
        <v>852</v>
      </c>
      <c r="D29" s="57">
        <v>196730026</v>
      </c>
      <c r="E29" s="57" t="s">
        <v>852</v>
      </c>
      <c r="F29" s="57">
        <v>200297767</v>
      </c>
      <c r="G29" s="57" t="s">
        <v>852</v>
      </c>
      <c r="H29" s="57">
        <v>219677584</v>
      </c>
      <c r="I29" s="57" t="s">
        <v>852</v>
      </c>
      <c r="J29" s="57">
        <v>162930663</v>
      </c>
      <c r="K29" s="57" t="s">
        <v>852</v>
      </c>
      <c r="L29" s="57">
        <v>175070660</v>
      </c>
      <c r="M29" s="57" t="s">
        <v>852</v>
      </c>
      <c r="N29" s="57">
        <v>203001215</v>
      </c>
      <c r="O29" s="57" t="s">
        <v>852</v>
      </c>
      <c r="P29" s="57">
        <v>162757573</v>
      </c>
      <c r="Q29" s="57" t="s">
        <v>852</v>
      </c>
      <c r="R29" s="57">
        <v>143932648</v>
      </c>
      <c r="S29" s="57" t="s">
        <v>852</v>
      </c>
      <c r="T29" s="57">
        <v>111628420</v>
      </c>
      <c r="U29" s="57" t="s">
        <v>852</v>
      </c>
      <c r="V29" s="57">
        <v>216107525</v>
      </c>
      <c r="W29" s="57" t="s">
        <v>852</v>
      </c>
      <c r="X29" s="57">
        <v>175353198</v>
      </c>
      <c r="Y29" s="57" t="s">
        <v>852</v>
      </c>
      <c r="Z29" s="57">
        <v>167727685</v>
      </c>
      <c r="AA29" s="57" t="s">
        <v>852</v>
      </c>
      <c r="AB29" s="57">
        <v>132105196</v>
      </c>
      <c r="AC29" s="57" t="s">
        <v>852</v>
      </c>
      <c r="AD29" s="57">
        <v>157251365</v>
      </c>
      <c r="AE29" s="57" t="s">
        <v>852</v>
      </c>
      <c r="AF29" s="57">
        <v>263143499</v>
      </c>
      <c r="AG29" s="57" t="s">
        <v>852</v>
      </c>
      <c r="AH29" s="57">
        <v>131514677</v>
      </c>
      <c r="AI29" s="57" t="s">
        <v>852</v>
      </c>
      <c r="AJ29" s="57">
        <v>103054669</v>
      </c>
      <c r="AK29" s="57" t="s">
        <v>852</v>
      </c>
      <c r="AL29" s="57">
        <v>104310960</v>
      </c>
      <c r="AM29" s="57" t="s">
        <v>852</v>
      </c>
      <c r="AN29" s="57">
        <v>115321790</v>
      </c>
      <c r="AO29" s="61" t="s">
        <v>852</v>
      </c>
    </row>
    <row r="30" spans="1:41" x14ac:dyDescent="0.35">
      <c r="A30" s="62" t="s">
        <v>249</v>
      </c>
      <c r="B30" s="58">
        <v>37985786</v>
      </c>
      <c r="C30" s="58" t="s">
        <v>852</v>
      </c>
      <c r="D30" s="58">
        <v>36486678</v>
      </c>
      <c r="E30" s="58" t="s">
        <v>852</v>
      </c>
      <c r="F30" s="58">
        <v>70383137</v>
      </c>
      <c r="G30" s="58" t="s">
        <v>852</v>
      </c>
      <c r="H30" s="58">
        <v>49537767</v>
      </c>
      <c r="I30" s="58" t="s">
        <v>852</v>
      </c>
      <c r="J30" s="58">
        <v>37042222</v>
      </c>
      <c r="K30" s="58" t="s">
        <v>852</v>
      </c>
      <c r="L30" s="58">
        <v>61460816</v>
      </c>
      <c r="M30" s="58" t="s">
        <v>852</v>
      </c>
      <c r="N30" s="58">
        <v>25512522</v>
      </c>
      <c r="O30" s="58" t="s">
        <v>852</v>
      </c>
      <c r="P30" s="58">
        <v>44647121</v>
      </c>
      <c r="Q30" s="58" t="s">
        <v>852</v>
      </c>
      <c r="R30" s="58">
        <v>44108614</v>
      </c>
      <c r="S30" s="58" t="s">
        <v>852</v>
      </c>
      <c r="T30" s="58">
        <v>52870418</v>
      </c>
      <c r="U30" s="58" t="s">
        <v>852</v>
      </c>
      <c r="V30" s="58">
        <v>57690071</v>
      </c>
      <c r="W30" s="58" t="s">
        <v>852</v>
      </c>
      <c r="X30" s="58">
        <v>63049037</v>
      </c>
      <c r="Y30" s="58" t="s">
        <v>852</v>
      </c>
      <c r="Z30" s="58">
        <v>90936762</v>
      </c>
      <c r="AA30" s="58" t="s">
        <v>852</v>
      </c>
      <c r="AB30" s="58">
        <v>126771283</v>
      </c>
      <c r="AC30" s="58" t="s">
        <v>852</v>
      </c>
      <c r="AD30" s="58">
        <v>179202458</v>
      </c>
      <c r="AE30" s="58" t="s">
        <v>852</v>
      </c>
      <c r="AF30" s="58">
        <v>127085683</v>
      </c>
      <c r="AG30" s="58" t="s">
        <v>852</v>
      </c>
      <c r="AH30" s="58">
        <v>81079780</v>
      </c>
      <c r="AI30" s="58" t="s">
        <v>852</v>
      </c>
      <c r="AJ30" s="58">
        <v>55917649</v>
      </c>
      <c r="AK30" s="58" t="s">
        <v>852</v>
      </c>
      <c r="AL30" s="58">
        <v>117466714</v>
      </c>
      <c r="AM30" s="58" t="s">
        <v>852</v>
      </c>
      <c r="AN30" s="58">
        <v>107414436</v>
      </c>
      <c r="AO30" s="63" t="s">
        <v>852</v>
      </c>
    </row>
    <row r="31" spans="1:41" x14ac:dyDescent="0.35">
      <c r="A31" s="60" t="s">
        <v>801</v>
      </c>
      <c r="B31" s="57">
        <v>3090321</v>
      </c>
      <c r="C31" s="57" t="s">
        <v>852</v>
      </c>
      <c r="D31" s="57">
        <v>21367984</v>
      </c>
      <c r="E31" s="57" t="s">
        <v>852</v>
      </c>
      <c r="F31" s="57">
        <v>212655906</v>
      </c>
      <c r="G31" s="57" t="s">
        <v>852</v>
      </c>
      <c r="H31" s="57">
        <v>363990462</v>
      </c>
      <c r="I31" s="57" t="s">
        <v>852</v>
      </c>
      <c r="J31" s="57">
        <v>254848116</v>
      </c>
      <c r="K31" s="57" t="s">
        <v>852</v>
      </c>
      <c r="L31" s="57">
        <v>102593217</v>
      </c>
      <c r="M31" s="57" t="s">
        <v>852</v>
      </c>
      <c r="N31" s="57">
        <v>20054439</v>
      </c>
      <c r="O31" s="57" t="s">
        <v>852</v>
      </c>
      <c r="P31" s="57">
        <v>13560062</v>
      </c>
      <c r="Q31" s="57" t="s">
        <v>852</v>
      </c>
      <c r="R31" s="57">
        <v>59528386</v>
      </c>
      <c r="S31" s="57" t="s">
        <v>852</v>
      </c>
      <c r="T31" s="57">
        <v>93355017</v>
      </c>
      <c r="U31" s="57" t="s">
        <v>852</v>
      </c>
      <c r="V31" s="57">
        <v>111174254</v>
      </c>
      <c r="W31" s="57" t="s">
        <v>852</v>
      </c>
      <c r="X31" s="57">
        <v>161422569</v>
      </c>
      <c r="Y31" s="57" t="s">
        <v>852</v>
      </c>
      <c r="Z31" s="57">
        <v>185759372</v>
      </c>
      <c r="AA31" s="57" t="s">
        <v>852</v>
      </c>
      <c r="AB31" s="57">
        <v>111199175</v>
      </c>
      <c r="AC31" s="57" t="s">
        <v>852</v>
      </c>
      <c r="AD31" s="57">
        <v>213903671</v>
      </c>
      <c r="AE31" s="57" t="s">
        <v>852</v>
      </c>
      <c r="AF31" s="57">
        <v>237919861</v>
      </c>
      <c r="AG31" s="57" t="s">
        <v>852</v>
      </c>
      <c r="AH31" s="57">
        <v>524456215</v>
      </c>
      <c r="AI31" s="57" t="s">
        <v>852</v>
      </c>
      <c r="AJ31" s="57">
        <v>175817144</v>
      </c>
      <c r="AK31" s="57" t="s">
        <v>852</v>
      </c>
      <c r="AL31" s="57">
        <v>234470044</v>
      </c>
      <c r="AM31" s="57" t="s">
        <v>852</v>
      </c>
      <c r="AN31" s="57">
        <v>104318100</v>
      </c>
      <c r="AO31" s="61" t="s">
        <v>852</v>
      </c>
    </row>
    <row r="32" spans="1:41" x14ac:dyDescent="0.35">
      <c r="A32" s="62" t="s">
        <v>896</v>
      </c>
      <c r="B32" s="58">
        <v>20092914</v>
      </c>
      <c r="C32" s="58" t="s">
        <v>852</v>
      </c>
      <c r="D32" s="58">
        <v>115523484</v>
      </c>
      <c r="E32" s="58" t="s">
        <v>852</v>
      </c>
      <c r="F32" s="58">
        <v>146552563</v>
      </c>
      <c r="G32" s="58" t="s">
        <v>852</v>
      </c>
      <c r="H32" s="58">
        <v>150597028</v>
      </c>
      <c r="I32" s="58" t="s">
        <v>852</v>
      </c>
      <c r="J32" s="58">
        <v>76840255</v>
      </c>
      <c r="K32" s="58" t="s">
        <v>852</v>
      </c>
      <c r="L32" s="58">
        <v>13417059</v>
      </c>
      <c r="M32" s="58" t="s">
        <v>852</v>
      </c>
      <c r="N32" s="58">
        <v>67405567</v>
      </c>
      <c r="O32" s="58" t="s">
        <v>852</v>
      </c>
      <c r="P32" s="58">
        <v>30194830</v>
      </c>
      <c r="Q32" s="58" t="s">
        <v>852</v>
      </c>
      <c r="R32" s="58">
        <v>65703390</v>
      </c>
      <c r="S32" s="58" t="s">
        <v>852</v>
      </c>
      <c r="T32" s="58">
        <v>95116838</v>
      </c>
      <c r="U32" s="58" t="s">
        <v>852</v>
      </c>
      <c r="V32" s="58">
        <v>8729470</v>
      </c>
      <c r="W32" s="58" t="s">
        <v>852</v>
      </c>
      <c r="X32" s="58">
        <v>19483563</v>
      </c>
      <c r="Y32" s="58" t="s">
        <v>852</v>
      </c>
      <c r="Z32" s="58">
        <v>6183776</v>
      </c>
      <c r="AA32" s="58" t="s">
        <v>852</v>
      </c>
      <c r="AB32" s="58">
        <v>59914983</v>
      </c>
      <c r="AC32" s="58" t="s">
        <v>852</v>
      </c>
      <c r="AD32" s="58">
        <v>37159894</v>
      </c>
      <c r="AE32" s="58" t="s">
        <v>852</v>
      </c>
      <c r="AF32" s="58">
        <v>37635623</v>
      </c>
      <c r="AG32" s="58" t="s">
        <v>852</v>
      </c>
      <c r="AH32" s="58">
        <v>12884046</v>
      </c>
      <c r="AI32" s="58" t="s">
        <v>852</v>
      </c>
      <c r="AJ32" s="58">
        <v>60557458</v>
      </c>
      <c r="AK32" s="58" t="s">
        <v>852</v>
      </c>
      <c r="AL32" s="58">
        <v>19308450</v>
      </c>
      <c r="AM32" s="58" t="s">
        <v>852</v>
      </c>
      <c r="AN32" s="58">
        <v>92735318</v>
      </c>
      <c r="AO32" s="63" t="s">
        <v>852</v>
      </c>
    </row>
    <row r="33" spans="1:41" x14ac:dyDescent="0.35">
      <c r="A33" s="60" t="s">
        <v>867</v>
      </c>
      <c r="B33" s="57">
        <v>0</v>
      </c>
      <c r="C33" s="57" t="s">
        <v>861</v>
      </c>
      <c r="D33" s="57">
        <v>37353670</v>
      </c>
      <c r="E33" s="57" t="s">
        <v>852</v>
      </c>
      <c r="F33" s="57">
        <v>36416829</v>
      </c>
      <c r="G33" s="57" t="s">
        <v>852</v>
      </c>
      <c r="H33" s="57">
        <v>0</v>
      </c>
      <c r="I33" s="57" t="s">
        <v>861</v>
      </c>
      <c r="J33" s="57">
        <v>36142619</v>
      </c>
      <c r="K33" s="57" t="s">
        <v>852</v>
      </c>
      <c r="L33" s="57">
        <v>43953996</v>
      </c>
      <c r="M33" s="57" t="s">
        <v>852</v>
      </c>
      <c r="N33" s="57">
        <v>57210767</v>
      </c>
      <c r="O33" s="57" t="s">
        <v>852</v>
      </c>
      <c r="P33" s="57">
        <v>56592538</v>
      </c>
      <c r="Q33" s="57" t="s">
        <v>852</v>
      </c>
      <c r="R33" s="57">
        <v>60840180</v>
      </c>
      <c r="S33" s="57" t="s">
        <v>852</v>
      </c>
      <c r="T33" s="57">
        <v>56542317</v>
      </c>
      <c r="U33" s="57" t="s">
        <v>852</v>
      </c>
      <c r="V33" s="57">
        <v>62602197</v>
      </c>
      <c r="W33" s="57" t="s">
        <v>852</v>
      </c>
      <c r="X33" s="57">
        <v>71975658</v>
      </c>
      <c r="Y33" s="57" t="s">
        <v>852</v>
      </c>
      <c r="Z33" s="57">
        <v>45812400</v>
      </c>
      <c r="AA33" s="57" t="s">
        <v>852</v>
      </c>
      <c r="AB33" s="57">
        <v>44553756</v>
      </c>
      <c r="AC33" s="57" t="s">
        <v>852</v>
      </c>
      <c r="AD33" s="57">
        <v>51274162</v>
      </c>
      <c r="AE33" s="57" t="s">
        <v>852</v>
      </c>
      <c r="AF33" s="57">
        <v>81690280</v>
      </c>
      <c r="AG33" s="57" t="s">
        <v>852</v>
      </c>
      <c r="AH33" s="57">
        <v>45559788</v>
      </c>
      <c r="AI33" s="57" t="s">
        <v>852</v>
      </c>
      <c r="AJ33" s="57">
        <v>52353597</v>
      </c>
      <c r="AK33" s="57" t="s">
        <v>852</v>
      </c>
      <c r="AL33" s="57">
        <v>61583806</v>
      </c>
      <c r="AM33" s="57" t="s">
        <v>852</v>
      </c>
      <c r="AN33" s="57">
        <v>60527731</v>
      </c>
      <c r="AO33" s="61" t="s">
        <v>852</v>
      </c>
    </row>
    <row r="34" spans="1:41" x14ac:dyDescent="0.35">
      <c r="A34" s="62" t="s">
        <v>855</v>
      </c>
      <c r="B34" s="58">
        <v>206437</v>
      </c>
      <c r="C34" s="58" t="s">
        <v>852</v>
      </c>
      <c r="D34" s="58">
        <v>449205</v>
      </c>
      <c r="E34" s="58" t="s">
        <v>852</v>
      </c>
      <c r="F34" s="58">
        <v>719996</v>
      </c>
      <c r="G34" s="58" t="s">
        <v>852</v>
      </c>
      <c r="H34" s="58">
        <v>855995</v>
      </c>
      <c r="I34" s="58" t="s">
        <v>852</v>
      </c>
      <c r="J34" s="58">
        <v>455020</v>
      </c>
      <c r="K34" s="58" t="s">
        <v>852</v>
      </c>
      <c r="L34" s="58">
        <v>597267</v>
      </c>
      <c r="M34" s="58" t="s">
        <v>852</v>
      </c>
      <c r="N34" s="58">
        <v>719231</v>
      </c>
      <c r="O34" s="58" t="s">
        <v>852</v>
      </c>
      <c r="P34" s="58">
        <v>398323</v>
      </c>
      <c r="Q34" s="58" t="s">
        <v>852</v>
      </c>
      <c r="R34" s="58">
        <v>430762</v>
      </c>
      <c r="S34" s="58" t="s">
        <v>852</v>
      </c>
      <c r="T34" s="58">
        <v>176467</v>
      </c>
      <c r="U34" s="58" t="s">
        <v>852</v>
      </c>
      <c r="V34" s="58">
        <v>281684</v>
      </c>
      <c r="W34" s="58" t="s">
        <v>852</v>
      </c>
      <c r="X34" s="58">
        <v>221435</v>
      </c>
      <c r="Y34" s="58" t="s">
        <v>852</v>
      </c>
      <c r="Z34" s="58">
        <v>297446</v>
      </c>
      <c r="AA34" s="58" t="s">
        <v>852</v>
      </c>
      <c r="AB34" s="58">
        <v>26731668</v>
      </c>
      <c r="AC34" s="58" t="s">
        <v>852</v>
      </c>
      <c r="AD34" s="58">
        <v>212263</v>
      </c>
      <c r="AE34" s="58" t="s">
        <v>852</v>
      </c>
      <c r="AF34" s="58">
        <v>427760</v>
      </c>
      <c r="AG34" s="58" t="s">
        <v>852</v>
      </c>
      <c r="AH34" s="58">
        <v>591293</v>
      </c>
      <c r="AI34" s="58" t="s">
        <v>852</v>
      </c>
      <c r="AJ34" s="58">
        <v>89793073</v>
      </c>
      <c r="AK34" s="58" t="s">
        <v>852</v>
      </c>
      <c r="AL34" s="58">
        <v>41343936</v>
      </c>
      <c r="AM34" s="58" t="s">
        <v>852</v>
      </c>
      <c r="AN34" s="58">
        <v>55714580</v>
      </c>
      <c r="AO34" s="63" t="s">
        <v>852</v>
      </c>
    </row>
    <row r="35" spans="1:41" x14ac:dyDescent="0.35">
      <c r="A35" s="60" t="s">
        <v>774</v>
      </c>
      <c r="B35" s="57">
        <v>31381686</v>
      </c>
      <c r="C35" s="57" t="s">
        <v>852</v>
      </c>
      <c r="D35" s="57">
        <v>76354137</v>
      </c>
      <c r="E35" s="57" t="s">
        <v>852</v>
      </c>
      <c r="F35" s="57">
        <v>70251761</v>
      </c>
      <c r="G35" s="57" t="s">
        <v>852</v>
      </c>
      <c r="H35" s="57">
        <v>47278787</v>
      </c>
      <c r="I35" s="57" t="s">
        <v>852</v>
      </c>
      <c r="J35" s="57">
        <v>48271084</v>
      </c>
      <c r="K35" s="57" t="s">
        <v>852</v>
      </c>
      <c r="L35" s="57">
        <v>103458969</v>
      </c>
      <c r="M35" s="57" t="s">
        <v>852</v>
      </c>
      <c r="N35" s="57">
        <v>28717172</v>
      </c>
      <c r="O35" s="57" t="s">
        <v>852</v>
      </c>
      <c r="P35" s="57">
        <v>37784570</v>
      </c>
      <c r="Q35" s="57" t="s">
        <v>852</v>
      </c>
      <c r="R35" s="57">
        <v>52042557</v>
      </c>
      <c r="S35" s="57" t="s">
        <v>852</v>
      </c>
      <c r="T35" s="57">
        <v>44152905</v>
      </c>
      <c r="U35" s="57" t="s">
        <v>852</v>
      </c>
      <c r="V35" s="57">
        <v>48125771</v>
      </c>
      <c r="W35" s="57" t="s">
        <v>852</v>
      </c>
      <c r="X35" s="57">
        <v>55769862</v>
      </c>
      <c r="Y35" s="57" t="s">
        <v>852</v>
      </c>
      <c r="Z35" s="57">
        <v>131203768</v>
      </c>
      <c r="AA35" s="57" t="s">
        <v>852</v>
      </c>
      <c r="AB35" s="57">
        <v>68994191</v>
      </c>
      <c r="AC35" s="57" t="s">
        <v>852</v>
      </c>
      <c r="AD35" s="57">
        <v>46468611</v>
      </c>
      <c r="AE35" s="57" t="s">
        <v>852</v>
      </c>
      <c r="AF35" s="57">
        <v>72685204</v>
      </c>
      <c r="AG35" s="57" t="s">
        <v>852</v>
      </c>
      <c r="AH35" s="57">
        <v>69014031</v>
      </c>
      <c r="AI35" s="57" t="s">
        <v>852</v>
      </c>
      <c r="AJ35" s="57">
        <v>58980804</v>
      </c>
      <c r="AK35" s="57" t="s">
        <v>852</v>
      </c>
      <c r="AL35" s="57">
        <v>33613400</v>
      </c>
      <c r="AM35" s="57" t="s">
        <v>852</v>
      </c>
      <c r="AN35" s="57">
        <v>49760883</v>
      </c>
      <c r="AO35" s="61" t="s">
        <v>852</v>
      </c>
    </row>
    <row r="36" spans="1:41" x14ac:dyDescent="0.35">
      <c r="A36" s="62" t="s">
        <v>271</v>
      </c>
      <c r="B36" s="58">
        <v>5048074</v>
      </c>
      <c r="C36" s="58" t="s">
        <v>852</v>
      </c>
      <c r="D36" s="58">
        <v>4048130</v>
      </c>
      <c r="E36" s="58" t="s">
        <v>852</v>
      </c>
      <c r="F36" s="58">
        <v>9296201</v>
      </c>
      <c r="G36" s="58" t="s">
        <v>852</v>
      </c>
      <c r="H36" s="58">
        <v>7985216</v>
      </c>
      <c r="I36" s="58" t="s">
        <v>852</v>
      </c>
      <c r="J36" s="58">
        <v>9436006</v>
      </c>
      <c r="K36" s="58" t="s">
        <v>852</v>
      </c>
      <c r="L36" s="58">
        <v>143934</v>
      </c>
      <c r="M36" s="58" t="s">
        <v>852</v>
      </c>
      <c r="N36" s="58">
        <v>1989028</v>
      </c>
      <c r="O36" s="58" t="s">
        <v>852</v>
      </c>
      <c r="P36" s="58">
        <v>13165512</v>
      </c>
      <c r="Q36" s="58" t="s">
        <v>852</v>
      </c>
      <c r="R36" s="58">
        <v>9993273</v>
      </c>
      <c r="S36" s="58" t="s">
        <v>852</v>
      </c>
      <c r="T36" s="58">
        <v>31130053</v>
      </c>
      <c r="U36" s="58" t="s">
        <v>852</v>
      </c>
      <c r="V36" s="58">
        <v>6800685</v>
      </c>
      <c r="W36" s="58" t="s">
        <v>852</v>
      </c>
      <c r="X36" s="58">
        <v>206611</v>
      </c>
      <c r="Y36" s="58" t="s">
        <v>852</v>
      </c>
      <c r="Z36" s="58">
        <v>1757507</v>
      </c>
      <c r="AA36" s="58" t="s">
        <v>852</v>
      </c>
      <c r="AB36" s="58">
        <v>9726570</v>
      </c>
      <c r="AC36" s="58" t="s">
        <v>852</v>
      </c>
      <c r="AD36" s="58">
        <v>7885531</v>
      </c>
      <c r="AE36" s="58" t="s">
        <v>852</v>
      </c>
      <c r="AF36" s="58">
        <v>13734430</v>
      </c>
      <c r="AG36" s="58" t="s">
        <v>852</v>
      </c>
      <c r="AH36" s="58">
        <v>25108748</v>
      </c>
      <c r="AI36" s="58" t="s">
        <v>852</v>
      </c>
      <c r="AJ36" s="58">
        <v>12114294</v>
      </c>
      <c r="AK36" s="58" t="s">
        <v>852</v>
      </c>
      <c r="AL36" s="58">
        <v>15482847</v>
      </c>
      <c r="AM36" s="58" t="s">
        <v>852</v>
      </c>
      <c r="AN36" s="58">
        <v>32938616</v>
      </c>
      <c r="AO36" s="63" t="s">
        <v>852</v>
      </c>
    </row>
    <row r="37" spans="1:41" x14ac:dyDescent="0.35">
      <c r="A37" s="60" t="s">
        <v>311</v>
      </c>
      <c r="B37" s="57">
        <v>26957749</v>
      </c>
      <c r="C37" s="57" t="s">
        <v>852</v>
      </c>
      <c r="D37" s="57">
        <v>118825543</v>
      </c>
      <c r="E37" s="57" t="s">
        <v>852</v>
      </c>
      <c r="F37" s="57">
        <v>227201860</v>
      </c>
      <c r="G37" s="57" t="s">
        <v>852</v>
      </c>
      <c r="H37" s="57">
        <v>93867076</v>
      </c>
      <c r="I37" s="57" t="s">
        <v>852</v>
      </c>
      <c r="J37" s="57">
        <v>149530173</v>
      </c>
      <c r="K37" s="57" t="s">
        <v>852</v>
      </c>
      <c r="L37" s="57">
        <v>132517498</v>
      </c>
      <c r="M37" s="57" t="s">
        <v>852</v>
      </c>
      <c r="N37" s="57">
        <v>176863350</v>
      </c>
      <c r="O37" s="57" t="s">
        <v>852</v>
      </c>
      <c r="P37" s="57">
        <v>22063269</v>
      </c>
      <c r="Q37" s="57" t="s">
        <v>852</v>
      </c>
      <c r="R37" s="57">
        <v>65460938</v>
      </c>
      <c r="S37" s="57" t="s">
        <v>852</v>
      </c>
      <c r="T37" s="57">
        <v>47298935</v>
      </c>
      <c r="U37" s="57" t="s">
        <v>852</v>
      </c>
      <c r="V37" s="57">
        <v>36948814</v>
      </c>
      <c r="W37" s="57" t="s">
        <v>852</v>
      </c>
      <c r="X37" s="57">
        <v>86246479</v>
      </c>
      <c r="Y37" s="57" t="s">
        <v>852</v>
      </c>
      <c r="Z37" s="57">
        <v>109470027</v>
      </c>
      <c r="AA37" s="57" t="s">
        <v>852</v>
      </c>
      <c r="AB37" s="57">
        <v>1767108</v>
      </c>
      <c r="AC37" s="57" t="s">
        <v>852</v>
      </c>
      <c r="AD37" s="57">
        <v>1417059</v>
      </c>
      <c r="AE37" s="57" t="s">
        <v>852</v>
      </c>
      <c r="AF37" s="57">
        <v>2823822</v>
      </c>
      <c r="AG37" s="57" t="s">
        <v>852</v>
      </c>
      <c r="AH37" s="57">
        <v>30355212</v>
      </c>
      <c r="AI37" s="57" t="s">
        <v>852</v>
      </c>
      <c r="AJ37" s="57">
        <v>93516813</v>
      </c>
      <c r="AK37" s="57" t="s">
        <v>852</v>
      </c>
      <c r="AL37" s="57">
        <v>41488590</v>
      </c>
      <c r="AM37" s="57" t="s">
        <v>852</v>
      </c>
      <c r="AN37" s="57">
        <v>31402738</v>
      </c>
      <c r="AO37" s="61" t="s">
        <v>852</v>
      </c>
    </row>
    <row r="38" spans="1:41" x14ac:dyDescent="0.35">
      <c r="A38" s="62" t="s">
        <v>859</v>
      </c>
      <c r="B38" s="58">
        <v>110914</v>
      </c>
      <c r="C38" s="58" t="s">
        <v>852</v>
      </c>
      <c r="D38" s="58">
        <v>315925</v>
      </c>
      <c r="E38" s="58" t="s">
        <v>852</v>
      </c>
      <c r="F38" s="58">
        <v>514113</v>
      </c>
      <c r="G38" s="58" t="s">
        <v>852</v>
      </c>
      <c r="H38" s="58">
        <v>362956</v>
      </c>
      <c r="I38" s="58" t="s">
        <v>852</v>
      </c>
      <c r="J38" s="58">
        <v>234141</v>
      </c>
      <c r="K38" s="58" t="s">
        <v>852</v>
      </c>
      <c r="L38" s="58">
        <v>385651</v>
      </c>
      <c r="M38" s="58" t="s">
        <v>852</v>
      </c>
      <c r="N38" s="58">
        <v>455680</v>
      </c>
      <c r="O38" s="58" t="s">
        <v>852</v>
      </c>
      <c r="P38" s="58">
        <v>542797</v>
      </c>
      <c r="Q38" s="58" t="s">
        <v>852</v>
      </c>
      <c r="R38" s="58">
        <v>429192</v>
      </c>
      <c r="S38" s="58" t="s">
        <v>852</v>
      </c>
      <c r="T38" s="58">
        <v>7989587</v>
      </c>
      <c r="U38" s="58" t="s">
        <v>852</v>
      </c>
      <c r="V38" s="58">
        <v>7350469</v>
      </c>
      <c r="W38" s="58" t="s">
        <v>852</v>
      </c>
      <c r="X38" s="58">
        <v>301928</v>
      </c>
      <c r="Y38" s="58" t="s">
        <v>852</v>
      </c>
      <c r="Z38" s="58">
        <v>3783478</v>
      </c>
      <c r="AA38" s="58" t="s">
        <v>852</v>
      </c>
      <c r="AB38" s="58">
        <v>8039052</v>
      </c>
      <c r="AC38" s="58" t="s">
        <v>852</v>
      </c>
      <c r="AD38" s="58">
        <v>15699752</v>
      </c>
      <c r="AE38" s="58" t="s">
        <v>852</v>
      </c>
      <c r="AF38" s="58">
        <v>15280825</v>
      </c>
      <c r="AG38" s="58" t="s">
        <v>852</v>
      </c>
      <c r="AH38" s="58">
        <v>18829139</v>
      </c>
      <c r="AI38" s="58" t="s">
        <v>852</v>
      </c>
      <c r="AJ38" s="58">
        <v>21406859</v>
      </c>
      <c r="AK38" s="58" t="s">
        <v>852</v>
      </c>
      <c r="AL38" s="58">
        <v>36355045</v>
      </c>
      <c r="AM38" s="58" t="s">
        <v>852</v>
      </c>
      <c r="AN38" s="58">
        <v>25473886</v>
      </c>
      <c r="AO38" s="63" t="s">
        <v>852</v>
      </c>
    </row>
    <row r="39" spans="1:41" x14ac:dyDescent="0.35">
      <c r="A39" s="60" t="s">
        <v>863</v>
      </c>
      <c r="B39" s="57">
        <v>2084722</v>
      </c>
      <c r="C39" s="57" t="s">
        <v>852</v>
      </c>
      <c r="D39" s="57">
        <v>0</v>
      </c>
      <c r="E39" s="57"/>
      <c r="F39" s="57">
        <v>10370</v>
      </c>
      <c r="G39" s="57" t="s">
        <v>852</v>
      </c>
      <c r="H39" s="57">
        <v>30445</v>
      </c>
      <c r="I39" s="57" t="s">
        <v>852</v>
      </c>
      <c r="J39" s="57">
        <v>0</v>
      </c>
      <c r="K39" s="57"/>
      <c r="L39" s="57">
        <v>54235</v>
      </c>
      <c r="M39" s="57" t="s">
        <v>852</v>
      </c>
      <c r="N39" s="57">
        <v>2002</v>
      </c>
      <c r="O39" s="57" t="s">
        <v>852</v>
      </c>
      <c r="P39" s="57">
        <v>192346</v>
      </c>
      <c r="Q39" s="57" t="s">
        <v>852</v>
      </c>
      <c r="R39" s="57">
        <v>1990</v>
      </c>
      <c r="S39" s="57" t="s">
        <v>852</v>
      </c>
      <c r="T39" s="57">
        <v>5880</v>
      </c>
      <c r="U39" s="57" t="s">
        <v>852</v>
      </c>
      <c r="V39" s="57">
        <v>31</v>
      </c>
      <c r="W39" s="57" t="s">
        <v>852</v>
      </c>
      <c r="X39" s="57">
        <v>49039</v>
      </c>
      <c r="Y39" s="57" t="s">
        <v>852</v>
      </c>
      <c r="Z39" s="57">
        <v>9036</v>
      </c>
      <c r="AA39" s="57" t="s">
        <v>852</v>
      </c>
      <c r="AB39" s="57">
        <v>7929</v>
      </c>
      <c r="AC39" s="57" t="s">
        <v>852</v>
      </c>
      <c r="AD39" s="57">
        <v>32860</v>
      </c>
      <c r="AE39" s="57" t="s">
        <v>852</v>
      </c>
      <c r="AF39" s="57">
        <v>6667309</v>
      </c>
      <c r="AG39" s="57" t="s">
        <v>852</v>
      </c>
      <c r="AH39" s="57">
        <v>8678849</v>
      </c>
      <c r="AI39" s="57" t="s">
        <v>852</v>
      </c>
      <c r="AJ39" s="57">
        <v>15296267</v>
      </c>
      <c r="AK39" s="57" t="s">
        <v>852</v>
      </c>
      <c r="AL39" s="57">
        <v>13447342</v>
      </c>
      <c r="AM39" s="57" t="s">
        <v>852</v>
      </c>
      <c r="AN39" s="57">
        <v>24345533</v>
      </c>
      <c r="AO39" s="61" t="s">
        <v>852</v>
      </c>
    </row>
    <row r="40" spans="1:41" x14ac:dyDescent="0.35">
      <c r="A40" s="62" t="s">
        <v>860</v>
      </c>
      <c r="B40" s="58">
        <v>18963942</v>
      </c>
      <c r="C40" s="58" t="s">
        <v>852</v>
      </c>
      <c r="D40" s="58">
        <v>10845580</v>
      </c>
      <c r="E40" s="58" t="s">
        <v>852</v>
      </c>
      <c r="F40" s="58">
        <v>20652265</v>
      </c>
      <c r="G40" s="58" t="s">
        <v>852</v>
      </c>
      <c r="H40" s="58">
        <v>21936756</v>
      </c>
      <c r="I40" s="58" t="s">
        <v>852</v>
      </c>
      <c r="J40" s="58">
        <v>18909555</v>
      </c>
      <c r="K40" s="58" t="s">
        <v>852</v>
      </c>
      <c r="L40" s="58">
        <v>28041215</v>
      </c>
      <c r="M40" s="58" t="s">
        <v>852</v>
      </c>
      <c r="N40" s="58">
        <v>11634973</v>
      </c>
      <c r="O40" s="58" t="s">
        <v>852</v>
      </c>
      <c r="P40" s="58">
        <v>17185216</v>
      </c>
      <c r="Q40" s="58" t="s">
        <v>852</v>
      </c>
      <c r="R40" s="58">
        <v>19536734</v>
      </c>
      <c r="S40" s="58" t="s">
        <v>852</v>
      </c>
      <c r="T40" s="58">
        <v>13856616</v>
      </c>
      <c r="U40" s="58" t="s">
        <v>852</v>
      </c>
      <c r="V40" s="58">
        <v>16693258</v>
      </c>
      <c r="W40" s="58" t="s">
        <v>852</v>
      </c>
      <c r="X40" s="58">
        <v>32215847</v>
      </c>
      <c r="Y40" s="58" t="s">
        <v>852</v>
      </c>
      <c r="Z40" s="58">
        <v>22892455</v>
      </c>
      <c r="AA40" s="58" t="s">
        <v>852</v>
      </c>
      <c r="AB40" s="58">
        <v>18058918</v>
      </c>
      <c r="AC40" s="58" t="s">
        <v>852</v>
      </c>
      <c r="AD40" s="58">
        <v>26408676</v>
      </c>
      <c r="AE40" s="58" t="s">
        <v>852</v>
      </c>
      <c r="AF40" s="58">
        <v>20404568</v>
      </c>
      <c r="AG40" s="58" t="s">
        <v>852</v>
      </c>
      <c r="AH40" s="58">
        <v>14793868</v>
      </c>
      <c r="AI40" s="58" t="s">
        <v>852</v>
      </c>
      <c r="AJ40" s="58">
        <v>15964769</v>
      </c>
      <c r="AK40" s="58" t="s">
        <v>852</v>
      </c>
      <c r="AL40" s="58">
        <v>15430813</v>
      </c>
      <c r="AM40" s="58" t="s">
        <v>852</v>
      </c>
      <c r="AN40" s="58">
        <v>21392948</v>
      </c>
      <c r="AO40" s="63" t="s">
        <v>852</v>
      </c>
    </row>
    <row r="41" spans="1:41" x14ac:dyDescent="0.35">
      <c r="A41" s="60" t="s">
        <v>856</v>
      </c>
      <c r="B41" s="57">
        <v>142668</v>
      </c>
      <c r="C41" s="57" t="s">
        <v>857</v>
      </c>
      <c r="D41" s="57">
        <v>368539</v>
      </c>
      <c r="E41" s="57" t="s">
        <v>857</v>
      </c>
      <c r="F41" s="57">
        <v>259250940</v>
      </c>
      <c r="G41" s="57" t="s">
        <v>852</v>
      </c>
      <c r="H41" s="57">
        <v>418308003</v>
      </c>
      <c r="I41" s="57" t="s">
        <v>852</v>
      </c>
      <c r="J41" s="57">
        <v>333121474</v>
      </c>
      <c r="K41" s="57" t="s">
        <v>852</v>
      </c>
      <c r="L41" s="57">
        <v>313941017</v>
      </c>
      <c r="M41" s="57" t="s">
        <v>852</v>
      </c>
      <c r="N41" s="57">
        <v>129823967</v>
      </c>
      <c r="O41" s="57" t="s">
        <v>852</v>
      </c>
      <c r="P41" s="57">
        <v>114146174</v>
      </c>
      <c r="Q41" s="57" t="s">
        <v>852</v>
      </c>
      <c r="R41" s="57">
        <v>136313466</v>
      </c>
      <c r="S41" s="57" t="s">
        <v>852</v>
      </c>
      <c r="T41" s="57">
        <v>234139938</v>
      </c>
      <c r="U41" s="57" t="s">
        <v>852</v>
      </c>
      <c r="V41" s="57">
        <v>73441623</v>
      </c>
      <c r="W41" s="57" t="s">
        <v>852</v>
      </c>
      <c r="X41" s="57">
        <v>351995754</v>
      </c>
      <c r="Y41" s="57" t="s">
        <v>852</v>
      </c>
      <c r="Z41" s="57">
        <v>140476833</v>
      </c>
      <c r="AA41" s="57" t="s">
        <v>852</v>
      </c>
      <c r="AB41" s="57">
        <v>140394808</v>
      </c>
      <c r="AC41" s="57" t="s">
        <v>852</v>
      </c>
      <c r="AD41" s="57">
        <v>45496661</v>
      </c>
      <c r="AE41" s="57" t="s">
        <v>852</v>
      </c>
      <c r="AF41" s="57">
        <v>131515116</v>
      </c>
      <c r="AG41" s="57" t="s">
        <v>852</v>
      </c>
      <c r="AH41" s="57">
        <v>190335620</v>
      </c>
      <c r="AI41" s="57" t="s">
        <v>852</v>
      </c>
      <c r="AJ41" s="57">
        <v>116499677</v>
      </c>
      <c r="AK41" s="57" t="s">
        <v>852</v>
      </c>
      <c r="AL41" s="57">
        <v>41226390</v>
      </c>
      <c r="AM41" s="57" t="s">
        <v>852</v>
      </c>
      <c r="AN41" s="57">
        <v>20739954</v>
      </c>
      <c r="AO41" s="61" t="s">
        <v>852</v>
      </c>
    </row>
    <row r="42" spans="1:41" x14ac:dyDescent="0.35">
      <c r="A42" s="62" t="s">
        <v>873</v>
      </c>
      <c r="B42" s="58">
        <v>170530</v>
      </c>
      <c r="C42" s="58" t="s">
        <v>852</v>
      </c>
      <c r="D42" s="58">
        <v>8</v>
      </c>
      <c r="E42" s="58" t="s">
        <v>852</v>
      </c>
      <c r="F42" s="58">
        <v>703</v>
      </c>
      <c r="G42" s="58" t="s">
        <v>852</v>
      </c>
      <c r="H42" s="58">
        <v>1834</v>
      </c>
      <c r="I42" s="58" t="s">
        <v>852</v>
      </c>
      <c r="J42" s="58">
        <v>229</v>
      </c>
      <c r="K42" s="58" t="s">
        <v>852</v>
      </c>
      <c r="L42" s="58">
        <v>102390</v>
      </c>
      <c r="M42" s="58" t="s">
        <v>852</v>
      </c>
      <c r="N42" s="58">
        <v>4374543</v>
      </c>
      <c r="O42" s="58" t="s">
        <v>852</v>
      </c>
      <c r="P42" s="58">
        <v>5908597</v>
      </c>
      <c r="Q42" s="58" t="s">
        <v>852</v>
      </c>
      <c r="R42" s="58">
        <v>9086847</v>
      </c>
      <c r="S42" s="58" t="s">
        <v>852</v>
      </c>
      <c r="T42" s="58">
        <v>7184161</v>
      </c>
      <c r="U42" s="58" t="s">
        <v>852</v>
      </c>
      <c r="V42" s="58">
        <v>1154951</v>
      </c>
      <c r="W42" s="58" t="s">
        <v>852</v>
      </c>
      <c r="X42" s="58">
        <v>732386</v>
      </c>
      <c r="Y42" s="58" t="s">
        <v>852</v>
      </c>
      <c r="Z42" s="58">
        <v>16855922</v>
      </c>
      <c r="AA42" s="58" t="s">
        <v>852</v>
      </c>
      <c r="AB42" s="58">
        <v>33480146</v>
      </c>
      <c r="AC42" s="58" t="s">
        <v>852</v>
      </c>
      <c r="AD42" s="58">
        <v>18329685</v>
      </c>
      <c r="AE42" s="58" t="s">
        <v>852</v>
      </c>
      <c r="AF42" s="58">
        <v>32454675</v>
      </c>
      <c r="AG42" s="58" t="s">
        <v>852</v>
      </c>
      <c r="AH42" s="58">
        <v>47014141</v>
      </c>
      <c r="AI42" s="58" t="s">
        <v>852</v>
      </c>
      <c r="AJ42" s="58">
        <v>39924096</v>
      </c>
      <c r="AK42" s="58" t="s">
        <v>852</v>
      </c>
      <c r="AL42" s="58">
        <v>22006419</v>
      </c>
      <c r="AM42" s="58" t="s">
        <v>852</v>
      </c>
      <c r="AN42" s="58">
        <v>20184049</v>
      </c>
      <c r="AO42" s="63" t="s">
        <v>852</v>
      </c>
    </row>
    <row r="43" spans="1:41" x14ac:dyDescent="0.35">
      <c r="A43" s="60" t="s">
        <v>875</v>
      </c>
      <c r="B43" s="57">
        <v>48476</v>
      </c>
      <c r="C43" s="57" t="s">
        <v>852</v>
      </c>
      <c r="D43" s="57">
        <v>119555</v>
      </c>
      <c r="E43" s="57" t="s">
        <v>852</v>
      </c>
      <c r="F43" s="57">
        <v>68153</v>
      </c>
      <c r="G43" s="57" t="s">
        <v>852</v>
      </c>
      <c r="H43" s="57">
        <v>43868</v>
      </c>
      <c r="I43" s="57" t="s">
        <v>852</v>
      </c>
      <c r="J43" s="57">
        <v>95481</v>
      </c>
      <c r="K43" s="57" t="s">
        <v>852</v>
      </c>
      <c r="L43" s="57">
        <v>16308</v>
      </c>
      <c r="M43" s="57" t="s">
        <v>852</v>
      </c>
      <c r="N43" s="57">
        <v>101137</v>
      </c>
      <c r="O43" s="57" t="s">
        <v>852</v>
      </c>
      <c r="P43" s="57">
        <v>110</v>
      </c>
      <c r="Q43" s="57" t="s">
        <v>852</v>
      </c>
      <c r="R43" s="57">
        <v>0</v>
      </c>
      <c r="S43" s="57"/>
      <c r="T43" s="57">
        <v>5090</v>
      </c>
      <c r="U43" s="57" t="s">
        <v>852</v>
      </c>
      <c r="V43" s="57">
        <v>0</v>
      </c>
      <c r="W43" s="57"/>
      <c r="X43" s="57">
        <v>9268486</v>
      </c>
      <c r="Y43" s="57" t="s">
        <v>852</v>
      </c>
      <c r="Z43" s="57">
        <v>27</v>
      </c>
      <c r="AA43" s="57" t="s">
        <v>852</v>
      </c>
      <c r="AB43" s="57">
        <v>570050</v>
      </c>
      <c r="AC43" s="57" t="s">
        <v>852</v>
      </c>
      <c r="AD43" s="57">
        <v>2124780</v>
      </c>
      <c r="AE43" s="57" t="s">
        <v>852</v>
      </c>
      <c r="AF43" s="57">
        <v>3002722</v>
      </c>
      <c r="AG43" s="57" t="s">
        <v>852</v>
      </c>
      <c r="AH43" s="57">
        <v>1979865</v>
      </c>
      <c r="AI43" s="57" t="s">
        <v>852</v>
      </c>
      <c r="AJ43" s="57">
        <v>15931609</v>
      </c>
      <c r="AK43" s="57" t="s">
        <v>852</v>
      </c>
      <c r="AL43" s="57">
        <v>7998980</v>
      </c>
      <c r="AM43" s="57" t="s">
        <v>852</v>
      </c>
      <c r="AN43" s="57">
        <v>15514946</v>
      </c>
      <c r="AO43" s="61" t="s">
        <v>852</v>
      </c>
    </row>
    <row r="44" spans="1:41" x14ac:dyDescent="0.35">
      <c r="A44" s="62" t="s">
        <v>853</v>
      </c>
      <c r="B44" s="58">
        <v>27272952</v>
      </c>
      <c r="C44" s="58" t="s">
        <v>852</v>
      </c>
      <c r="D44" s="58">
        <v>35255397</v>
      </c>
      <c r="E44" s="58" t="s">
        <v>852</v>
      </c>
      <c r="F44" s="58">
        <v>61558831</v>
      </c>
      <c r="G44" s="58" t="s">
        <v>852</v>
      </c>
      <c r="H44" s="58">
        <v>101304673</v>
      </c>
      <c r="I44" s="58" t="s">
        <v>852</v>
      </c>
      <c r="J44" s="58">
        <v>178518926</v>
      </c>
      <c r="K44" s="58" t="s">
        <v>852</v>
      </c>
      <c r="L44" s="58">
        <v>185115908</v>
      </c>
      <c r="M44" s="58" t="s">
        <v>852</v>
      </c>
      <c r="N44" s="58">
        <v>44923533</v>
      </c>
      <c r="O44" s="58" t="s">
        <v>852</v>
      </c>
      <c r="P44" s="58">
        <v>29132209</v>
      </c>
      <c r="Q44" s="58" t="s">
        <v>852</v>
      </c>
      <c r="R44" s="58">
        <v>85902657</v>
      </c>
      <c r="S44" s="58" t="s">
        <v>852</v>
      </c>
      <c r="T44" s="58">
        <v>19864272</v>
      </c>
      <c r="U44" s="58" t="s">
        <v>852</v>
      </c>
      <c r="V44" s="58">
        <v>27157781</v>
      </c>
      <c r="W44" s="58" t="s">
        <v>852</v>
      </c>
      <c r="X44" s="58">
        <v>38872337</v>
      </c>
      <c r="Y44" s="58" t="s">
        <v>852</v>
      </c>
      <c r="Z44" s="58">
        <v>84046413</v>
      </c>
      <c r="AA44" s="58" t="s">
        <v>852</v>
      </c>
      <c r="AB44" s="58">
        <v>36883297</v>
      </c>
      <c r="AC44" s="58" t="s">
        <v>852</v>
      </c>
      <c r="AD44" s="58">
        <v>46465076</v>
      </c>
      <c r="AE44" s="58" t="s">
        <v>852</v>
      </c>
      <c r="AF44" s="58">
        <v>18580950</v>
      </c>
      <c r="AG44" s="58" t="s">
        <v>852</v>
      </c>
      <c r="AH44" s="58">
        <v>18576116</v>
      </c>
      <c r="AI44" s="58" t="s">
        <v>852</v>
      </c>
      <c r="AJ44" s="58">
        <v>7569198</v>
      </c>
      <c r="AK44" s="58" t="s">
        <v>852</v>
      </c>
      <c r="AL44" s="58">
        <v>11027044</v>
      </c>
      <c r="AM44" s="58" t="s">
        <v>852</v>
      </c>
      <c r="AN44" s="58">
        <v>10074249</v>
      </c>
      <c r="AO44" s="63" t="s">
        <v>852</v>
      </c>
    </row>
    <row r="45" spans="1:41" x14ac:dyDescent="0.35">
      <c r="A45" s="60" t="s">
        <v>870</v>
      </c>
      <c r="B45" s="57">
        <v>45988509</v>
      </c>
      <c r="C45" s="57" t="s">
        <v>852</v>
      </c>
      <c r="D45" s="57">
        <v>517061</v>
      </c>
      <c r="E45" s="57" t="s">
        <v>852</v>
      </c>
      <c r="F45" s="57">
        <v>943304</v>
      </c>
      <c r="G45" s="57" t="s">
        <v>852</v>
      </c>
      <c r="H45" s="57">
        <v>404352</v>
      </c>
      <c r="I45" s="57" t="s">
        <v>852</v>
      </c>
      <c r="J45" s="57">
        <v>406313</v>
      </c>
      <c r="K45" s="57" t="s">
        <v>852</v>
      </c>
      <c r="L45" s="57">
        <v>10182229</v>
      </c>
      <c r="M45" s="57" t="s">
        <v>852</v>
      </c>
      <c r="N45" s="57">
        <v>43233426</v>
      </c>
      <c r="O45" s="57" t="s">
        <v>852</v>
      </c>
      <c r="P45" s="57">
        <v>31995918</v>
      </c>
      <c r="Q45" s="57" t="s">
        <v>852</v>
      </c>
      <c r="R45" s="57">
        <v>11652632</v>
      </c>
      <c r="S45" s="57" t="s">
        <v>852</v>
      </c>
      <c r="T45" s="57">
        <v>3389425</v>
      </c>
      <c r="U45" s="57" t="s">
        <v>852</v>
      </c>
      <c r="V45" s="57">
        <v>17484854</v>
      </c>
      <c r="W45" s="57" t="s">
        <v>852</v>
      </c>
      <c r="X45" s="57">
        <v>7153135</v>
      </c>
      <c r="Y45" s="57" t="s">
        <v>852</v>
      </c>
      <c r="Z45" s="57">
        <v>10538364</v>
      </c>
      <c r="AA45" s="57" t="s">
        <v>852</v>
      </c>
      <c r="AB45" s="57">
        <v>471426</v>
      </c>
      <c r="AC45" s="57" t="s">
        <v>852</v>
      </c>
      <c r="AD45" s="57">
        <v>7442782</v>
      </c>
      <c r="AE45" s="57" t="s">
        <v>852</v>
      </c>
      <c r="AF45" s="57">
        <v>14037045</v>
      </c>
      <c r="AG45" s="57" t="s">
        <v>852</v>
      </c>
      <c r="AH45" s="57">
        <v>344815</v>
      </c>
      <c r="AI45" s="57" t="s">
        <v>852</v>
      </c>
      <c r="AJ45" s="57">
        <v>357211</v>
      </c>
      <c r="AK45" s="57" t="s">
        <v>852</v>
      </c>
      <c r="AL45" s="57">
        <v>675222</v>
      </c>
      <c r="AM45" s="57" t="s">
        <v>852</v>
      </c>
      <c r="AN45" s="57">
        <v>8571519</v>
      </c>
      <c r="AO45" s="61" t="s">
        <v>852</v>
      </c>
    </row>
    <row r="46" spans="1:41" x14ac:dyDescent="0.35">
      <c r="A46" s="62" t="s">
        <v>241</v>
      </c>
      <c r="B46" s="58">
        <v>3636720</v>
      </c>
      <c r="C46" s="58" t="s">
        <v>852</v>
      </c>
      <c r="D46" s="58">
        <v>15800112</v>
      </c>
      <c r="E46" s="58" t="s">
        <v>852</v>
      </c>
      <c r="F46" s="58">
        <v>6784798</v>
      </c>
      <c r="G46" s="58" t="s">
        <v>852</v>
      </c>
      <c r="H46" s="58">
        <v>3213326</v>
      </c>
      <c r="I46" s="58" t="s">
        <v>852</v>
      </c>
      <c r="J46" s="58">
        <v>22121816</v>
      </c>
      <c r="K46" s="58" t="s">
        <v>852</v>
      </c>
      <c r="L46" s="58">
        <v>62837623</v>
      </c>
      <c r="M46" s="58" t="s">
        <v>852</v>
      </c>
      <c r="N46" s="58">
        <v>17887936</v>
      </c>
      <c r="O46" s="58" t="s">
        <v>852</v>
      </c>
      <c r="P46" s="58">
        <v>39448618</v>
      </c>
      <c r="Q46" s="58" t="s">
        <v>852</v>
      </c>
      <c r="R46" s="58">
        <v>26846591</v>
      </c>
      <c r="S46" s="58" t="s">
        <v>852</v>
      </c>
      <c r="T46" s="58">
        <v>9593830</v>
      </c>
      <c r="U46" s="58" t="s">
        <v>852</v>
      </c>
      <c r="V46" s="58">
        <v>6311054</v>
      </c>
      <c r="W46" s="58" t="s">
        <v>852</v>
      </c>
      <c r="X46" s="58">
        <v>10519709</v>
      </c>
      <c r="Y46" s="58" t="s">
        <v>852</v>
      </c>
      <c r="Z46" s="58">
        <v>5458536</v>
      </c>
      <c r="AA46" s="58" t="s">
        <v>852</v>
      </c>
      <c r="AB46" s="58">
        <v>6044733</v>
      </c>
      <c r="AC46" s="58" t="s">
        <v>852</v>
      </c>
      <c r="AD46" s="58">
        <v>5774782</v>
      </c>
      <c r="AE46" s="58" t="s">
        <v>852</v>
      </c>
      <c r="AF46" s="58">
        <v>10327192</v>
      </c>
      <c r="AG46" s="58" t="s">
        <v>852</v>
      </c>
      <c r="AH46" s="58">
        <v>11996755</v>
      </c>
      <c r="AI46" s="58" t="s">
        <v>852</v>
      </c>
      <c r="AJ46" s="58">
        <v>6497051</v>
      </c>
      <c r="AK46" s="58" t="s">
        <v>852</v>
      </c>
      <c r="AL46" s="58">
        <v>5519303</v>
      </c>
      <c r="AM46" s="58" t="s">
        <v>852</v>
      </c>
      <c r="AN46" s="58">
        <v>5337146</v>
      </c>
      <c r="AO46" s="63" t="s">
        <v>852</v>
      </c>
    </row>
    <row r="47" spans="1:41" x14ac:dyDescent="0.35">
      <c r="A47" s="60" t="s">
        <v>866</v>
      </c>
      <c r="B47" s="57">
        <v>1041982</v>
      </c>
      <c r="C47" s="57" t="s">
        <v>852</v>
      </c>
      <c r="D47" s="57">
        <v>2143139</v>
      </c>
      <c r="E47" s="57" t="s">
        <v>852</v>
      </c>
      <c r="F47" s="57">
        <v>2441936</v>
      </c>
      <c r="G47" s="57" t="s">
        <v>852</v>
      </c>
      <c r="H47" s="57">
        <v>29407220</v>
      </c>
      <c r="I47" s="57" t="s">
        <v>852</v>
      </c>
      <c r="J47" s="57">
        <v>40313024</v>
      </c>
      <c r="K47" s="57" t="s">
        <v>852</v>
      </c>
      <c r="L47" s="57">
        <v>6619191</v>
      </c>
      <c r="M47" s="57" t="s">
        <v>852</v>
      </c>
      <c r="N47" s="57">
        <v>1567289</v>
      </c>
      <c r="O47" s="57" t="s">
        <v>852</v>
      </c>
      <c r="P47" s="57">
        <v>1192897</v>
      </c>
      <c r="Q47" s="57" t="s">
        <v>852</v>
      </c>
      <c r="R47" s="57">
        <v>1004035</v>
      </c>
      <c r="S47" s="57" t="s">
        <v>852</v>
      </c>
      <c r="T47" s="57">
        <v>1189926</v>
      </c>
      <c r="U47" s="57" t="s">
        <v>852</v>
      </c>
      <c r="V47" s="57">
        <v>2344500</v>
      </c>
      <c r="W47" s="57" t="s">
        <v>852</v>
      </c>
      <c r="X47" s="57">
        <v>2105451</v>
      </c>
      <c r="Y47" s="57" t="s">
        <v>852</v>
      </c>
      <c r="Z47" s="57">
        <v>1021310</v>
      </c>
      <c r="AA47" s="57" t="s">
        <v>852</v>
      </c>
      <c r="AB47" s="57">
        <v>11774686</v>
      </c>
      <c r="AC47" s="57" t="s">
        <v>852</v>
      </c>
      <c r="AD47" s="57">
        <v>4116505</v>
      </c>
      <c r="AE47" s="57" t="s">
        <v>852</v>
      </c>
      <c r="AF47" s="57">
        <v>11165213</v>
      </c>
      <c r="AG47" s="57" t="s">
        <v>852</v>
      </c>
      <c r="AH47" s="57">
        <v>3175168</v>
      </c>
      <c r="AI47" s="57" t="s">
        <v>852</v>
      </c>
      <c r="AJ47" s="57">
        <v>15229330</v>
      </c>
      <c r="AK47" s="57" t="s">
        <v>852</v>
      </c>
      <c r="AL47" s="57">
        <v>3022481</v>
      </c>
      <c r="AM47" s="57" t="s">
        <v>852</v>
      </c>
      <c r="AN47" s="57">
        <v>5270227</v>
      </c>
      <c r="AO47" s="61" t="s">
        <v>852</v>
      </c>
    </row>
    <row r="48" spans="1:41" x14ac:dyDescent="0.35">
      <c r="A48" s="62" t="s">
        <v>289</v>
      </c>
      <c r="B48" s="58">
        <v>2816234</v>
      </c>
      <c r="C48" s="58" t="s">
        <v>852</v>
      </c>
      <c r="D48" s="58">
        <v>6297642</v>
      </c>
      <c r="E48" s="58" t="s">
        <v>852</v>
      </c>
      <c r="F48" s="58">
        <v>4727976</v>
      </c>
      <c r="G48" s="58" t="s">
        <v>852</v>
      </c>
      <c r="H48" s="58">
        <v>1366700</v>
      </c>
      <c r="I48" s="58" t="s">
        <v>852</v>
      </c>
      <c r="J48" s="58">
        <v>1370600</v>
      </c>
      <c r="K48" s="58" t="s">
        <v>852</v>
      </c>
      <c r="L48" s="58">
        <v>3808950</v>
      </c>
      <c r="M48" s="58" t="s">
        <v>852</v>
      </c>
      <c r="N48" s="58">
        <v>3064200</v>
      </c>
      <c r="O48" s="58" t="s">
        <v>852</v>
      </c>
      <c r="P48" s="58">
        <v>4154500</v>
      </c>
      <c r="Q48" s="58" t="s">
        <v>852</v>
      </c>
      <c r="R48" s="58">
        <v>4051500</v>
      </c>
      <c r="S48" s="58" t="s">
        <v>852</v>
      </c>
      <c r="T48" s="58">
        <v>6028700</v>
      </c>
      <c r="U48" s="58" t="s">
        <v>852</v>
      </c>
      <c r="V48" s="58">
        <v>1579800</v>
      </c>
      <c r="W48" s="58" t="s">
        <v>852</v>
      </c>
      <c r="X48" s="58">
        <v>4763040</v>
      </c>
      <c r="Y48" s="58" t="s">
        <v>852</v>
      </c>
      <c r="Z48" s="58">
        <v>1354400</v>
      </c>
      <c r="AA48" s="58" t="s">
        <v>852</v>
      </c>
      <c r="AB48" s="58">
        <v>2687820</v>
      </c>
      <c r="AC48" s="58" t="s">
        <v>852</v>
      </c>
      <c r="AD48" s="58">
        <v>1309215</v>
      </c>
      <c r="AE48" s="58" t="s">
        <v>852</v>
      </c>
      <c r="AF48" s="58">
        <v>3476400</v>
      </c>
      <c r="AG48" s="58" t="s">
        <v>852</v>
      </c>
      <c r="AH48" s="58">
        <v>1736010</v>
      </c>
      <c r="AI48" s="58" t="s">
        <v>852</v>
      </c>
      <c r="AJ48" s="58">
        <v>3764890</v>
      </c>
      <c r="AK48" s="58" t="s">
        <v>852</v>
      </c>
      <c r="AL48" s="58">
        <v>4329477</v>
      </c>
      <c r="AM48" s="58" t="s">
        <v>852</v>
      </c>
      <c r="AN48" s="58">
        <v>3711601</v>
      </c>
      <c r="AO48" s="63" t="s">
        <v>852</v>
      </c>
    </row>
    <row r="49" spans="1:41" x14ac:dyDescent="0.35">
      <c r="A49" s="60" t="s">
        <v>865</v>
      </c>
      <c r="B49" s="57">
        <v>4107622</v>
      </c>
      <c r="C49" s="57" t="s">
        <v>852</v>
      </c>
      <c r="D49" s="57">
        <v>1938871</v>
      </c>
      <c r="E49" s="57" t="s">
        <v>852</v>
      </c>
      <c r="F49" s="57">
        <v>11682008</v>
      </c>
      <c r="G49" s="57" t="s">
        <v>852</v>
      </c>
      <c r="H49" s="57">
        <v>1556753</v>
      </c>
      <c r="I49" s="57" t="s">
        <v>852</v>
      </c>
      <c r="J49" s="57">
        <v>961852</v>
      </c>
      <c r="K49" s="57" t="s">
        <v>852</v>
      </c>
      <c r="L49" s="57">
        <v>1317119</v>
      </c>
      <c r="M49" s="57" t="s">
        <v>852</v>
      </c>
      <c r="N49" s="57">
        <v>15352100</v>
      </c>
      <c r="O49" s="57" t="s">
        <v>852</v>
      </c>
      <c r="P49" s="57">
        <v>7130225</v>
      </c>
      <c r="Q49" s="57" t="s">
        <v>852</v>
      </c>
      <c r="R49" s="57">
        <v>1035598</v>
      </c>
      <c r="S49" s="57" t="s">
        <v>852</v>
      </c>
      <c r="T49" s="57">
        <v>833541</v>
      </c>
      <c r="U49" s="57" t="s">
        <v>852</v>
      </c>
      <c r="V49" s="57">
        <v>0</v>
      </c>
      <c r="W49" s="57" t="s">
        <v>861</v>
      </c>
      <c r="X49" s="57">
        <v>0</v>
      </c>
      <c r="Y49" s="57" t="s">
        <v>861</v>
      </c>
      <c r="Z49" s="57">
        <v>0</v>
      </c>
      <c r="AA49" s="57" t="s">
        <v>861</v>
      </c>
      <c r="AB49" s="57">
        <v>0</v>
      </c>
      <c r="AC49" s="57" t="s">
        <v>861</v>
      </c>
      <c r="AD49" s="57">
        <v>0</v>
      </c>
      <c r="AE49" s="57" t="s">
        <v>861</v>
      </c>
      <c r="AF49" s="57">
        <v>33449545</v>
      </c>
      <c r="AG49" s="57" t="s">
        <v>852</v>
      </c>
      <c r="AH49" s="57">
        <v>0</v>
      </c>
      <c r="AI49" s="57" t="s">
        <v>861</v>
      </c>
      <c r="AJ49" s="57">
        <v>0</v>
      </c>
      <c r="AK49" s="57" t="s">
        <v>861</v>
      </c>
      <c r="AL49" s="57">
        <v>1123178</v>
      </c>
      <c r="AM49" s="57" t="s">
        <v>852</v>
      </c>
      <c r="AN49" s="57">
        <v>3269878</v>
      </c>
      <c r="AO49" s="61" t="s">
        <v>852</v>
      </c>
    </row>
    <row r="50" spans="1:41" ht="43" x14ac:dyDescent="0.35">
      <c r="A50" s="62" t="s">
        <v>890</v>
      </c>
      <c r="B50" s="58">
        <v>6659185</v>
      </c>
      <c r="C50" s="58" t="s">
        <v>852</v>
      </c>
      <c r="D50" s="58">
        <v>4289542</v>
      </c>
      <c r="E50" s="58" t="s">
        <v>852</v>
      </c>
      <c r="F50" s="58">
        <v>8008955</v>
      </c>
      <c r="G50" s="58" t="s">
        <v>852</v>
      </c>
      <c r="H50" s="58">
        <v>651625</v>
      </c>
      <c r="I50" s="58" t="s">
        <v>852</v>
      </c>
      <c r="J50" s="58">
        <v>1409318</v>
      </c>
      <c r="K50" s="58" t="s">
        <v>852</v>
      </c>
      <c r="L50" s="58">
        <v>6836189</v>
      </c>
      <c r="M50" s="58" t="s">
        <v>852</v>
      </c>
      <c r="N50" s="58">
        <v>7768969</v>
      </c>
      <c r="O50" s="58" t="s">
        <v>852</v>
      </c>
      <c r="P50" s="58">
        <v>2203344</v>
      </c>
      <c r="Q50" s="58" t="s">
        <v>852</v>
      </c>
      <c r="R50" s="58">
        <v>0</v>
      </c>
      <c r="S50" s="58"/>
      <c r="T50" s="58">
        <v>11100</v>
      </c>
      <c r="U50" s="58" t="s">
        <v>852</v>
      </c>
      <c r="V50" s="58">
        <v>30147</v>
      </c>
      <c r="W50" s="58" t="s">
        <v>852</v>
      </c>
      <c r="X50" s="58">
        <v>0</v>
      </c>
      <c r="Y50" s="58"/>
      <c r="Z50" s="58">
        <v>0</v>
      </c>
      <c r="AA50" s="58"/>
      <c r="AB50" s="58">
        <v>40398</v>
      </c>
      <c r="AC50" s="58" t="s">
        <v>852</v>
      </c>
      <c r="AD50" s="58">
        <v>4762</v>
      </c>
      <c r="AE50" s="58" t="s">
        <v>852</v>
      </c>
      <c r="AF50" s="58">
        <v>19764</v>
      </c>
      <c r="AG50" s="58" t="s">
        <v>852</v>
      </c>
      <c r="AH50" s="58">
        <v>38422</v>
      </c>
      <c r="AI50" s="58" t="s">
        <v>852</v>
      </c>
      <c r="AJ50" s="58">
        <v>976613</v>
      </c>
      <c r="AK50" s="58" t="s">
        <v>852</v>
      </c>
      <c r="AL50" s="58">
        <v>34022</v>
      </c>
      <c r="AM50" s="58" t="s">
        <v>852</v>
      </c>
      <c r="AN50" s="58">
        <v>2032642</v>
      </c>
      <c r="AO50" s="63" t="s">
        <v>852</v>
      </c>
    </row>
    <row r="51" spans="1:41" x14ac:dyDescent="0.35">
      <c r="A51" s="60" t="s">
        <v>258</v>
      </c>
      <c r="B51" s="57">
        <v>471895</v>
      </c>
      <c r="C51" s="57" t="s">
        <v>852</v>
      </c>
      <c r="D51" s="57">
        <v>475470</v>
      </c>
      <c r="E51" s="57" t="s">
        <v>852</v>
      </c>
      <c r="F51" s="57">
        <v>422271</v>
      </c>
      <c r="G51" s="57" t="s">
        <v>852</v>
      </c>
      <c r="H51" s="57">
        <v>7742556</v>
      </c>
      <c r="I51" s="57" t="s">
        <v>852</v>
      </c>
      <c r="J51" s="57">
        <v>7490062</v>
      </c>
      <c r="K51" s="57" t="s">
        <v>852</v>
      </c>
      <c r="L51" s="57">
        <v>858301</v>
      </c>
      <c r="M51" s="57" t="s">
        <v>852</v>
      </c>
      <c r="N51" s="57">
        <v>584972</v>
      </c>
      <c r="O51" s="57" t="s">
        <v>852</v>
      </c>
      <c r="P51" s="57">
        <v>1009798</v>
      </c>
      <c r="Q51" s="57" t="s">
        <v>852</v>
      </c>
      <c r="R51" s="57">
        <v>1093655</v>
      </c>
      <c r="S51" s="57" t="s">
        <v>852</v>
      </c>
      <c r="T51" s="57">
        <v>1203231</v>
      </c>
      <c r="U51" s="57" t="s">
        <v>852</v>
      </c>
      <c r="V51" s="57">
        <v>2765124</v>
      </c>
      <c r="W51" s="57" t="s">
        <v>852</v>
      </c>
      <c r="X51" s="57">
        <v>1828908</v>
      </c>
      <c r="Y51" s="57" t="s">
        <v>852</v>
      </c>
      <c r="Z51" s="57">
        <v>1878900</v>
      </c>
      <c r="AA51" s="57" t="s">
        <v>852</v>
      </c>
      <c r="AB51" s="57">
        <v>1841990</v>
      </c>
      <c r="AC51" s="57" t="s">
        <v>852</v>
      </c>
      <c r="AD51" s="57">
        <v>1989344</v>
      </c>
      <c r="AE51" s="57" t="s">
        <v>852</v>
      </c>
      <c r="AF51" s="57">
        <v>5609553</v>
      </c>
      <c r="AG51" s="57" t="s">
        <v>852</v>
      </c>
      <c r="AH51" s="57">
        <v>8019265</v>
      </c>
      <c r="AI51" s="57" t="s">
        <v>852</v>
      </c>
      <c r="AJ51" s="57">
        <v>6556414</v>
      </c>
      <c r="AK51" s="57" t="s">
        <v>852</v>
      </c>
      <c r="AL51" s="57">
        <v>6347377</v>
      </c>
      <c r="AM51" s="57" t="s">
        <v>852</v>
      </c>
      <c r="AN51" s="57">
        <v>1853412</v>
      </c>
      <c r="AO51" s="61" t="s">
        <v>852</v>
      </c>
    </row>
    <row r="52" spans="1:41" x14ac:dyDescent="0.35">
      <c r="A52" s="62" t="s">
        <v>234</v>
      </c>
      <c r="B52" s="58">
        <v>1547816</v>
      </c>
      <c r="C52" s="58" t="s">
        <v>852</v>
      </c>
      <c r="D52" s="58">
        <v>1631759</v>
      </c>
      <c r="E52" s="58" t="s">
        <v>852</v>
      </c>
      <c r="F52" s="58">
        <v>1720680</v>
      </c>
      <c r="G52" s="58" t="s">
        <v>852</v>
      </c>
      <c r="H52" s="58">
        <v>1410715</v>
      </c>
      <c r="I52" s="58" t="s">
        <v>852</v>
      </c>
      <c r="J52" s="58">
        <v>1563926</v>
      </c>
      <c r="K52" s="58" t="s">
        <v>852</v>
      </c>
      <c r="L52" s="58">
        <v>1493482</v>
      </c>
      <c r="M52" s="58" t="s">
        <v>852</v>
      </c>
      <c r="N52" s="58">
        <v>2799282</v>
      </c>
      <c r="O52" s="58" t="s">
        <v>852</v>
      </c>
      <c r="P52" s="58">
        <v>2347683</v>
      </c>
      <c r="Q52" s="58" t="s">
        <v>852</v>
      </c>
      <c r="R52" s="58">
        <v>1719753</v>
      </c>
      <c r="S52" s="58" t="s">
        <v>852</v>
      </c>
      <c r="T52" s="58">
        <v>1393186</v>
      </c>
      <c r="U52" s="58" t="s">
        <v>852</v>
      </c>
      <c r="V52" s="58">
        <v>1281949</v>
      </c>
      <c r="W52" s="58" t="s">
        <v>852</v>
      </c>
      <c r="X52" s="58">
        <v>1245546</v>
      </c>
      <c r="Y52" s="58" t="s">
        <v>852</v>
      </c>
      <c r="Z52" s="58">
        <v>1189788</v>
      </c>
      <c r="AA52" s="58" t="s">
        <v>852</v>
      </c>
      <c r="AB52" s="58">
        <v>1187048</v>
      </c>
      <c r="AC52" s="58" t="s">
        <v>852</v>
      </c>
      <c r="AD52" s="58">
        <v>930563</v>
      </c>
      <c r="AE52" s="58" t="s">
        <v>852</v>
      </c>
      <c r="AF52" s="58">
        <v>917411</v>
      </c>
      <c r="AG52" s="58" t="s">
        <v>852</v>
      </c>
      <c r="AH52" s="58">
        <v>671854</v>
      </c>
      <c r="AI52" s="58" t="s">
        <v>852</v>
      </c>
      <c r="AJ52" s="58">
        <v>932533</v>
      </c>
      <c r="AK52" s="58" t="s">
        <v>852</v>
      </c>
      <c r="AL52" s="58">
        <v>1129232</v>
      </c>
      <c r="AM52" s="58" t="s">
        <v>852</v>
      </c>
      <c r="AN52" s="58">
        <v>1407096</v>
      </c>
      <c r="AO52" s="63" t="s">
        <v>852</v>
      </c>
    </row>
    <row r="53" spans="1:41" x14ac:dyDescent="0.35">
      <c r="A53" s="60" t="s">
        <v>886</v>
      </c>
      <c r="B53" s="57">
        <v>791336</v>
      </c>
      <c r="C53" s="57" t="s">
        <v>857</v>
      </c>
      <c r="D53" s="57">
        <v>773035</v>
      </c>
      <c r="E53" s="57" t="s">
        <v>857</v>
      </c>
      <c r="F53" s="57">
        <v>1062546</v>
      </c>
      <c r="G53" s="57" t="s">
        <v>857</v>
      </c>
      <c r="H53" s="57">
        <v>992578</v>
      </c>
      <c r="I53" s="57" t="s">
        <v>857</v>
      </c>
      <c r="J53" s="57">
        <v>1248670</v>
      </c>
      <c r="K53" s="57" t="s">
        <v>857</v>
      </c>
      <c r="L53" s="57">
        <v>869045</v>
      </c>
      <c r="M53" s="57" t="s">
        <v>857</v>
      </c>
      <c r="N53" s="57">
        <v>929551</v>
      </c>
      <c r="O53" s="57" t="s">
        <v>857</v>
      </c>
      <c r="P53" s="57">
        <v>1041480</v>
      </c>
      <c r="Q53" s="57" t="s">
        <v>857</v>
      </c>
      <c r="R53" s="57">
        <v>728538</v>
      </c>
      <c r="S53" s="57" t="s">
        <v>857</v>
      </c>
      <c r="T53" s="57">
        <v>612751</v>
      </c>
      <c r="U53" s="57" t="s">
        <v>857</v>
      </c>
      <c r="V53" s="57">
        <v>746884</v>
      </c>
      <c r="W53" s="57" t="s">
        <v>857</v>
      </c>
      <c r="X53" s="57">
        <v>1036152</v>
      </c>
      <c r="Y53" s="57" t="s">
        <v>857</v>
      </c>
      <c r="Z53" s="57">
        <v>905784</v>
      </c>
      <c r="AA53" s="57" t="s">
        <v>857</v>
      </c>
      <c r="AB53" s="57">
        <v>701006</v>
      </c>
      <c r="AC53" s="57" t="s">
        <v>857</v>
      </c>
      <c r="AD53" s="57">
        <v>902266</v>
      </c>
      <c r="AE53" s="57" t="s">
        <v>857</v>
      </c>
      <c r="AF53" s="57">
        <v>815813</v>
      </c>
      <c r="AG53" s="57" t="s">
        <v>857</v>
      </c>
      <c r="AH53" s="57">
        <v>719900</v>
      </c>
      <c r="AI53" s="57" t="s">
        <v>857</v>
      </c>
      <c r="AJ53" s="57">
        <v>765329</v>
      </c>
      <c r="AK53" s="57" t="s">
        <v>857</v>
      </c>
      <c r="AL53" s="57">
        <v>1004823</v>
      </c>
      <c r="AM53" s="57" t="s">
        <v>857</v>
      </c>
      <c r="AN53" s="57">
        <v>724113</v>
      </c>
      <c r="AO53" s="61" t="s">
        <v>857</v>
      </c>
    </row>
    <row r="54" spans="1:41" x14ac:dyDescent="0.35">
      <c r="A54" s="62" t="s">
        <v>876</v>
      </c>
      <c r="B54" s="58">
        <v>5246965</v>
      </c>
      <c r="C54" s="58" t="s">
        <v>852</v>
      </c>
      <c r="D54" s="58">
        <v>7042840</v>
      </c>
      <c r="E54" s="58" t="s">
        <v>852</v>
      </c>
      <c r="F54" s="58">
        <v>13588933</v>
      </c>
      <c r="G54" s="58" t="s">
        <v>852</v>
      </c>
      <c r="H54" s="58">
        <v>7216950</v>
      </c>
      <c r="I54" s="58" t="s">
        <v>852</v>
      </c>
      <c r="J54" s="58">
        <v>8410927</v>
      </c>
      <c r="K54" s="58" t="s">
        <v>852</v>
      </c>
      <c r="L54" s="58">
        <v>7973920</v>
      </c>
      <c r="M54" s="58" t="s">
        <v>852</v>
      </c>
      <c r="N54" s="58">
        <v>10699461</v>
      </c>
      <c r="O54" s="58" t="s">
        <v>852</v>
      </c>
      <c r="P54" s="58">
        <v>10651477</v>
      </c>
      <c r="Q54" s="58" t="s">
        <v>852</v>
      </c>
      <c r="R54" s="58">
        <v>12529760</v>
      </c>
      <c r="S54" s="58" t="s">
        <v>852</v>
      </c>
      <c r="T54" s="58">
        <v>12811486</v>
      </c>
      <c r="U54" s="58" t="s">
        <v>852</v>
      </c>
      <c r="V54" s="58">
        <v>10432377</v>
      </c>
      <c r="W54" s="58" t="s">
        <v>852</v>
      </c>
      <c r="X54" s="58">
        <v>14497206</v>
      </c>
      <c r="Y54" s="58" t="s">
        <v>852</v>
      </c>
      <c r="Z54" s="58">
        <v>5147570</v>
      </c>
      <c r="AA54" s="58" t="s">
        <v>852</v>
      </c>
      <c r="AB54" s="58">
        <v>3700651</v>
      </c>
      <c r="AC54" s="58" t="s">
        <v>852</v>
      </c>
      <c r="AD54" s="58">
        <v>16540579</v>
      </c>
      <c r="AE54" s="58" t="s">
        <v>852</v>
      </c>
      <c r="AF54" s="58">
        <v>558653</v>
      </c>
      <c r="AG54" s="58" t="s">
        <v>852</v>
      </c>
      <c r="AH54" s="58">
        <v>404310</v>
      </c>
      <c r="AI54" s="58" t="s">
        <v>852</v>
      </c>
      <c r="AJ54" s="58">
        <v>709745</v>
      </c>
      <c r="AK54" s="58" t="s">
        <v>852</v>
      </c>
      <c r="AL54" s="58">
        <v>580364</v>
      </c>
      <c r="AM54" s="58" t="s">
        <v>852</v>
      </c>
      <c r="AN54" s="58">
        <v>599166</v>
      </c>
      <c r="AO54" s="63" t="s">
        <v>852</v>
      </c>
    </row>
    <row r="55" spans="1:41" x14ac:dyDescent="0.35">
      <c r="A55" s="60" t="s">
        <v>871</v>
      </c>
      <c r="B55" s="57">
        <v>59496</v>
      </c>
      <c r="C55" s="57" t="s">
        <v>852</v>
      </c>
      <c r="D55" s="57">
        <v>436801</v>
      </c>
      <c r="E55" s="57" t="s">
        <v>852</v>
      </c>
      <c r="F55" s="57">
        <v>45910</v>
      </c>
      <c r="G55" s="57" t="s">
        <v>852</v>
      </c>
      <c r="H55" s="57">
        <v>124001</v>
      </c>
      <c r="I55" s="57" t="s">
        <v>852</v>
      </c>
      <c r="J55" s="57">
        <v>64028</v>
      </c>
      <c r="K55" s="57" t="s">
        <v>852</v>
      </c>
      <c r="L55" s="57">
        <v>379176</v>
      </c>
      <c r="M55" s="57" t="s">
        <v>852</v>
      </c>
      <c r="N55" s="57">
        <v>361667</v>
      </c>
      <c r="O55" s="57" t="s">
        <v>852</v>
      </c>
      <c r="P55" s="57">
        <v>863553</v>
      </c>
      <c r="Q55" s="57" t="s">
        <v>852</v>
      </c>
      <c r="R55" s="57">
        <v>212039</v>
      </c>
      <c r="S55" s="57" t="s">
        <v>852</v>
      </c>
      <c r="T55" s="57">
        <v>788262</v>
      </c>
      <c r="U55" s="57" t="s">
        <v>852</v>
      </c>
      <c r="V55" s="57">
        <v>132168</v>
      </c>
      <c r="W55" s="57" t="s">
        <v>852</v>
      </c>
      <c r="X55" s="57">
        <v>184861</v>
      </c>
      <c r="Y55" s="57" t="s">
        <v>852</v>
      </c>
      <c r="Z55" s="57">
        <v>390137</v>
      </c>
      <c r="AA55" s="57" t="s">
        <v>852</v>
      </c>
      <c r="AB55" s="57">
        <v>288295</v>
      </c>
      <c r="AC55" s="57" t="s">
        <v>852</v>
      </c>
      <c r="AD55" s="57">
        <v>192842</v>
      </c>
      <c r="AE55" s="57" t="s">
        <v>852</v>
      </c>
      <c r="AF55" s="57">
        <v>350453</v>
      </c>
      <c r="AG55" s="57" t="s">
        <v>852</v>
      </c>
      <c r="AH55" s="57">
        <v>484331</v>
      </c>
      <c r="AI55" s="57" t="s">
        <v>852</v>
      </c>
      <c r="AJ55" s="57">
        <v>691593</v>
      </c>
      <c r="AK55" s="57" t="s">
        <v>852</v>
      </c>
      <c r="AL55" s="57">
        <v>210453</v>
      </c>
      <c r="AM55" s="57" t="s">
        <v>852</v>
      </c>
      <c r="AN55" s="57">
        <v>523371</v>
      </c>
      <c r="AO55" s="61" t="s">
        <v>852</v>
      </c>
    </row>
    <row r="56" spans="1:41" x14ac:dyDescent="0.35">
      <c r="A56" s="62" t="s">
        <v>881</v>
      </c>
      <c r="B56" s="58">
        <v>281804</v>
      </c>
      <c r="C56" s="58" t="s">
        <v>852</v>
      </c>
      <c r="D56" s="58">
        <v>0</v>
      </c>
      <c r="E56" s="58" t="s">
        <v>861</v>
      </c>
      <c r="F56" s="58">
        <v>0</v>
      </c>
      <c r="G56" s="58" t="s">
        <v>861</v>
      </c>
      <c r="H56" s="58">
        <v>0</v>
      </c>
      <c r="I56" s="58" t="s">
        <v>861</v>
      </c>
      <c r="J56" s="58">
        <v>0</v>
      </c>
      <c r="K56" s="58" t="s">
        <v>861</v>
      </c>
      <c r="L56" s="58">
        <v>0</v>
      </c>
      <c r="M56" s="58" t="s">
        <v>861</v>
      </c>
      <c r="N56" s="58">
        <v>729608</v>
      </c>
      <c r="O56" s="58" t="s">
        <v>852</v>
      </c>
      <c r="P56" s="58">
        <v>594027</v>
      </c>
      <c r="Q56" s="58" t="s">
        <v>852</v>
      </c>
      <c r="R56" s="58">
        <v>650142</v>
      </c>
      <c r="S56" s="58" t="s">
        <v>852</v>
      </c>
      <c r="T56" s="58">
        <v>408804</v>
      </c>
      <c r="U56" s="58" t="s">
        <v>852</v>
      </c>
      <c r="V56" s="58">
        <v>338884</v>
      </c>
      <c r="W56" s="58" t="s">
        <v>852</v>
      </c>
      <c r="X56" s="58">
        <v>645195</v>
      </c>
      <c r="Y56" s="58" t="s">
        <v>852</v>
      </c>
      <c r="Z56" s="58">
        <v>454156</v>
      </c>
      <c r="AA56" s="58" t="s">
        <v>852</v>
      </c>
      <c r="AB56" s="58">
        <v>453439</v>
      </c>
      <c r="AC56" s="58" t="s">
        <v>852</v>
      </c>
      <c r="AD56" s="58">
        <v>567486</v>
      </c>
      <c r="AE56" s="58" t="s">
        <v>852</v>
      </c>
      <c r="AF56" s="58">
        <v>553035</v>
      </c>
      <c r="AG56" s="58" t="s">
        <v>852</v>
      </c>
      <c r="AH56" s="58">
        <v>462565</v>
      </c>
      <c r="AI56" s="58" t="s">
        <v>852</v>
      </c>
      <c r="AJ56" s="58">
        <v>388084</v>
      </c>
      <c r="AK56" s="58" t="s">
        <v>852</v>
      </c>
      <c r="AL56" s="58">
        <v>548505</v>
      </c>
      <c r="AM56" s="58" t="s">
        <v>852</v>
      </c>
      <c r="AN56" s="58">
        <v>487423</v>
      </c>
      <c r="AO56" s="63" t="s">
        <v>852</v>
      </c>
    </row>
    <row r="57" spans="1:41" x14ac:dyDescent="0.35">
      <c r="A57" s="60" t="s">
        <v>884</v>
      </c>
      <c r="B57" s="57">
        <v>544324</v>
      </c>
      <c r="C57" s="57" t="s">
        <v>852</v>
      </c>
      <c r="D57" s="57">
        <v>559587</v>
      </c>
      <c r="E57" s="57" t="s">
        <v>852</v>
      </c>
      <c r="F57" s="57">
        <v>614622</v>
      </c>
      <c r="G57" s="57" t="s">
        <v>852</v>
      </c>
      <c r="H57" s="57">
        <v>804748</v>
      </c>
      <c r="I57" s="57" t="s">
        <v>852</v>
      </c>
      <c r="J57" s="57">
        <v>542453</v>
      </c>
      <c r="K57" s="57" t="s">
        <v>852</v>
      </c>
      <c r="L57" s="57">
        <v>704672</v>
      </c>
      <c r="M57" s="57" t="s">
        <v>852</v>
      </c>
      <c r="N57" s="57">
        <v>590612</v>
      </c>
      <c r="O57" s="57" t="s">
        <v>852</v>
      </c>
      <c r="P57" s="57">
        <v>573762</v>
      </c>
      <c r="Q57" s="57" t="s">
        <v>852</v>
      </c>
      <c r="R57" s="57">
        <v>553757</v>
      </c>
      <c r="S57" s="57" t="s">
        <v>852</v>
      </c>
      <c r="T57" s="57">
        <v>538039</v>
      </c>
      <c r="U57" s="57" t="s">
        <v>852</v>
      </c>
      <c r="V57" s="57">
        <v>578625</v>
      </c>
      <c r="W57" s="57" t="s">
        <v>852</v>
      </c>
      <c r="X57" s="57">
        <v>432579</v>
      </c>
      <c r="Y57" s="57" t="s">
        <v>852</v>
      </c>
      <c r="Z57" s="57">
        <v>546913</v>
      </c>
      <c r="AA57" s="57" t="s">
        <v>852</v>
      </c>
      <c r="AB57" s="57">
        <v>364501</v>
      </c>
      <c r="AC57" s="57" t="s">
        <v>852</v>
      </c>
      <c r="AD57" s="57">
        <v>628404</v>
      </c>
      <c r="AE57" s="57" t="s">
        <v>852</v>
      </c>
      <c r="AF57" s="57">
        <v>520730</v>
      </c>
      <c r="AG57" s="57" t="s">
        <v>852</v>
      </c>
      <c r="AH57" s="57">
        <v>343792</v>
      </c>
      <c r="AI57" s="57" t="s">
        <v>852</v>
      </c>
      <c r="AJ57" s="57">
        <v>439295</v>
      </c>
      <c r="AK57" s="57" t="s">
        <v>852</v>
      </c>
      <c r="AL57" s="57">
        <v>571526</v>
      </c>
      <c r="AM57" s="57" t="s">
        <v>852</v>
      </c>
      <c r="AN57" s="57">
        <v>486736</v>
      </c>
      <c r="AO57" s="61" t="s">
        <v>852</v>
      </c>
    </row>
    <row r="58" spans="1:41" x14ac:dyDescent="0.35">
      <c r="A58" s="62" t="s">
        <v>894</v>
      </c>
      <c r="B58" s="58">
        <v>1537964</v>
      </c>
      <c r="C58" s="58" t="s">
        <v>895</v>
      </c>
      <c r="D58" s="58">
        <v>4552058</v>
      </c>
      <c r="E58" s="58" t="s">
        <v>895</v>
      </c>
      <c r="F58" s="58">
        <v>4426632</v>
      </c>
      <c r="G58" s="58" t="s">
        <v>895</v>
      </c>
      <c r="H58" s="58">
        <v>6032025</v>
      </c>
      <c r="I58" s="58" t="s">
        <v>895</v>
      </c>
      <c r="J58" s="58">
        <v>5551087</v>
      </c>
      <c r="K58" s="58" t="s">
        <v>895</v>
      </c>
      <c r="L58" s="58">
        <v>22957980</v>
      </c>
      <c r="M58" s="58" t="s">
        <v>895</v>
      </c>
      <c r="N58" s="58">
        <v>5522766</v>
      </c>
      <c r="O58" s="58" t="s">
        <v>895</v>
      </c>
      <c r="P58" s="58">
        <v>2122</v>
      </c>
      <c r="Q58" s="58" t="s">
        <v>895</v>
      </c>
      <c r="R58" s="58">
        <v>14705</v>
      </c>
      <c r="S58" s="58" t="s">
        <v>895</v>
      </c>
      <c r="T58" s="58">
        <v>18500</v>
      </c>
      <c r="U58" s="58" t="s">
        <v>895</v>
      </c>
      <c r="V58" s="58">
        <v>34470</v>
      </c>
      <c r="W58" s="58" t="s">
        <v>895</v>
      </c>
      <c r="X58" s="58">
        <v>37735</v>
      </c>
      <c r="Y58" s="58" t="s">
        <v>895</v>
      </c>
      <c r="Z58" s="58">
        <v>19690</v>
      </c>
      <c r="AA58" s="58" t="s">
        <v>895</v>
      </c>
      <c r="AB58" s="58">
        <v>4220</v>
      </c>
      <c r="AC58" s="58" t="s">
        <v>895</v>
      </c>
      <c r="AD58" s="58">
        <v>5440</v>
      </c>
      <c r="AE58" s="58" t="s">
        <v>895</v>
      </c>
      <c r="AF58" s="58">
        <v>0</v>
      </c>
      <c r="AG58" s="58"/>
      <c r="AH58" s="58">
        <v>0</v>
      </c>
      <c r="AI58" s="58"/>
      <c r="AJ58" s="58">
        <v>300202</v>
      </c>
      <c r="AK58" s="58" t="s">
        <v>895</v>
      </c>
      <c r="AL58" s="58">
        <v>2902015</v>
      </c>
      <c r="AM58" s="58" t="s">
        <v>895</v>
      </c>
      <c r="AN58" s="58">
        <v>400800</v>
      </c>
      <c r="AO58" s="63" t="s">
        <v>895</v>
      </c>
    </row>
    <row r="59" spans="1:41" x14ac:dyDescent="0.35">
      <c r="A59" s="60" t="s">
        <v>869</v>
      </c>
      <c r="B59" s="57">
        <v>3230820</v>
      </c>
      <c r="C59" s="57" t="s">
        <v>852</v>
      </c>
      <c r="D59" s="57">
        <v>717067</v>
      </c>
      <c r="E59" s="57" t="s">
        <v>852</v>
      </c>
      <c r="F59" s="57">
        <v>846654</v>
      </c>
      <c r="G59" s="57" t="s">
        <v>852</v>
      </c>
      <c r="H59" s="57">
        <v>1279419</v>
      </c>
      <c r="I59" s="57" t="s">
        <v>852</v>
      </c>
      <c r="J59" s="57">
        <v>907414</v>
      </c>
      <c r="K59" s="57" t="s">
        <v>852</v>
      </c>
      <c r="L59" s="57">
        <v>465646</v>
      </c>
      <c r="M59" s="57" t="s">
        <v>852</v>
      </c>
      <c r="N59" s="57">
        <v>1382398</v>
      </c>
      <c r="O59" s="57" t="s">
        <v>852</v>
      </c>
      <c r="P59" s="57">
        <v>737827</v>
      </c>
      <c r="Q59" s="57" t="s">
        <v>852</v>
      </c>
      <c r="R59" s="57">
        <v>863720</v>
      </c>
      <c r="S59" s="57" t="s">
        <v>852</v>
      </c>
      <c r="T59" s="57">
        <v>1264668</v>
      </c>
      <c r="U59" s="57" t="s">
        <v>852</v>
      </c>
      <c r="V59" s="57">
        <v>872978</v>
      </c>
      <c r="W59" s="57" t="s">
        <v>852</v>
      </c>
      <c r="X59" s="57">
        <v>1210824</v>
      </c>
      <c r="Y59" s="57" t="s">
        <v>852</v>
      </c>
      <c r="Z59" s="57">
        <v>1036629</v>
      </c>
      <c r="AA59" s="57" t="s">
        <v>852</v>
      </c>
      <c r="AB59" s="57">
        <v>1266678</v>
      </c>
      <c r="AC59" s="57" t="s">
        <v>852</v>
      </c>
      <c r="AD59" s="57">
        <v>1249623</v>
      </c>
      <c r="AE59" s="57" t="s">
        <v>852</v>
      </c>
      <c r="AF59" s="57">
        <v>1009018</v>
      </c>
      <c r="AG59" s="57" t="s">
        <v>852</v>
      </c>
      <c r="AH59" s="57">
        <v>592119</v>
      </c>
      <c r="AI59" s="57" t="s">
        <v>852</v>
      </c>
      <c r="AJ59" s="57">
        <v>521684</v>
      </c>
      <c r="AK59" s="57" t="s">
        <v>852</v>
      </c>
      <c r="AL59" s="57">
        <v>606807</v>
      </c>
      <c r="AM59" s="57" t="s">
        <v>852</v>
      </c>
      <c r="AN59" s="57">
        <v>340009</v>
      </c>
      <c r="AO59" s="61" t="s">
        <v>852</v>
      </c>
    </row>
    <row r="60" spans="1:41" x14ac:dyDescent="0.35">
      <c r="A60" s="62" t="s">
        <v>882</v>
      </c>
      <c r="B60" s="58">
        <v>3942573</v>
      </c>
      <c r="C60" s="58" t="s">
        <v>852</v>
      </c>
      <c r="D60" s="58">
        <v>1617430</v>
      </c>
      <c r="E60" s="58" t="s">
        <v>852</v>
      </c>
      <c r="F60" s="58">
        <v>721145</v>
      </c>
      <c r="G60" s="58" t="s">
        <v>852</v>
      </c>
      <c r="H60" s="58">
        <v>2647522</v>
      </c>
      <c r="I60" s="58" t="s">
        <v>852</v>
      </c>
      <c r="J60" s="58">
        <v>860648</v>
      </c>
      <c r="K60" s="58" t="s">
        <v>852</v>
      </c>
      <c r="L60" s="58">
        <v>857335</v>
      </c>
      <c r="M60" s="58" t="s">
        <v>852</v>
      </c>
      <c r="N60" s="58">
        <v>557106</v>
      </c>
      <c r="O60" s="58" t="s">
        <v>852</v>
      </c>
      <c r="P60" s="58">
        <v>8851860</v>
      </c>
      <c r="Q60" s="58" t="s">
        <v>852</v>
      </c>
      <c r="R60" s="58">
        <v>17264869</v>
      </c>
      <c r="S60" s="58" t="s">
        <v>852</v>
      </c>
      <c r="T60" s="58">
        <v>427146</v>
      </c>
      <c r="U60" s="58" t="s">
        <v>852</v>
      </c>
      <c r="V60" s="58">
        <v>1395925</v>
      </c>
      <c r="W60" s="58" t="s">
        <v>852</v>
      </c>
      <c r="X60" s="58">
        <v>568013</v>
      </c>
      <c r="Y60" s="58" t="s">
        <v>852</v>
      </c>
      <c r="Z60" s="58">
        <v>633105</v>
      </c>
      <c r="AA60" s="58" t="s">
        <v>852</v>
      </c>
      <c r="AB60" s="58">
        <v>479297</v>
      </c>
      <c r="AC60" s="58" t="s">
        <v>852</v>
      </c>
      <c r="AD60" s="58">
        <v>844263</v>
      </c>
      <c r="AE60" s="58" t="s">
        <v>852</v>
      </c>
      <c r="AF60" s="58">
        <v>690173</v>
      </c>
      <c r="AG60" s="58" t="s">
        <v>852</v>
      </c>
      <c r="AH60" s="58">
        <v>1257418</v>
      </c>
      <c r="AI60" s="58" t="s">
        <v>852</v>
      </c>
      <c r="AJ60" s="58">
        <v>624466</v>
      </c>
      <c r="AK60" s="58" t="s">
        <v>852</v>
      </c>
      <c r="AL60" s="58">
        <v>795268</v>
      </c>
      <c r="AM60" s="58" t="s">
        <v>852</v>
      </c>
      <c r="AN60" s="58">
        <v>296514</v>
      </c>
      <c r="AO60" s="63" t="s">
        <v>852</v>
      </c>
    </row>
    <row r="61" spans="1:41" x14ac:dyDescent="0.35">
      <c r="A61" s="60" t="s">
        <v>878</v>
      </c>
      <c r="B61" s="57">
        <v>90296</v>
      </c>
      <c r="C61" s="57" t="s">
        <v>852</v>
      </c>
      <c r="D61" s="57">
        <v>147747</v>
      </c>
      <c r="E61" s="57" t="s">
        <v>852</v>
      </c>
      <c r="F61" s="57">
        <v>512408</v>
      </c>
      <c r="G61" s="57" t="s">
        <v>852</v>
      </c>
      <c r="H61" s="57">
        <v>915302</v>
      </c>
      <c r="I61" s="57" t="s">
        <v>852</v>
      </c>
      <c r="J61" s="57">
        <v>545130</v>
      </c>
      <c r="K61" s="57" t="s">
        <v>852</v>
      </c>
      <c r="L61" s="57">
        <v>357302</v>
      </c>
      <c r="M61" s="57" t="s">
        <v>852</v>
      </c>
      <c r="N61" s="57">
        <v>304226</v>
      </c>
      <c r="O61" s="57" t="s">
        <v>852</v>
      </c>
      <c r="P61" s="57">
        <v>534437</v>
      </c>
      <c r="Q61" s="57" t="s">
        <v>852</v>
      </c>
      <c r="R61" s="57">
        <v>274885</v>
      </c>
      <c r="S61" s="57" t="s">
        <v>852</v>
      </c>
      <c r="T61" s="57">
        <v>142536</v>
      </c>
      <c r="U61" s="57" t="s">
        <v>852</v>
      </c>
      <c r="V61" s="57">
        <v>212609</v>
      </c>
      <c r="W61" s="57" t="s">
        <v>852</v>
      </c>
      <c r="X61" s="57">
        <v>147638</v>
      </c>
      <c r="Y61" s="57" t="s">
        <v>852</v>
      </c>
      <c r="Z61" s="57">
        <v>746</v>
      </c>
      <c r="AA61" s="57" t="s">
        <v>852</v>
      </c>
      <c r="AB61" s="57">
        <v>0</v>
      </c>
      <c r="AC61" s="57"/>
      <c r="AD61" s="57">
        <v>375423</v>
      </c>
      <c r="AE61" s="57" t="s">
        <v>852</v>
      </c>
      <c r="AF61" s="57">
        <v>252940</v>
      </c>
      <c r="AG61" s="57" t="s">
        <v>852</v>
      </c>
      <c r="AH61" s="57">
        <v>135069</v>
      </c>
      <c r="AI61" s="57" t="s">
        <v>852</v>
      </c>
      <c r="AJ61" s="57">
        <v>149092</v>
      </c>
      <c r="AK61" s="57" t="s">
        <v>852</v>
      </c>
      <c r="AL61" s="57">
        <v>155648</v>
      </c>
      <c r="AM61" s="57" t="s">
        <v>852</v>
      </c>
      <c r="AN61" s="57">
        <v>201091</v>
      </c>
      <c r="AO61" s="61" t="s">
        <v>852</v>
      </c>
    </row>
    <row r="62" spans="1:41" x14ac:dyDescent="0.35">
      <c r="A62" s="62" t="s">
        <v>885</v>
      </c>
      <c r="B62" s="58">
        <v>44973</v>
      </c>
      <c r="C62" s="58" t="s">
        <v>857</v>
      </c>
      <c r="D62" s="58">
        <v>52684</v>
      </c>
      <c r="E62" s="58" t="s">
        <v>857</v>
      </c>
      <c r="F62" s="58">
        <v>122619</v>
      </c>
      <c r="G62" s="58" t="s">
        <v>857</v>
      </c>
      <c r="H62" s="58">
        <v>225436</v>
      </c>
      <c r="I62" s="58" t="s">
        <v>857</v>
      </c>
      <c r="J62" s="58">
        <v>324111</v>
      </c>
      <c r="K62" s="58" t="s">
        <v>857</v>
      </c>
      <c r="L62" s="58">
        <v>196468</v>
      </c>
      <c r="M62" s="58" t="s">
        <v>857</v>
      </c>
      <c r="N62" s="58">
        <v>166775</v>
      </c>
      <c r="O62" s="58" t="s">
        <v>857</v>
      </c>
      <c r="P62" s="58">
        <v>178370</v>
      </c>
      <c r="Q62" s="58" t="s">
        <v>857</v>
      </c>
      <c r="R62" s="58">
        <v>64929</v>
      </c>
      <c r="S62" s="58" t="s">
        <v>857</v>
      </c>
      <c r="T62" s="58">
        <v>70744</v>
      </c>
      <c r="U62" s="58" t="s">
        <v>857</v>
      </c>
      <c r="V62" s="58">
        <v>86760</v>
      </c>
      <c r="W62" s="58" t="s">
        <v>857</v>
      </c>
      <c r="X62" s="58">
        <v>73024</v>
      </c>
      <c r="Y62" s="58" t="s">
        <v>857</v>
      </c>
      <c r="Z62" s="58">
        <v>175336</v>
      </c>
      <c r="AA62" s="58" t="s">
        <v>857</v>
      </c>
      <c r="AB62" s="58">
        <v>153712</v>
      </c>
      <c r="AC62" s="58" t="s">
        <v>857</v>
      </c>
      <c r="AD62" s="58">
        <v>134561</v>
      </c>
      <c r="AE62" s="58" t="s">
        <v>857</v>
      </c>
      <c r="AF62" s="58">
        <v>141655</v>
      </c>
      <c r="AG62" s="58" t="s">
        <v>857</v>
      </c>
      <c r="AH62" s="58">
        <v>46776</v>
      </c>
      <c r="AI62" s="58" t="s">
        <v>857</v>
      </c>
      <c r="AJ62" s="58">
        <v>40586</v>
      </c>
      <c r="AK62" s="58" t="s">
        <v>857</v>
      </c>
      <c r="AL62" s="58">
        <v>90652</v>
      </c>
      <c r="AM62" s="58" t="s">
        <v>857</v>
      </c>
      <c r="AN62" s="58">
        <v>176591</v>
      </c>
      <c r="AO62" s="63" t="s">
        <v>857</v>
      </c>
    </row>
    <row r="63" spans="1:41" x14ac:dyDescent="0.35">
      <c r="A63" s="60" t="s">
        <v>893</v>
      </c>
      <c r="B63" s="57">
        <v>0</v>
      </c>
      <c r="C63" s="57" t="s">
        <v>861</v>
      </c>
      <c r="D63" s="57">
        <v>0</v>
      </c>
      <c r="E63" s="57" t="s">
        <v>861</v>
      </c>
      <c r="F63" s="57">
        <v>485780</v>
      </c>
      <c r="G63" s="57" t="s">
        <v>852</v>
      </c>
      <c r="H63" s="57">
        <v>410406</v>
      </c>
      <c r="I63" s="57" t="s">
        <v>852</v>
      </c>
      <c r="J63" s="57">
        <v>0</v>
      </c>
      <c r="K63" s="57" t="s">
        <v>861</v>
      </c>
      <c r="L63" s="57">
        <v>0</v>
      </c>
      <c r="M63" s="57" t="s">
        <v>861</v>
      </c>
      <c r="N63" s="57">
        <v>0</v>
      </c>
      <c r="O63" s="57" t="s">
        <v>861</v>
      </c>
      <c r="P63" s="57">
        <v>0</v>
      </c>
      <c r="Q63" s="57" t="s">
        <v>861</v>
      </c>
      <c r="R63" s="57">
        <v>0</v>
      </c>
      <c r="S63" s="57" t="s">
        <v>861</v>
      </c>
      <c r="T63" s="57">
        <v>413899</v>
      </c>
      <c r="U63" s="57" t="s">
        <v>852</v>
      </c>
      <c r="V63" s="57">
        <v>0</v>
      </c>
      <c r="W63" s="57" t="s">
        <v>861</v>
      </c>
      <c r="X63" s="57">
        <v>0</v>
      </c>
      <c r="Y63" s="57" t="s">
        <v>861</v>
      </c>
      <c r="Z63" s="57">
        <v>0</v>
      </c>
      <c r="AA63" s="57" t="s">
        <v>861</v>
      </c>
      <c r="AB63" s="57">
        <v>0</v>
      </c>
      <c r="AC63" s="57" t="s">
        <v>861</v>
      </c>
      <c r="AD63" s="57">
        <v>5613380</v>
      </c>
      <c r="AE63" s="57" t="s">
        <v>852</v>
      </c>
      <c r="AF63" s="57">
        <v>819238</v>
      </c>
      <c r="AG63" s="57" t="s">
        <v>852</v>
      </c>
      <c r="AH63" s="57">
        <v>223180</v>
      </c>
      <c r="AI63" s="57" t="s">
        <v>852</v>
      </c>
      <c r="AJ63" s="57">
        <v>0</v>
      </c>
      <c r="AK63" s="57" t="s">
        <v>861</v>
      </c>
      <c r="AL63" s="57">
        <v>170656</v>
      </c>
      <c r="AM63" s="57" t="s">
        <v>852</v>
      </c>
      <c r="AN63" s="57">
        <v>128984</v>
      </c>
      <c r="AO63" s="61" t="s">
        <v>852</v>
      </c>
    </row>
    <row r="64" spans="1:41" ht="22" x14ac:dyDescent="0.35">
      <c r="A64" s="62" t="s">
        <v>879</v>
      </c>
      <c r="B64" s="58">
        <v>27387</v>
      </c>
      <c r="C64" s="58" t="s">
        <v>852</v>
      </c>
      <c r="D64" s="58">
        <v>66284</v>
      </c>
      <c r="E64" s="58" t="s">
        <v>852</v>
      </c>
      <c r="F64" s="58">
        <v>210382</v>
      </c>
      <c r="G64" s="58" t="s">
        <v>852</v>
      </c>
      <c r="H64" s="58">
        <v>339386</v>
      </c>
      <c r="I64" s="58" t="s">
        <v>852</v>
      </c>
      <c r="J64" s="58">
        <v>399589</v>
      </c>
      <c r="K64" s="58" t="s">
        <v>852</v>
      </c>
      <c r="L64" s="58">
        <v>287447</v>
      </c>
      <c r="M64" s="58" t="s">
        <v>852</v>
      </c>
      <c r="N64" s="58">
        <v>193563</v>
      </c>
      <c r="O64" s="58" t="s">
        <v>852</v>
      </c>
      <c r="P64" s="58">
        <v>265548</v>
      </c>
      <c r="Q64" s="58" t="s">
        <v>852</v>
      </c>
      <c r="R64" s="58">
        <v>284656</v>
      </c>
      <c r="S64" s="58" t="s">
        <v>852</v>
      </c>
      <c r="T64" s="58">
        <v>437041</v>
      </c>
      <c r="U64" s="58" t="s">
        <v>852</v>
      </c>
      <c r="V64" s="58">
        <v>294576</v>
      </c>
      <c r="W64" s="58" t="s">
        <v>852</v>
      </c>
      <c r="X64" s="58">
        <v>148508</v>
      </c>
      <c r="Y64" s="58" t="s">
        <v>852</v>
      </c>
      <c r="Z64" s="58">
        <v>58957</v>
      </c>
      <c r="AA64" s="58" t="s">
        <v>852</v>
      </c>
      <c r="AB64" s="58">
        <v>85661</v>
      </c>
      <c r="AC64" s="58" t="s">
        <v>852</v>
      </c>
      <c r="AD64" s="58">
        <v>140731</v>
      </c>
      <c r="AE64" s="58" t="s">
        <v>852</v>
      </c>
      <c r="AF64" s="58">
        <v>23948</v>
      </c>
      <c r="AG64" s="58" t="s">
        <v>852</v>
      </c>
      <c r="AH64" s="58">
        <v>2045</v>
      </c>
      <c r="AI64" s="58" t="s">
        <v>852</v>
      </c>
      <c r="AJ64" s="58">
        <v>48471</v>
      </c>
      <c r="AK64" s="58" t="s">
        <v>852</v>
      </c>
      <c r="AL64" s="58">
        <v>18716</v>
      </c>
      <c r="AM64" s="58" t="s">
        <v>852</v>
      </c>
      <c r="AN64" s="58">
        <v>116893</v>
      </c>
      <c r="AO64" s="63" t="s">
        <v>852</v>
      </c>
    </row>
    <row r="65" spans="1:41" x14ac:dyDescent="0.35">
      <c r="A65" s="60" t="s">
        <v>277</v>
      </c>
      <c r="B65" s="57">
        <v>3961</v>
      </c>
      <c r="C65" s="57" t="s">
        <v>852</v>
      </c>
      <c r="D65" s="57">
        <v>38509</v>
      </c>
      <c r="E65" s="57" t="s">
        <v>852</v>
      </c>
      <c r="F65" s="57">
        <v>19878</v>
      </c>
      <c r="G65" s="57" t="s">
        <v>852</v>
      </c>
      <c r="H65" s="57">
        <v>3106</v>
      </c>
      <c r="I65" s="57" t="s">
        <v>852</v>
      </c>
      <c r="J65" s="57">
        <v>6321</v>
      </c>
      <c r="K65" s="57" t="s">
        <v>852</v>
      </c>
      <c r="L65" s="57">
        <v>2966</v>
      </c>
      <c r="M65" s="57" t="s">
        <v>852</v>
      </c>
      <c r="N65" s="57">
        <v>13342</v>
      </c>
      <c r="O65" s="57" t="s">
        <v>852</v>
      </c>
      <c r="P65" s="57">
        <v>28269</v>
      </c>
      <c r="Q65" s="57" t="s">
        <v>852</v>
      </c>
      <c r="R65" s="57">
        <v>21822</v>
      </c>
      <c r="S65" s="57" t="s">
        <v>852</v>
      </c>
      <c r="T65" s="57">
        <v>28625</v>
      </c>
      <c r="U65" s="57" t="s">
        <v>852</v>
      </c>
      <c r="V65" s="57">
        <v>34107</v>
      </c>
      <c r="W65" s="57" t="s">
        <v>852</v>
      </c>
      <c r="X65" s="57">
        <v>24332</v>
      </c>
      <c r="Y65" s="57" t="s">
        <v>852</v>
      </c>
      <c r="Z65" s="57">
        <v>2950</v>
      </c>
      <c r="AA65" s="57" t="s">
        <v>852</v>
      </c>
      <c r="AB65" s="57">
        <v>24567</v>
      </c>
      <c r="AC65" s="57" t="s">
        <v>852</v>
      </c>
      <c r="AD65" s="57">
        <v>6828</v>
      </c>
      <c r="AE65" s="57" t="s">
        <v>852</v>
      </c>
      <c r="AF65" s="57">
        <v>22744</v>
      </c>
      <c r="AG65" s="57" t="s">
        <v>852</v>
      </c>
      <c r="AH65" s="57">
        <v>27562</v>
      </c>
      <c r="AI65" s="57" t="s">
        <v>852</v>
      </c>
      <c r="AJ65" s="57">
        <v>227148</v>
      </c>
      <c r="AK65" s="57" t="s">
        <v>852</v>
      </c>
      <c r="AL65" s="57">
        <v>72538</v>
      </c>
      <c r="AM65" s="57" t="s">
        <v>852</v>
      </c>
      <c r="AN65" s="57">
        <v>100050</v>
      </c>
      <c r="AO65" s="61" t="s">
        <v>852</v>
      </c>
    </row>
    <row r="66" spans="1:41" x14ac:dyDescent="0.35">
      <c r="A66" s="62" t="s">
        <v>265</v>
      </c>
      <c r="B66" s="58">
        <v>19287</v>
      </c>
      <c r="C66" s="58" t="s">
        <v>852</v>
      </c>
      <c r="D66" s="58">
        <v>20888</v>
      </c>
      <c r="E66" s="58" t="s">
        <v>852</v>
      </c>
      <c r="F66" s="58">
        <v>59875</v>
      </c>
      <c r="G66" s="58" t="s">
        <v>852</v>
      </c>
      <c r="H66" s="58">
        <v>65436</v>
      </c>
      <c r="I66" s="58" t="s">
        <v>852</v>
      </c>
      <c r="J66" s="58">
        <v>75752</v>
      </c>
      <c r="K66" s="58" t="s">
        <v>852</v>
      </c>
      <c r="L66" s="58">
        <v>87456</v>
      </c>
      <c r="M66" s="58" t="s">
        <v>852</v>
      </c>
      <c r="N66" s="58">
        <v>79621</v>
      </c>
      <c r="O66" s="58" t="s">
        <v>852</v>
      </c>
      <c r="P66" s="58">
        <v>180803</v>
      </c>
      <c r="Q66" s="58" t="s">
        <v>852</v>
      </c>
      <c r="R66" s="58">
        <v>135277</v>
      </c>
      <c r="S66" s="58" t="s">
        <v>852</v>
      </c>
      <c r="T66" s="58">
        <v>61229</v>
      </c>
      <c r="U66" s="58" t="s">
        <v>852</v>
      </c>
      <c r="V66" s="58">
        <v>74311</v>
      </c>
      <c r="W66" s="58" t="s">
        <v>852</v>
      </c>
      <c r="X66" s="58">
        <v>213485</v>
      </c>
      <c r="Y66" s="58" t="s">
        <v>852</v>
      </c>
      <c r="Z66" s="58">
        <v>273901</v>
      </c>
      <c r="AA66" s="58" t="s">
        <v>852</v>
      </c>
      <c r="AB66" s="58">
        <v>62368</v>
      </c>
      <c r="AC66" s="58" t="s">
        <v>852</v>
      </c>
      <c r="AD66" s="58">
        <v>80631</v>
      </c>
      <c r="AE66" s="58" t="s">
        <v>852</v>
      </c>
      <c r="AF66" s="58">
        <v>140882</v>
      </c>
      <c r="AG66" s="58" t="s">
        <v>852</v>
      </c>
      <c r="AH66" s="58">
        <v>100270</v>
      </c>
      <c r="AI66" s="58" t="s">
        <v>852</v>
      </c>
      <c r="AJ66" s="58">
        <v>103035</v>
      </c>
      <c r="AK66" s="58" t="s">
        <v>852</v>
      </c>
      <c r="AL66" s="58">
        <v>66061</v>
      </c>
      <c r="AM66" s="58" t="s">
        <v>852</v>
      </c>
      <c r="AN66" s="58">
        <v>94895</v>
      </c>
      <c r="AO66" s="63" t="s">
        <v>852</v>
      </c>
    </row>
    <row r="67" spans="1:41" x14ac:dyDescent="0.35">
      <c r="A67" s="60" t="s">
        <v>888</v>
      </c>
      <c r="B67" s="57">
        <v>18647</v>
      </c>
      <c r="C67" s="57" t="s">
        <v>857</v>
      </c>
      <c r="D67" s="57">
        <v>362</v>
      </c>
      <c r="E67" s="57" t="s">
        <v>857</v>
      </c>
      <c r="F67" s="57">
        <v>330</v>
      </c>
      <c r="G67" s="57" t="s">
        <v>857</v>
      </c>
      <c r="H67" s="57">
        <v>7125</v>
      </c>
      <c r="I67" s="57" t="s">
        <v>857</v>
      </c>
      <c r="J67" s="57">
        <v>230</v>
      </c>
      <c r="K67" s="57" t="s">
        <v>857</v>
      </c>
      <c r="L67" s="57">
        <v>174</v>
      </c>
      <c r="M67" s="57" t="s">
        <v>857</v>
      </c>
      <c r="N67" s="57">
        <v>10164</v>
      </c>
      <c r="O67" s="57" t="s">
        <v>857</v>
      </c>
      <c r="P67" s="57">
        <v>308</v>
      </c>
      <c r="Q67" s="57" t="s">
        <v>857</v>
      </c>
      <c r="R67" s="57">
        <v>337</v>
      </c>
      <c r="S67" s="57" t="s">
        <v>857</v>
      </c>
      <c r="T67" s="57">
        <v>430</v>
      </c>
      <c r="U67" s="57" t="s">
        <v>857</v>
      </c>
      <c r="V67" s="57">
        <v>476</v>
      </c>
      <c r="W67" s="57" t="s">
        <v>857</v>
      </c>
      <c r="X67" s="57">
        <v>14973</v>
      </c>
      <c r="Y67" s="57" t="s">
        <v>857</v>
      </c>
      <c r="Z67" s="57">
        <v>308</v>
      </c>
      <c r="AA67" s="57" t="s">
        <v>857</v>
      </c>
      <c r="AB67" s="57">
        <v>367</v>
      </c>
      <c r="AC67" s="57" t="s">
        <v>857</v>
      </c>
      <c r="AD67" s="57">
        <v>722</v>
      </c>
      <c r="AE67" s="57" t="s">
        <v>857</v>
      </c>
      <c r="AF67" s="57">
        <v>543</v>
      </c>
      <c r="AG67" s="57" t="s">
        <v>857</v>
      </c>
      <c r="AH67" s="57">
        <v>956</v>
      </c>
      <c r="AI67" s="57" t="s">
        <v>857</v>
      </c>
      <c r="AJ67" s="57">
        <v>20547</v>
      </c>
      <c r="AK67" s="57" t="s">
        <v>857</v>
      </c>
      <c r="AL67" s="57">
        <v>21022</v>
      </c>
      <c r="AM67" s="57" t="s">
        <v>857</v>
      </c>
      <c r="AN67" s="57">
        <v>58047</v>
      </c>
      <c r="AO67" s="61" t="s">
        <v>857</v>
      </c>
    </row>
    <row r="68" spans="1:41" ht="22" x14ac:dyDescent="0.35">
      <c r="A68" s="62" t="s">
        <v>874</v>
      </c>
      <c r="B68" s="58">
        <v>59036</v>
      </c>
      <c r="C68" s="58" t="s">
        <v>852</v>
      </c>
      <c r="D68" s="58">
        <v>125416</v>
      </c>
      <c r="E68" s="58" t="s">
        <v>852</v>
      </c>
      <c r="F68" s="58">
        <v>98620</v>
      </c>
      <c r="G68" s="58" t="s">
        <v>852</v>
      </c>
      <c r="H68" s="58">
        <v>53740</v>
      </c>
      <c r="I68" s="58" t="s">
        <v>852</v>
      </c>
      <c r="J68" s="58">
        <v>9612972</v>
      </c>
      <c r="K68" s="58" t="s">
        <v>852</v>
      </c>
      <c r="L68" s="58">
        <v>53619</v>
      </c>
      <c r="M68" s="58" t="s">
        <v>852</v>
      </c>
      <c r="N68" s="58">
        <v>219798</v>
      </c>
      <c r="O68" s="58" t="s">
        <v>852</v>
      </c>
      <c r="P68" s="58">
        <v>146219</v>
      </c>
      <c r="Q68" s="58" t="s">
        <v>852</v>
      </c>
      <c r="R68" s="58">
        <v>398531</v>
      </c>
      <c r="S68" s="58" t="s">
        <v>852</v>
      </c>
      <c r="T68" s="58">
        <v>2090707</v>
      </c>
      <c r="U68" s="58" t="s">
        <v>852</v>
      </c>
      <c r="V68" s="58">
        <v>1742776</v>
      </c>
      <c r="W68" s="58" t="s">
        <v>852</v>
      </c>
      <c r="X68" s="58">
        <v>870214</v>
      </c>
      <c r="Y68" s="58" t="s">
        <v>852</v>
      </c>
      <c r="Z68" s="58">
        <v>441602</v>
      </c>
      <c r="AA68" s="58" t="s">
        <v>852</v>
      </c>
      <c r="AB68" s="58">
        <v>1790353</v>
      </c>
      <c r="AC68" s="58" t="s">
        <v>852</v>
      </c>
      <c r="AD68" s="58">
        <v>591119</v>
      </c>
      <c r="AE68" s="58" t="s">
        <v>852</v>
      </c>
      <c r="AF68" s="58">
        <v>120132</v>
      </c>
      <c r="AG68" s="58" t="s">
        <v>852</v>
      </c>
      <c r="AH68" s="58">
        <v>41385</v>
      </c>
      <c r="AI68" s="58" t="s">
        <v>852</v>
      </c>
      <c r="AJ68" s="58">
        <v>83974</v>
      </c>
      <c r="AK68" s="58" t="s">
        <v>852</v>
      </c>
      <c r="AL68" s="58">
        <v>98896</v>
      </c>
      <c r="AM68" s="58" t="s">
        <v>852</v>
      </c>
      <c r="AN68" s="58">
        <v>56957</v>
      </c>
      <c r="AO68" s="63" t="s">
        <v>852</v>
      </c>
    </row>
    <row r="69" spans="1:41" x14ac:dyDescent="0.35">
      <c r="A69" s="60" t="s">
        <v>858</v>
      </c>
      <c r="B69" s="57">
        <v>351318</v>
      </c>
      <c r="C69" s="57" t="s">
        <v>852</v>
      </c>
      <c r="D69" s="57">
        <v>383324</v>
      </c>
      <c r="E69" s="57" t="s">
        <v>852</v>
      </c>
      <c r="F69" s="57">
        <v>313699</v>
      </c>
      <c r="G69" s="57" t="s">
        <v>852</v>
      </c>
      <c r="H69" s="57">
        <v>233881</v>
      </c>
      <c r="I69" s="57" t="s">
        <v>852</v>
      </c>
      <c r="J69" s="57">
        <v>385771</v>
      </c>
      <c r="K69" s="57" t="s">
        <v>852</v>
      </c>
      <c r="L69" s="57">
        <v>224859</v>
      </c>
      <c r="M69" s="57" t="s">
        <v>852</v>
      </c>
      <c r="N69" s="57">
        <v>543486</v>
      </c>
      <c r="O69" s="57" t="s">
        <v>852</v>
      </c>
      <c r="P69" s="57">
        <v>584630</v>
      </c>
      <c r="Q69" s="57" t="s">
        <v>852</v>
      </c>
      <c r="R69" s="57">
        <v>356131</v>
      </c>
      <c r="S69" s="57" t="s">
        <v>852</v>
      </c>
      <c r="T69" s="57">
        <v>463528</v>
      </c>
      <c r="U69" s="57" t="s">
        <v>852</v>
      </c>
      <c r="V69" s="57">
        <v>365505</v>
      </c>
      <c r="W69" s="57" t="s">
        <v>852</v>
      </c>
      <c r="X69" s="57">
        <v>357344</v>
      </c>
      <c r="Y69" s="57" t="s">
        <v>852</v>
      </c>
      <c r="Z69" s="57">
        <v>549730</v>
      </c>
      <c r="AA69" s="57" t="s">
        <v>852</v>
      </c>
      <c r="AB69" s="57">
        <v>399431</v>
      </c>
      <c r="AC69" s="57" t="s">
        <v>852</v>
      </c>
      <c r="AD69" s="57">
        <v>166045</v>
      </c>
      <c r="AE69" s="57" t="s">
        <v>852</v>
      </c>
      <c r="AF69" s="57">
        <v>181675</v>
      </c>
      <c r="AG69" s="57" t="s">
        <v>852</v>
      </c>
      <c r="AH69" s="57">
        <v>67115</v>
      </c>
      <c r="AI69" s="57" t="s">
        <v>852</v>
      </c>
      <c r="AJ69" s="57">
        <v>176974</v>
      </c>
      <c r="AK69" s="57" t="s">
        <v>852</v>
      </c>
      <c r="AL69" s="57">
        <v>78829</v>
      </c>
      <c r="AM69" s="57" t="s">
        <v>852</v>
      </c>
      <c r="AN69" s="57">
        <v>55844</v>
      </c>
      <c r="AO69" s="61" t="s">
        <v>852</v>
      </c>
    </row>
    <row r="70" spans="1:41" x14ac:dyDescent="0.35">
      <c r="A70" s="62" t="s">
        <v>320</v>
      </c>
      <c r="B70" s="58">
        <v>0</v>
      </c>
      <c r="C70" s="58"/>
      <c r="D70" s="58">
        <v>0</v>
      </c>
      <c r="E70" s="58"/>
      <c r="F70" s="58">
        <v>0</v>
      </c>
      <c r="G70" s="58"/>
      <c r="H70" s="58">
        <v>1547078</v>
      </c>
      <c r="I70" s="58" t="s">
        <v>852</v>
      </c>
      <c r="J70" s="58">
        <v>2965234</v>
      </c>
      <c r="K70" s="58" t="s">
        <v>852</v>
      </c>
      <c r="L70" s="58">
        <v>1057170</v>
      </c>
      <c r="M70" s="58" t="s">
        <v>852</v>
      </c>
      <c r="N70" s="58">
        <v>1985417</v>
      </c>
      <c r="O70" s="58" t="s">
        <v>852</v>
      </c>
      <c r="P70" s="58">
        <v>4280250</v>
      </c>
      <c r="Q70" s="58" t="s">
        <v>852</v>
      </c>
      <c r="R70" s="58">
        <v>3764558</v>
      </c>
      <c r="S70" s="58" t="s">
        <v>852</v>
      </c>
      <c r="T70" s="58">
        <v>0</v>
      </c>
      <c r="U70" s="58"/>
      <c r="V70" s="58">
        <v>3226303</v>
      </c>
      <c r="W70" s="58" t="s">
        <v>852</v>
      </c>
      <c r="X70" s="58">
        <v>1041267</v>
      </c>
      <c r="Y70" s="58" t="s">
        <v>852</v>
      </c>
      <c r="Z70" s="58">
        <v>0</v>
      </c>
      <c r="AA70" s="58"/>
      <c r="AB70" s="58">
        <v>271</v>
      </c>
      <c r="AC70" s="58" t="s">
        <v>852</v>
      </c>
      <c r="AD70" s="58">
        <v>25343</v>
      </c>
      <c r="AE70" s="58" t="s">
        <v>852</v>
      </c>
      <c r="AF70" s="58">
        <v>0</v>
      </c>
      <c r="AG70" s="58"/>
      <c r="AH70" s="58">
        <v>0</v>
      </c>
      <c r="AI70" s="58"/>
      <c r="AJ70" s="58">
        <v>0</v>
      </c>
      <c r="AK70" s="58"/>
      <c r="AL70" s="58">
        <v>0</v>
      </c>
      <c r="AM70" s="58"/>
      <c r="AN70" s="58">
        <v>27000</v>
      </c>
      <c r="AO70" s="63" t="s">
        <v>852</v>
      </c>
    </row>
    <row r="71" spans="1:41" x14ac:dyDescent="0.35">
      <c r="A71" s="60" t="s">
        <v>574</v>
      </c>
      <c r="B71" s="57">
        <v>320</v>
      </c>
      <c r="C71" s="57" t="s">
        <v>852</v>
      </c>
      <c r="D71" s="57">
        <v>0</v>
      </c>
      <c r="E71" s="57"/>
      <c r="F71" s="57">
        <v>17974</v>
      </c>
      <c r="G71" s="57" t="s">
        <v>852</v>
      </c>
      <c r="H71" s="57">
        <v>0</v>
      </c>
      <c r="I71" s="57"/>
      <c r="J71" s="57">
        <v>0</v>
      </c>
      <c r="K71" s="57"/>
      <c r="L71" s="57">
        <v>0</v>
      </c>
      <c r="M71" s="57"/>
      <c r="N71" s="57">
        <v>960</v>
      </c>
      <c r="O71" s="57" t="s">
        <v>852</v>
      </c>
      <c r="P71" s="57">
        <v>16692</v>
      </c>
      <c r="Q71" s="57" t="s">
        <v>852</v>
      </c>
      <c r="R71" s="57">
        <v>0</v>
      </c>
      <c r="S71" s="57"/>
      <c r="T71" s="57">
        <v>0</v>
      </c>
      <c r="U71" s="57"/>
      <c r="V71" s="57">
        <v>14230</v>
      </c>
      <c r="W71" s="57" t="s">
        <v>852</v>
      </c>
      <c r="X71" s="57">
        <v>0</v>
      </c>
      <c r="Y71" s="57"/>
      <c r="Z71" s="57">
        <v>1</v>
      </c>
      <c r="AA71" s="57" t="s">
        <v>852</v>
      </c>
      <c r="AB71" s="57">
        <v>11020</v>
      </c>
      <c r="AC71" s="57" t="s">
        <v>852</v>
      </c>
      <c r="AD71" s="57">
        <v>0</v>
      </c>
      <c r="AE71" s="57"/>
      <c r="AF71" s="57">
        <v>10833</v>
      </c>
      <c r="AG71" s="57" t="s">
        <v>852</v>
      </c>
      <c r="AH71" s="57">
        <v>0</v>
      </c>
      <c r="AI71" s="57"/>
      <c r="AJ71" s="57">
        <v>25215</v>
      </c>
      <c r="AK71" s="57" t="s">
        <v>852</v>
      </c>
      <c r="AL71" s="57">
        <v>0</v>
      </c>
      <c r="AM71" s="57"/>
      <c r="AN71" s="57">
        <v>17736</v>
      </c>
      <c r="AO71" s="61" t="s">
        <v>852</v>
      </c>
    </row>
    <row r="72" spans="1:41" x14ac:dyDescent="0.35">
      <c r="A72" s="62" t="s">
        <v>282</v>
      </c>
      <c r="B72" s="58">
        <v>0</v>
      </c>
      <c r="C72" s="58"/>
      <c r="D72" s="58">
        <v>0</v>
      </c>
      <c r="E72" s="58"/>
      <c r="F72" s="58">
        <v>0</v>
      </c>
      <c r="G72" s="58"/>
      <c r="H72" s="58">
        <v>0</v>
      </c>
      <c r="I72" s="58"/>
      <c r="J72" s="58">
        <v>0</v>
      </c>
      <c r="K72" s="58"/>
      <c r="L72" s="58">
        <v>0</v>
      </c>
      <c r="M72" s="58"/>
      <c r="N72" s="58">
        <v>0</v>
      </c>
      <c r="O72" s="58"/>
      <c r="P72" s="58">
        <v>15267</v>
      </c>
      <c r="Q72" s="58" t="s">
        <v>852</v>
      </c>
      <c r="R72" s="58">
        <v>0</v>
      </c>
      <c r="S72" s="58"/>
      <c r="T72" s="58">
        <v>0</v>
      </c>
      <c r="U72" s="58"/>
      <c r="V72" s="58">
        <v>0</v>
      </c>
      <c r="W72" s="58"/>
      <c r="X72" s="58">
        <v>0</v>
      </c>
      <c r="Y72" s="58"/>
      <c r="Z72" s="58">
        <v>0</v>
      </c>
      <c r="AA72" s="58"/>
      <c r="AB72" s="58">
        <v>0</v>
      </c>
      <c r="AC72" s="58"/>
      <c r="AD72" s="58">
        <v>0</v>
      </c>
      <c r="AE72" s="58"/>
      <c r="AF72" s="58">
        <v>0</v>
      </c>
      <c r="AG72" s="58"/>
      <c r="AH72" s="58">
        <v>0</v>
      </c>
      <c r="AI72" s="58"/>
      <c r="AJ72" s="58">
        <v>0</v>
      </c>
      <c r="AK72" s="58"/>
      <c r="AL72" s="58">
        <v>0</v>
      </c>
      <c r="AM72" s="58"/>
      <c r="AN72" s="58">
        <v>15400</v>
      </c>
      <c r="AO72" s="63" t="s">
        <v>852</v>
      </c>
    </row>
    <row r="73" spans="1:41" x14ac:dyDescent="0.35">
      <c r="A73" s="60" t="s">
        <v>556</v>
      </c>
      <c r="B73" s="57">
        <v>0</v>
      </c>
      <c r="C73" s="57"/>
      <c r="D73" s="57">
        <v>0</v>
      </c>
      <c r="E73" s="57"/>
      <c r="F73" s="57">
        <v>6</v>
      </c>
      <c r="G73" s="57" t="s">
        <v>852</v>
      </c>
      <c r="H73" s="57">
        <v>0</v>
      </c>
      <c r="I73" s="57"/>
      <c r="J73" s="57">
        <v>0</v>
      </c>
      <c r="K73" s="57"/>
      <c r="L73" s="57">
        <v>0</v>
      </c>
      <c r="M73" s="57"/>
      <c r="N73" s="57">
        <v>64732</v>
      </c>
      <c r="O73" s="57" t="s">
        <v>852</v>
      </c>
      <c r="P73" s="57">
        <v>10</v>
      </c>
      <c r="Q73" s="57" t="s">
        <v>852</v>
      </c>
      <c r="R73" s="57">
        <v>26178</v>
      </c>
      <c r="S73" s="57" t="s">
        <v>852</v>
      </c>
      <c r="T73" s="57">
        <v>19870</v>
      </c>
      <c r="U73" s="57" t="s">
        <v>852</v>
      </c>
      <c r="V73" s="57">
        <v>9849</v>
      </c>
      <c r="W73" s="57" t="s">
        <v>852</v>
      </c>
      <c r="X73" s="57">
        <v>5300</v>
      </c>
      <c r="Y73" s="57" t="s">
        <v>852</v>
      </c>
      <c r="Z73" s="57">
        <v>40805</v>
      </c>
      <c r="AA73" s="57" t="s">
        <v>852</v>
      </c>
      <c r="AB73" s="57">
        <v>4594</v>
      </c>
      <c r="AC73" s="57" t="s">
        <v>852</v>
      </c>
      <c r="AD73" s="57">
        <v>0</v>
      </c>
      <c r="AE73" s="57"/>
      <c r="AF73" s="57">
        <v>20000</v>
      </c>
      <c r="AG73" s="57" t="s">
        <v>852</v>
      </c>
      <c r="AH73" s="57">
        <v>12399</v>
      </c>
      <c r="AI73" s="57" t="s">
        <v>852</v>
      </c>
      <c r="AJ73" s="57">
        <v>9200</v>
      </c>
      <c r="AK73" s="57" t="s">
        <v>852</v>
      </c>
      <c r="AL73" s="57">
        <v>10919</v>
      </c>
      <c r="AM73" s="57" t="s">
        <v>852</v>
      </c>
      <c r="AN73" s="57">
        <v>14394</v>
      </c>
      <c r="AO73" s="61" t="s">
        <v>852</v>
      </c>
    </row>
    <row r="74" spans="1:41" x14ac:dyDescent="0.35">
      <c r="A74" s="62" t="s">
        <v>550</v>
      </c>
      <c r="B74" s="58">
        <v>0</v>
      </c>
      <c r="C74" s="58"/>
      <c r="D74" s="58">
        <v>0</v>
      </c>
      <c r="E74" s="58"/>
      <c r="F74" s="58">
        <v>17086</v>
      </c>
      <c r="G74" s="58" t="s">
        <v>852</v>
      </c>
      <c r="H74" s="58">
        <v>31944</v>
      </c>
      <c r="I74" s="58" t="s">
        <v>852</v>
      </c>
      <c r="J74" s="58">
        <v>7755</v>
      </c>
      <c r="K74" s="58" t="s">
        <v>852</v>
      </c>
      <c r="L74" s="58">
        <v>14310</v>
      </c>
      <c r="M74" s="58" t="s">
        <v>852</v>
      </c>
      <c r="N74" s="58">
        <v>11923</v>
      </c>
      <c r="O74" s="58" t="s">
        <v>852</v>
      </c>
      <c r="P74" s="58">
        <v>25372</v>
      </c>
      <c r="Q74" s="58" t="s">
        <v>852</v>
      </c>
      <c r="R74" s="58">
        <v>3212</v>
      </c>
      <c r="S74" s="58" t="s">
        <v>852</v>
      </c>
      <c r="T74" s="58">
        <v>0</v>
      </c>
      <c r="U74" s="58"/>
      <c r="V74" s="58">
        <v>4559</v>
      </c>
      <c r="W74" s="58" t="s">
        <v>852</v>
      </c>
      <c r="X74" s="58">
        <v>672</v>
      </c>
      <c r="Y74" s="58" t="s">
        <v>852</v>
      </c>
      <c r="Z74" s="58">
        <v>2241</v>
      </c>
      <c r="AA74" s="58" t="s">
        <v>852</v>
      </c>
      <c r="AB74" s="58">
        <v>7123</v>
      </c>
      <c r="AC74" s="58" t="s">
        <v>852</v>
      </c>
      <c r="AD74" s="58">
        <v>5020</v>
      </c>
      <c r="AE74" s="58" t="s">
        <v>852</v>
      </c>
      <c r="AF74" s="58">
        <v>13744</v>
      </c>
      <c r="AG74" s="58" t="s">
        <v>852</v>
      </c>
      <c r="AH74" s="58">
        <v>0</v>
      </c>
      <c r="AI74" s="58"/>
      <c r="AJ74" s="58">
        <v>3166</v>
      </c>
      <c r="AK74" s="58" t="s">
        <v>852</v>
      </c>
      <c r="AL74" s="58">
        <v>4886</v>
      </c>
      <c r="AM74" s="58" t="s">
        <v>852</v>
      </c>
      <c r="AN74" s="58">
        <v>5329</v>
      </c>
      <c r="AO74" s="63" t="s">
        <v>852</v>
      </c>
    </row>
    <row r="75" spans="1:41" x14ac:dyDescent="0.35">
      <c r="A75" s="60" t="s">
        <v>310</v>
      </c>
      <c r="B75" s="57">
        <v>436742</v>
      </c>
      <c r="C75" s="57" t="s">
        <v>852</v>
      </c>
      <c r="D75" s="57">
        <v>1517291</v>
      </c>
      <c r="E75" s="57" t="s">
        <v>852</v>
      </c>
      <c r="F75" s="57">
        <v>517363</v>
      </c>
      <c r="G75" s="57" t="s">
        <v>852</v>
      </c>
      <c r="H75" s="57">
        <v>1401398</v>
      </c>
      <c r="I75" s="57" t="s">
        <v>852</v>
      </c>
      <c r="J75" s="57">
        <v>538425</v>
      </c>
      <c r="K75" s="57" t="s">
        <v>852</v>
      </c>
      <c r="L75" s="57">
        <v>502</v>
      </c>
      <c r="M75" s="57" t="s">
        <v>852</v>
      </c>
      <c r="N75" s="57">
        <v>636692</v>
      </c>
      <c r="O75" s="57" t="s">
        <v>852</v>
      </c>
      <c r="P75" s="57">
        <v>16200</v>
      </c>
      <c r="Q75" s="57" t="s">
        <v>852</v>
      </c>
      <c r="R75" s="57">
        <v>341014</v>
      </c>
      <c r="S75" s="57" t="s">
        <v>852</v>
      </c>
      <c r="T75" s="57">
        <v>16774</v>
      </c>
      <c r="U75" s="57" t="s">
        <v>852</v>
      </c>
      <c r="V75" s="57">
        <v>7193</v>
      </c>
      <c r="W75" s="57" t="s">
        <v>852</v>
      </c>
      <c r="X75" s="57">
        <v>14574</v>
      </c>
      <c r="Y75" s="57" t="s">
        <v>852</v>
      </c>
      <c r="Z75" s="57">
        <v>22905</v>
      </c>
      <c r="AA75" s="57" t="s">
        <v>852</v>
      </c>
      <c r="AB75" s="57">
        <v>65805</v>
      </c>
      <c r="AC75" s="57" t="s">
        <v>852</v>
      </c>
      <c r="AD75" s="57">
        <v>21137</v>
      </c>
      <c r="AE75" s="57" t="s">
        <v>852</v>
      </c>
      <c r="AF75" s="57">
        <v>2529108</v>
      </c>
      <c r="AG75" s="57" t="s">
        <v>852</v>
      </c>
      <c r="AH75" s="57">
        <v>3484645</v>
      </c>
      <c r="AI75" s="57" t="s">
        <v>852</v>
      </c>
      <c r="AJ75" s="57">
        <v>125725</v>
      </c>
      <c r="AK75" s="57" t="s">
        <v>852</v>
      </c>
      <c r="AL75" s="57">
        <v>3500</v>
      </c>
      <c r="AM75" s="57" t="s">
        <v>852</v>
      </c>
      <c r="AN75" s="57">
        <v>4902</v>
      </c>
      <c r="AO75" s="61" t="s">
        <v>852</v>
      </c>
    </row>
    <row r="76" spans="1:41" x14ac:dyDescent="0.35">
      <c r="A76" s="62" t="s">
        <v>887</v>
      </c>
      <c r="B76" s="58">
        <v>0</v>
      </c>
      <c r="C76" s="58"/>
      <c r="D76" s="58">
        <v>5792</v>
      </c>
      <c r="E76" s="58" t="s">
        <v>852</v>
      </c>
      <c r="F76" s="58">
        <v>0</v>
      </c>
      <c r="G76" s="58"/>
      <c r="H76" s="58">
        <v>0</v>
      </c>
      <c r="I76" s="58"/>
      <c r="J76" s="58">
        <v>0</v>
      </c>
      <c r="K76" s="58"/>
      <c r="L76" s="58">
        <v>0</v>
      </c>
      <c r="M76" s="58"/>
      <c r="N76" s="58">
        <v>227</v>
      </c>
      <c r="O76" s="58" t="s">
        <v>852</v>
      </c>
      <c r="P76" s="58">
        <v>0</v>
      </c>
      <c r="Q76" s="58"/>
      <c r="R76" s="58">
        <v>6299</v>
      </c>
      <c r="S76" s="58" t="s">
        <v>852</v>
      </c>
      <c r="T76" s="58">
        <v>0</v>
      </c>
      <c r="U76" s="58"/>
      <c r="V76" s="58">
        <v>169</v>
      </c>
      <c r="W76" s="58" t="s">
        <v>852</v>
      </c>
      <c r="X76" s="58">
        <v>0</v>
      </c>
      <c r="Y76" s="58"/>
      <c r="Z76" s="58">
        <v>0</v>
      </c>
      <c r="AA76" s="58"/>
      <c r="AB76" s="58">
        <v>66450</v>
      </c>
      <c r="AC76" s="58" t="s">
        <v>852</v>
      </c>
      <c r="AD76" s="58">
        <v>149</v>
      </c>
      <c r="AE76" s="58" t="s">
        <v>852</v>
      </c>
      <c r="AF76" s="58">
        <v>0</v>
      </c>
      <c r="AG76" s="58"/>
      <c r="AH76" s="58">
        <v>0</v>
      </c>
      <c r="AI76" s="58"/>
      <c r="AJ76" s="58">
        <v>0</v>
      </c>
      <c r="AK76" s="58"/>
      <c r="AL76" s="58">
        <v>0</v>
      </c>
      <c r="AM76" s="58"/>
      <c r="AN76" s="58">
        <v>2267</v>
      </c>
      <c r="AO76" s="63" t="s">
        <v>852</v>
      </c>
    </row>
    <row r="77" spans="1:41" x14ac:dyDescent="0.35">
      <c r="A77" s="60" t="s">
        <v>298</v>
      </c>
      <c r="B77" s="57">
        <v>15492</v>
      </c>
      <c r="C77" s="57" t="s">
        <v>857</v>
      </c>
      <c r="D77" s="57">
        <v>192</v>
      </c>
      <c r="E77" s="57" t="s">
        <v>857</v>
      </c>
      <c r="F77" s="57">
        <v>111</v>
      </c>
      <c r="G77" s="57" t="s">
        <v>857</v>
      </c>
      <c r="H77" s="57">
        <v>19699</v>
      </c>
      <c r="I77" s="57" t="s">
        <v>857</v>
      </c>
      <c r="J77" s="57">
        <v>107461</v>
      </c>
      <c r="K77" s="57" t="s">
        <v>857</v>
      </c>
      <c r="L77" s="57">
        <v>97597</v>
      </c>
      <c r="M77" s="57" t="s">
        <v>857</v>
      </c>
      <c r="N77" s="57">
        <v>64115</v>
      </c>
      <c r="O77" s="57" t="s">
        <v>857</v>
      </c>
      <c r="P77" s="57">
        <v>144</v>
      </c>
      <c r="Q77" s="57" t="s">
        <v>857</v>
      </c>
      <c r="R77" s="57">
        <v>551</v>
      </c>
      <c r="S77" s="57" t="s">
        <v>857</v>
      </c>
      <c r="T77" s="57">
        <v>75</v>
      </c>
      <c r="U77" s="57" t="s">
        <v>857</v>
      </c>
      <c r="V77" s="57">
        <v>250</v>
      </c>
      <c r="W77" s="57" t="s">
        <v>857</v>
      </c>
      <c r="X77" s="57">
        <v>393</v>
      </c>
      <c r="Y77" s="57" t="s">
        <v>857</v>
      </c>
      <c r="Z77" s="57">
        <v>230</v>
      </c>
      <c r="AA77" s="57" t="s">
        <v>857</v>
      </c>
      <c r="AB77" s="57">
        <v>40732</v>
      </c>
      <c r="AC77" s="57" t="s">
        <v>857</v>
      </c>
      <c r="AD77" s="57">
        <v>31604</v>
      </c>
      <c r="AE77" s="57" t="s">
        <v>857</v>
      </c>
      <c r="AF77" s="57">
        <v>1442</v>
      </c>
      <c r="AG77" s="57" t="s">
        <v>857</v>
      </c>
      <c r="AH77" s="57">
        <v>103456</v>
      </c>
      <c r="AI77" s="57" t="s">
        <v>857</v>
      </c>
      <c r="AJ77" s="57">
        <v>7548</v>
      </c>
      <c r="AK77" s="57" t="s">
        <v>857</v>
      </c>
      <c r="AL77" s="57">
        <v>48846</v>
      </c>
      <c r="AM77" s="57" t="s">
        <v>857</v>
      </c>
      <c r="AN77" s="57">
        <v>166</v>
      </c>
      <c r="AO77" s="61" t="s">
        <v>857</v>
      </c>
    </row>
    <row r="78" spans="1:41" x14ac:dyDescent="0.35">
      <c r="A78" s="62" t="s">
        <v>297</v>
      </c>
      <c r="B78" s="58">
        <v>0</v>
      </c>
      <c r="C78" s="58"/>
      <c r="D78" s="58">
        <v>0</v>
      </c>
      <c r="E78" s="58"/>
      <c r="F78" s="58">
        <v>0</v>
      </c>
      <c r="G78" s="58"/>
      <c r="H78" s="58">
        <v>0</v>
      </c>
      <c r="I78" s="58"/>
      <c r="J78" s="58">
        <v>0</v>
      </c>
      <c r="K78" s="58"/>
      <c r="L78" s="58">
        <v>0</v>
      </c>
      <c r="M78" s="58"/>
      <c r="N78" s="58">
        <v>0</v>
      </c>
      <c r="O78" s="58"/>
      <c r="P78" s="58">
        <v>0</v>
      </c>
      <c r="Q78" s="58"/>
      <c r="R78" s="58">
        <v>0</v>
      </c>
      <c r="S78" s="58"/>
      <c r="T78" s="58">
        <v>5</v>
      </c>
      <c r="U78" s="58" t="s">
        <v>852</v>
      </c>
      <c r="V78" s="58">
        <v>0</v>
      </c>
      <c r="W78" s="58"/>
      <c r="X78" s="58">
        <v>0</v>
      </c>
      <c r="Y78" s="58"/>
      <c r="Z78" s="58">
        <v>0</v>
      </c>
      <c r="AA78" s="58"/>
      <c r="AB78" s="58">
        <v>0</v>
      </c>
      <c r="AC78" s="58"/>
      <c r="AD78" s="58">
        <v>0</v>
      </c>
      <c r="AE78" s="58"/>
      <c r="AF78" s="58">
        <v>0</v>
      </c>
      <c r="AG78" s="58"/>
      <c r="AH78" s="58">
        <v>0</v>
      </c>
      <c r="AI78" s="58"/>
      <c r="AJ78" s="58">
        <v>0</v>
      </c>
      <c r="AK78" s="58"/>
      <c r="AL78" s="58">
        <v>230</v>
      </c>
      <c r="AM78" s="58" t="s">
        <v>852</v>
      </c>
      <c r="AN78" s="58">
        <v>0</v>
      </c>
      <c r="AO78" s="63"/>
    </row>
    <row r="79" spans="1:41" x14ac:dyDescent="0.35">
      <c r="A79" s="60" t="s">
        <v>891</v>
      </c>
      <c r="B79" s="57">
        <v>0</v>
      </c>
      <c r="C79" s="57"/>
      <c r="D79" s="57">
        <v>0</v>
      </c>
      <c r="E79" s="57"/>
      <c r="F79" s="57">
        <v>0</v>
      </c>
      <c r="G79" s="57"/>
      <c r="H79" s="57">
        <v>0</v>
      </c>
      <c r="I79" s="57"/>
      <c r="J79" s="57">
        <v>0</v>
      </c>
      <c r="K79" s="57"/>
      <c r="L79" s="57">
        <v>0</v>
      </c>
      <c r="M79" s="57"/>
      <c r="N79" s="57">
        <v>240</v>
      </c>
      <c r="O79" s="57" t="s">
        <v>892</v>
      </c>
      <c r="P79" s="57">
        <v>0</v>
      </c>
      <c r="Q79" s="57"/>
      <c r="R79" s="57">
        <v>0</v>
      </c>
      <c r="S79" s="57"/>
      <c r="T79" s="57">
        <v>0</v>
      </c>
      <c r="U79" s="57"/>
      <c r="V79" s="57">
        <v>0</v>
      </c>
      <c r="W79" s="57"/>
      <c r="X79" s="57">
        <v>0</v>
      </c>
      <c r="Y79" s="57"/>
      <c r="Z79" s="57">
        <v>0</v>
      </c>
      <c r="AA79" s="57"/>
      <c r="AB79" s="57">
        <v>0</v>
      </c>
      <c r="AC79" s="57"/>
      <c r="AD79" s="57">
        <v>0</v>
      </c>
      <c r="AE79" s="57"/>
      <c r="AF79" s="57">
        <v>0</v>
      </c>
      <c r="AG79" s="57"/>
      <c r="AH79" s="57">
        <v>0</v>
      </c>
      <c r="AI79" s="57"/>
      <c r="AJ79" s="57">
        <v>12</v>
      </c>
      <c r="AK79" s="57" t="s">
        <v>892</v>
      </c>
      <c r="AL79" s="57">
        <v>0</v>
      </c>
      <c r="AM79" s="57"/>
      <c r="AN79" s="57">
        <v>0</v>
      </c>
      <c r="AO79" s="61"/>
    </row>
    <row r="80" spans="1:41" x14ac:dyDescent="0.35">
      <c r="A80" s="62" t="s">
        <v>889</v>
      </c>
      <c r="B80" s="58">
        <v>11641</v>
      </c>
      <c r="C80" s="58" t="s">
        <v>852</v>
      </c>
      <c r="D80" s="58">
        <v>80183</v>
      </c>
      <c r="E80" s="58" t="s">
        <v>852</v>
      </c>
      <c r="F80" s="58">
        <v>82356</v>
      </c>
      <c r="G80" s="58" t="s">
        <v>852</v>
      </c>
      <c r="H80" s="58">
        <v>78027</v>
      </c>
      <c r="I80" s="58" t="s">
        <v>852</v>
      </c>
      <c r="J80" s="58">
        <v>55839</v>
      </c>
      <c r="K80" s="58" t="s">
        <v>852</v>
      </c>
      <c r="L80" s="58">
        <v>100420</v>
      </c>
      <c r="M80" s="58" t="s">
        <v>852</v>
      </c>
      <c r="N80" s="58">
        <v>4608</v>
      </c>
      <c r="O80" s="58" t="s">
        <v>852</v>
      </c>
      <c r="P80" s="58">
        <v>75030</v>
      </c>
      <c r="Q80" s="58" t="s">
        <v>852</v>
      </c>
      <c r="R80" s="58">
        <v>43399</v>
      </c>
      <c r="S80" s="58" t="s">
        <v>852</v>
      </c>
      <c r="T80" s="58">
        <v>70640</v>
      </c>
      <c r="U80" s="58" t="s">
        <v>852</v>
      </c>
      <c r="V80" s="58">
        <v>0</v>
      </c>
      <c r="W80" s="58"/>
      <c r="X80" s="58">
        <v>0</v>
      </c>
      <c r="Y80" s="58"/>
      <c r="Z80" s="58">
        <v>0</v>
      </c>
      <c r="AA80" s="58"/>
      <c r="AB80" s="58">
        <v>39659</v>
      </c>
      <c r="AC80" s="58" t="s">
        <v>852</v>
      </c>
      <c r="AD80" s="58">
        <v>37</v>
      </c>
      <c r="AE80" s="58" t="s">
        <v>852</v>
      </c>
      <c r="AF80" s="58">
        <v>8636</v>
      </c>
      <c r="AG80" s="58" t="s">
        <v>852</v>
      </c>
      <c r="AH80" s="58">
        <v>657</v>
      </c>
      <c r="AI80" s="58" t="s">
        <v>852</v>
      </c>
      <c r="AJ80" s="58">
        <v>2766</v>
      </c>
      <c r="AK80" s="58" t="s">
        <v>852</v>
      </c>
      <c r="AL80" s="58">
        <v>27347</v>
      </c>
      <c r="AM80" s="58" t="s">
        <v>852</v>
      </c>
      <c r="AN80" s="58">
        <v>0</v>
      </c>
      <c r="AO80" s="63"/>
    </row>
    <row r="81" spans="1:41" ht="22" x14ac:dyDescent="0.35">
      <c r="A81" s="60" t="s">
        <v>240</v>
      </c>
      <c r="B81" s="57">
        <v>0</v>
      </c>
      <c r="C81" s="57"/>
      <c r="D81" s="57">
        <v>0</v>
      </c>
      <c r="E81" s="57"/>
      <c r="F81" s="57">
        <v>10237480</v>
      </c>
      <c r="G81" s="57" t="s">
        <v>852</v>
      </c>
      <c r="H81" s="57">
        <v>11579600</v>
      </c>
      <c r="I81" s="57" t="s">
        <v>852</v>
      </c>
      <c r="J81" s="57">
        <v>10477851</v>
      </c>
      <c r="K81" s="57" t="s">
        <v>852</v>
      </c>
      <c r="L81" s="57">
        <v>15683116</v>
      </c>
      <c r="M81" s="57" t="s">
        <v>852</v>
      </c>
      <c r="N81" s="57">
        <v>20802860</v>
      </c>
      <c r="O81" s="57" t="s">
        <v>852</v>
      </c>
      <c r="P81" s="57">
        <v>19216740</v>
      </c>
      <c r="Q81" s="57" t="s">
        <v>852</v>
      </c>
      <c r="R81" s="57">
        <v>20466080</v>
      </c>
      <c r="S81" s="57" t="s">
        <v>852</v>
      </c>
      <c r="T81" s="57">
        <v>42156228</v>
      </c>
      <c r="U81" s="57" t="s">
        <v>852</v>
      </c>
      <c r="V81" s="57">
        <v>0</v>
      </c>
      <c r="W81" s="57"/>
      <c r="X81" s="57">
        <v>0</v>
      </c>
      <c r="Y81" s="57"/>
      <c r="Z81" s="57">
        <v>0</v>
      </c>
      <c r="AA81" s="57"/>
      <c r="AB81" s="57">
        <v>19752310</v>
      </c>
      <c r="AC81" s="57" t="s">
        <v>852</v>
      </c>
      <c r="AD81" s="57">
        <v>0</v>
      </c>
      <c r="AE81" s="57"/>
      <c r="AF81" s="57">
        <v>0</v>
      </c>
      <c r="AG81" s="57"/>
      <c r="AH81" s="57">
        <v>0</v>
      </c>
      <c r="AI81" s="57"/>
      <c r="AJ81" s="57">
        <v>0</v>
      </c>
      <c r="AK81" s="57"/>
      <c r="AL81" s="57">
        <v>20668660</v>
      </c>
      <c r="AM81" s="57" t="s">
        <v>852</v>
      </c>
      <c r="AN81" s="57">
        <v>0</v>
      </c>
      <c r="AO81" s="61"/>
    </row>
    <row r="82" spans="1:41" x14ac:dyDescent="0.35">
      <c r="A82" s="62" t="s">
        <v>255</v>
      </c>
      <c r="B82" s="58">
        <v>243</v>
      </c>
      <c r="C82" s="58" t="s">
        <v>852</v>
      </c>
      <c r="D82" s="58">
        <v>1235</v>
      </c>
      <c r="E82" s="58" t="s">
        <v>852</v>
      </c>
      <c r="F82" s="58">
        <v>600</v>
      </c>
      <c r="G82" s="58" t="s">
        <v>852</v>
      </c>
      <c r="H82" s="58">
        <v>18931</v>
      </c>
      <c r="I82" s="58" t="s">
        <v>852</v>
      </c>
      <c r="J82" s="58">
        <v>2316</v>
      </c>
      <c r="K82" s="58" t="s">
        <v>852</v>
      </c>
      <c r="L82" s="58">
        <v>4201</v>
      </c>
      <c r="M82" s="58" t="s">
        <v>852</v>
      </c>
      <c r="N82" s="58">
        <v>607</v>
      </c>
      <c r="O82" s="58" t="s">
        <v>852</v>
      </c>
      <c r="P82" s="58">
        <v>107</v>
      </c>
      <c r="Q82" s="58" t="s">
        <v>852</v>
      </c>
      <c r="R82" s="58">
        <v>13</v>
      </c>
      <c r="S82" s="58" t="s">
        <v>852</v>
      </c>
      <c r="T82" s="58">
        <v>0</v>
      </c>
      <c r="U82" s="58"/>
      <c r="V82" s="58">
        <v>0</v>
      </c>
      <c r="W82" s="58"/>
      <c r="X82" s="58">
        <v>60</v>
      </c>
      <c r="Y82" s="58" t="s">
        <v>852</v>
      </c>
      <c r="Z82" s="58">
        <v>0</v>
      </c>
      <c r="AA82" s="58"/>
      <c r="AB82" s="58">
        <v>0</v>
      </c>
      <c r="AC82" s="58"/>
      <c r="AD82" s="58">
        <v>0</v>
      </c>
      <c r="AE82" s="58"/>
      <c r="AF82" s="58">
        <v>0</v>
      </c>
      <c r="AG82" s="58"/>
      <c r="AH82" s="58">
        <v>0</v>
      </c>
      <c r="AI82" s="58"/>
      <c r="AJ82" s="58">
        <v>58</v>
      </c>
      <c r="AK82" s="58" t="s">
        <v>852</v>
      </c>
      <c r="AL82" s="58">
        <v>0</v>
      </c>
      <c r="AM82" s="58"/>
      <c r="AN82" s="58">
        <v>0</v>
      </c>
      <c r="AO82" s="63"/>
    </row>
    <row r="83" spans="1:41" x14ac:dyDescent="0.35">
      <c r="A83" s="60" t="s">
        <v>606</v>
      </c>
      <c r="B83" s="57">
        <v>0</v>
      </c>
      <c r="C83" s="57"/>
      <c r="D83" s="57">
        <v>0</v>
      </c>
      <c r="E83" s="57"/>
      <c r="F83" s="57">
        <v>0</v>
      </c>
      <c r="G83" s="57"/>
      <c r="H83" s="57">
        <v>0</v>
      </c>
      <c r="I83" s="57"/>
      <c r="J83" s="57">
        <v>0</v>
      </c>
      <c r="K83" s="57"/>
      <c r="L83" s="57">
        <v>0</v>
      </c>
      <c r="M83" s="57"/>
      <c r="N83" s="57">
        <v>0</v>
      </c>
      <c r="O83" s="57"/>
      <c r="P83" s="57">
        <v>84</v>
      </c>
      <c r="Q83" s="57" t="s">
        <v>852</v>
      </c>
      <c r="R83" s="57">
        <v>750</v>
      </c>
      <c r="S83" s="57" t="s">
        <v>852</v>
      </c>
      <c r="T83" s="57">
        <v>3647</v>
      </c>
      <c r="U83" s="57" t="s">
        <v>852</v>
      </c>
      <c r="V83" s="57">
        <v>16825</v>
      </c>
      <c r="W83" s="57" t="s">
        <v>852</v>
      </c>
      <c r="X83" s="57">
        <v>268</v>
      </c>
      <c r="Y83" s="57" t="s">
        <v>852</v>
      </c>
      <c r="Z83" s="57">
        <v>303</v>
      </c>
      <c r="AA83" s="57" t="s">
        <v>852</v>
      </c>
      <c r="AB83" s="57">
        <v>0</v>
      </c>
      <c r="AC83" s="57"/>
      <c r="AD83" s="57">
        <v>0</v>
      </c>
      <c r="AE83" s="57"/>
      <c r="AF83" s="57">
        <v>0</v>
      </c>
      <c r="AG83" s="57"/>
      <c r="AH83" s="57">
        <v>0</v>
      </c>
      <c r="AI83" s="57"/>
      <c r="AJ83" s="57">
        <v>0</v>
      </c>
      <c r="AK83" s="57"/>
      <c r="AL83" s="57">
        <v>0</v>
      </c>
      <c r="AM83" s="57"/>
      <c r="AN83" s="57">
        <v>0</v>
      </c>
      <c r="AO83" s="61"/>
    </row>
    <row r="84" spans="1:41" x14ac:dyDescent="0.35">
      <c r="A84" s="62" t="s">
        <v>299</v>
      </c>
      <c r="B84" s="58">
        <v>2320</v>
      </c>
      <c r="C84" s="58" t="s">
        <v>852</v>
      </c>
      <c r="D84" s="58">
        <v>0</v>
      </c>
      <c r="E84" s="58"/>
      <c r="F84" s="58">
        <v>0</v>
      </c>
      <c r="G84" s="58"/>
      <c r="H84" s="58">
        <v>0</v>
      </c>
      <c r="I84" s="58"/>
      <c r="J84" s="58">
        <v>0</v>
      </c>
      <c r="K84" s="58"/>
      <c r="L84" s="58">
        <v>0</v>
      </c>
      <c r="M84" s="58"/>
      <c r="N84" s="58">
        <v>254</v>
      </c>
      <c r="O84" s="58" t="s">
        <v>852</v>
      </c>
      <c r="P84" s="58">
        <v>0</v>
      </c>
      <c r="Q84" s="58"/>
      <c r="R84" s="58">
        <v>0</v>
      </c>
      <c r="S84" s="58"/>
      <c r="T84" s="58">
        <v>85</v>
      </c>
      <c r="U84" s="58" t="s">
        <v>852</v>
      </c>
      <c r="V84" s="58">
        <v>0</v>
      </c>
      <c r="W84" s="58"/>
      <c r="X84" s="58">
        <v>680</v>
      </c>
      <c r="Y84" s="58" t="s">
        <v>852</v>
      </c>
      <c r="Z84" s="58">
        <v>0</v>
      </c>
      <c r="AA84" s="58"/>
      <c r="AB84" s="58">
        <v>0</v>
      </c>
      <c r="AC84" s="58"/>
      <c r="AD84" s="58">
        <v>9820</v>
      </c>
      <c r="AE84" s="58" t="s">
        <v>852</v>
      </c>
      <c r="AF84" s="58">
        <v>0</v>
      </c>
      <c r="AG84" s="58"/>
      <c r="AH84" s="58">
        <v>11930</v>
      </c>
      <c r="AI84" s="58" t="s">
        <v>852</v>
      </c>
      <c r="AJ84" s="58">
        <v>0</v>
      </c>
      <c r="AK84" s="58"/>
      <c r="AL84" s="58">
        <v>0</v>
      </c>
      <c r="AM84" s="58"/>
      <c r="AN84" s="58">
        <v>0</v>
      </c>
      <c r="AO84" s="63"/>
    </row>
    <row r="85" spans="1:41" x14ac:dyDescent="0.35">
      <c r="A85" s="60" t="s">
        <v>300</v>
      </c>
      <c r="B85" s="57">
        <v>0</v>
      </c>
      <c r="C85" s="57"/>
      <c r="D85" s="57">
        <v>0</v>
      </c>
      <c r="E85" s="57"/>
      <c r="F85" s="57">
        <v>292</v>
      </c>
      <c r="G85" s="57" t="s">
        <v>852</v>
      </c>
      <c r="H85" s="57">
        <v>0</v>
      </c>
      <c r="I85" s="57"/>
      <c r="J85" s="57">
        <v>0</v>
      </c>
      <c r="K85" s="57"/>
      <c r="L85" s="57">
        <v>83</v>
      </c>
      <c r="M85" s="57" t="s">
        <v>852</v>
      </c>
      <c r="N85" s="57">
        <v>0</v>
      </c>
      <c r="O85" s="57"/>
      <c r="P85" s="57">
        <v>353</v>
      </c>
      <c r="Q85" s="57" t="s">
        <v>852</v>
      </c>
      <c r="R85" s="57">
        <v>0</v>
      </c>
      <c r="S85" s="57"/>
      <c r="T85" s="57">
        <v>8749</v>
      </c>
      <c r="U85" s="57" t="s">
        <v>852</v>
      </c>
      <c r="V85" s="57">
        <v>8579</v>
      </c>
      <c r="W85" s="57" t="s">
        <v>852</v>
      </c>
      <c r="X85" s="57">
        <v>17558</v>
      </c>
      <c r="Y85" s="57" t="s">
        <v>852</v>
      </c>
      <c r="Z85" s="57">
        <v>0</v>
      </c>
      <c r="AA85" s="57"/>
      <c r="AB85" s="57">
        <v>0</v>
      </c>
      <c r="AC85" s="57"/>
      <c r="AD85" s="57">
        <v>0</v>
      </c>
      <c r="AE85" s="57"/>
      <c r="AF85" s="57">
        <v>3254</v>
      </c>
      <c r="AG85" s="57" t="s">
        <v>852</v>
      </c>
      <c r="AH85" s="57">
        <v>410</v>
      </c>
      <c r="AI85" s="57" t="s">
        <v>852</v>
      </c>
      <c r="AJ85" s="57"/>
      <c r="AK85" s="57"/>
      <c r="AL85" s="57"/>
      <c r="AM85" s="57"/>
      <c r="AN85" s="57"/>
      <c r="AO85" s="61"/>
    </row>
    <row r="86" spans="1:41" x14ac:dyDescent="0.35">
      <c r="A86" s="62" t="s">
        <v>518</v>
      </c>
      <c r="B86" s="58">
        <v>0</v>
      </c>
      <c r="C86" s="58"/>
      <c r="D86" s="58">
        <v>0</v>
      </c>
      <c r="E86" s="58"/>
      <c r="F86" s="58">
        <v>0</v>
      </c>
      <c r="G86" s="58"/>
      <c r="H86" s="58">
        <v>0</v>
      </c>
      <c r="I86" s="58"/>
      <c r="J86" s="58">
        <v>5597555</v>
      </c>
      <c r="K86" s="58" t="s">
        <v>852</v>
      </c>
      <c r="L86" s="58">
        <v>0</v>
      </c>
      <c r="M86" s="58"/>
      <c r="N86" s="58">
        <v>0</v>
      </c>
      <c r="O86" s="58"/>
      <c r="P86" s="58">
        <v>0</v>
      </c>
      <c r="Q86" s="58"/>
      <c r="R86" s="58">
        <v>0</v>
      </c>
      <c r="S86" s="58"/>
      <c r="T86" s="58">
        <v>0</v>
      </c>
      <c r="U86" s="58"/>
      <c r="V86" s="58">
        <v>0</v>
      </c>
      <c r="W86" s="58"/>
      <c r="X86" s="58">
        <v>9959</v>
      </c>
      <c r="Y86" s="58" t="s">
        <v>852</v>
      </c>
      <c r="Z86" s="58">
        <v>0</v>
      </c>
      <c r="AA86" s="58"/>
      <c r="AB86" s="58">
        <v>0</v>
      </c>
      <c r="AC86" s="58"/>
      <c r="AD86" s="58">
        <v>411</v>
      </c>
      <c r="AE86" s="58" t="s">
        <v>852</v>
      </c>
      <c r="AF86" s="58"/>
      <c r="AG86" s="58"/>
      <c r="AH86" s="58"/>
      <c r="AI86" s="58"/>
      <c r="AJ86" s="58"/>
      <c r="AK86" s="58"/>
      <c r="AL86" s="58"/>
      <c r="AM86" s="58"/>
      <c r="AN86" s="58"/>
      <c r="AO86" s="63"/>
    </row>
    <row r="87" spans="1:41" x14ac:dyDescent="0.35">
      <c r="A87" s="60" t="s">
        <v>558</v>
      </c>
      <c r="B87" s="57">
        <v>0</v>
      </c>
      <c r="C87" s="57"/>
      <c r="D87" s="57">
        <v>0</v>
      </c>
      <c r="E87" s="57"/>
      <c r="F87" s="57">
        <v>0</v>
      </c>
      <c r="G87" s="57"/>
      <c r="H87" s="57">
        <v>2012625</v>
      </c>
      <c r="I87" s="57" t="s">
        <v>852</v>
      </c>
      <c r="J87" s="57">
        <v>2009430</v>
      </c>
      <c r="K87" s="57" t="s">
        <v>852</v>
      </c>
      <c r="L87" s="57">
        <v>7933580</v>
      </c>
      <c r="M87" s="57" t="s">
        <v>852</v>
      </c>
      <c r="N87" s="57">
        <v>2624330</v>
      </c>
      <c r="O87" s="57" t="s">
        <v>852</v>
      </c>
      <c r="P87" s="57">
        <v>2021920</v>
      </c>
      <c r="Q87" s="57" t="s">
        <v>852</v>
      </c>
      <c r="R87" s="57">
        <v>0</v>
      </c>
      <c r="S87" s="57"/>
      <c r="T87" s="57">
        <v>0</v>
      </c>
      <c r="U87" s="57"/>
      <c r="V87" s="57">
        <v>0</v>
      </c>
      <c r="W87" s="57"/>
      <c r="X87" s="57">
        <v>0</v>
      </c>
      <c r="Y87" s="57"/>
      <c r="Z87" s="57">
        <v>2067915</v>
      </c>
      <c r="AA87" s="57" t="s">
        <v>852</v>
      </c>
      <c r="AB87" s="57">
        <v>0</v>
      </c>
      <c r="AC87" s="57"/>
      <c r="AD87" s="57">
        <v>2008670</v>
      </c>
      <c r="AE87" s="57" t="s">
        <v>852</v>
      </c>
      <c r="AF87" s="57">
        <v>2074120</v>
      </c>
      <c r="AG87" s="57" t="s">
        <v>852</v>
      </c>
      <c r="AH87" s="57">
        <v>1008370</v>
      </c>
      <c r="AI87" s="57" t="s">
        <v>852</v>
      </c>
      <c r="AJ87" s="57">
        <v>1010285</v>
      </c>
      <c r="AK87" s="57" t="s">
        <v>852</v>
      </c>
      <c r="AL87" s="57"/>
      <c r="AM87" s="57"/>
      <c r="AN87" s="57"/>
      <c r="AO87" s="61"/>
    </row>
    <row r="88" spans="1:41" x14ac:dyDescent="0.35">
      <c r="A88" s="62" t="s">
        <v>897</v>
      </c>
      <c r="B88" s="58">
        <v>2637600</v>
      </c>
      <c r="C88" s="58" t="s">
        <v>852</v>
      </c>
      <c r="D88" s="58">
        <v>1503130</v>
      </c>
      <c r="E88" s="58" t="s">
        <v>852</v>
      </c>
      <c r="F88" s="58">
        <v>3042366</v>
      </c>
      <c r="G88" s="58" t="s">
        <v>852</v>
      </c>
      <c r="H88" s="58">
        <v>2764769</v>
      </c>
      <c r="I88" s="58" t="s">
        <v>852</v>
      </c>
      <c r="J88" s="58">
        <v>2010610</v>
      </c>
      <c r="K88" s="58" t="s">
        <v>852</v>
      </c>
      <c r="L88" s="58">
        <v>988710</v>
      </c>
      <c r="M88" s="58" t="s">
        <v>852</v>
      </c>
      <c r="N88" s="58">
        <v>982147</v>
      </c>
      <c r="O88" s="58" t="s">
        <v>852</v>
      </c>
      <c r="P88" s="58">
        <v>0</v>
      </c>
      <c r="Q88" s="58"/>
      <c r="R88" s="58">
        <v>2509231</v>
      </c>
      <c r="S88" s="58" t="s">
        <v>852</v>
      </c>
      <c r="T88" s="58">
        <v>516999</v>
      </c>
      <c r="U88" s="58" t="s">
        <v>852</v>
      </c>
      <c r="V88" s="58">
        <v>1323576</v>
      </c>
      <c r="W88" s="58" t="s">
        <v>852</v>
      </c>
      <c r="X88" s="58">
        <v>1197495</v>
      </c>
      <c r="Y88" s="58" t="s">
        <v>852</v>
      </c>
      <c r="Z88" s="58">
        <v>3478</v>
      </c>
      <c r="AA88" s="58" t="s">
        <v>852</v>
      </c>
      <c r="AB88" s="58">
        <v>1819771</v>
      </c>
      <c r="AC88" s="58" t="s">
        <v>852</v>
      </c>
      <c r="AD88" s="58">
        <v>1778275</v>
      </c>
      <c r="AE88" s="58" t="s">
        <v>852</v>
      </c>
      <c r="AF88" s="58">
        <v>1611062</v>
      </c>
      <c r="AG88" s="58" t="s">
        <v>852</v>
      </c>
      <c r="AH88" s="58">
        <v>2534940</v>
      </c>
      <c r="AI88" s="58" t="s">
        <v>852</v>
      </c>
      <c r="AJ88" s="58">
        <v>3852655</v>
      </c>
      <c r="AK88" s="58" t="s">
        <v>852</v>
      </c>
      <c r="AL88" s="58">
        <v>4255895</v>
      </c>
      <c r="AM88" s="58" t="s">
        <v>852</v>
      </c>
      <c r="AN88" s="58"/>
      <c r="AO88" s="63"/>
    </row>
    <row r="89" spans="1:41" x14ac:dyDescent="0.35">
      <c r="A89" s="60" t="s">
        <v>898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>
        <v>0</v>
      </c>
      <c r="W89" s="57"/>
      <c r="X89" s="57">
        <v>0</v>
      </c>
      <c r="Y89" s="57"/>
      <c r="Z89" s="57">
        <v>305</v>
      </c>
      <c r="AA89" s="57" t="s">
        <v>852</v>
      </c>
      <c r="AB89" s="57">
        <v>100000</v>
      </c>
      <c r="AC89" s="57" t="s">
        <v>852</v>
      </c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61"/>
    </row>
    <row r="90" spans="1:41" x14ac:dyDescent="0.35">
      <c r="A90" s="62" t="s">
        <v>899</v>
      </c>
      <c r="B90" s="58">
        <v>240376861</v>
      </c>
      <c r="C90" s="58" t="s">
        <v>852</v>
      </c>
      <c r="D90" s="58">
        <v>220177275</v>
      </c>
      <c r="E90" s="58" t="s">
        <v>852</v>
      </c>
      <c r="F90" s="58">
        <v>245655563</v>
      </c>
      <c r="G90" s="58" t="s">
        <v>852</v>
      </c>
      <c r="H90" s="58">
        <v>177597728</v>
      </c>
      <c r="I90" s="58" t="s">
        <v>852</v>
      </c>
      <c r="J90" s="58">
        <v>254573299</v>
      </c>
      <c r="K90" s="58" t="s">
        <v>852</v>
      </c>
      <c r="L90" s="58">
        <v>220935145</v>
      </c>
      <c r="M90" s="58" t="s">
        <v>852</v>
      </c>
      <c r="N90" s="58">
        <v>212450299</v>
      </c>
      <c r="O90" s="58" t="s">
        <v>852</v>
      </c>
      <c r="P90" s="58">
        <v>179144354</v>
      </c>
      <c r="Q90" s="58" t="s">
        <v>852</v>
      </c>
      <c r="R90" s="58">
        <v>51750501</v>
      </c>
      <c r="S90" s="58" t="s">
        <v>852</v>
      </c>
      <c r="T90" s="58">
        <v>81406918</v>
      </c>
      <c r="U90" s="58" t="s">
        <v>852</v>
      </c>
      <c r="V90" s="58">
        <v>70977806</v>
      </c>
      <c r="W90" s="58" t="s">
        <v>852</v>
      </c>
      <c r="X90" s="58">
        <v>86389758</v>
      </c>
      <c r="Y90" s="58" t="s">
        <v>852</v>
      </c>
      <c r="Z90" s="58">
        <v>142059491</v>
      </c>
      <c r="AA90" s="58" t="s">
        <v>852</v>
      </c>
      <c r="AB90" s="58">
        <v>244659917</v>
      </c>
      <c r="AC90" s="58" t="s">
        <v>852</v>
      </c>
      <c r="AD90" s="58">
        <v>253941766</v>
      </c>
      <c r="AE90" s="58" t="s">
        <v>852</v>
      </c>
      <c r="AF90" s="58">
        <v>233893636</v>
      </c>
      <c r="AG90" s="58" t="s">
        <v>852</v>
      </c>
      <c r="AH90" s="58">
        <v>191955797</v>
      </c>
      <c r="AI90" s="58" t="s">
        <v>852</v>
      </c>
      <c r="AJ90" s="58"/>
      <c r="AK90" s="58"/>
      <c r="AL90" s="58"/>
      <c r="AM90" s="58"/>
      <c r="AN90" s="58"/>
      <c r="AO90" s="63"/>
    </row>
    <row r="91" spans="1:41" x14ac:dyDescent="0.35">
      <c r="A91" s="60" t="s">
        <v>301</v>
      </c>
      <c r="B91" s="57">
        <v>10036</v>
      </c>
      <c r="C91" s="57" t="s">
        <v>852</v>
      </c>
      <c r="D91" s="57">
        <v>32</v>
      </c>
      <c r="E91" s="57" t="s">
        <v>852</v>
      </c>
      <c r="F91" s="57">
        <v>134</v>
      </c>
      <c r="G91" s="57" t="s">
        <v>852</v>
      </c>
      <c r="H91" s="57">
        <v>143</v>
      </c>
      <c r="I91" s="57" t="s">
        <v>852</v>
      </c>
      <c r="J91" s="57">
        <v>10</v>
      </c>
      <c r="K91" s="57" t="s">
        <v>852</v>
      </c>
      <c r="L91" s="57">
        <v>586</v>
      </c>
      <c r="M91" s="57" t="s">
        <v>852</v>
      </c>
      <c r="N91" s="57">
        <v>894</v>
      </c>
      <c r="O91" s="57" t="s">
        <v>852</v>
      </c>
      <c r="P91" s="57">
        <v>56</v>
      </c>
      <c r="Q91" s="57" t="s">
        <v>852</v>
      </c>
      <c r="R91" s="57">
        <v>6</v>
      </c>
      <c r="S91" s="57" t="s">
        <v>852</v>
      </c>
      <c r="T91" s="57">
        <v>73312</v>
      </c>
      <c r="U91" s="57" t="s">
        <v>852</v>
      </c>
      <c r="V91" s="57">
        <v>22</v>
      </c>
      <c r="W91" s="57" t="s">
        <v>852</v>
      </c>
      <c r="X91" s="57">
        <v>263</v>
      </c>
      <c r="Y91" s="57" t="s">
        <v>852</v>
      </c>
      <c r="Z91" s="57">
        <v>13239</v>
      </c>
      <c r="AA91" s="57" t="s">
        <v>852</v>
      </c>
      <c r="AB91" s="57">
        <v>30594</v>
      </c>
      <c r="AC91" s="57" t="s">
        <v>852</v>
      </c>
      <c r="AD91" s="57">
        <v>22505</v>
      </c>
      <c r="AE91" s="57" t="s">
        <v>852</v>
      </c>
      <c r="AF91" s="57">
        <v>255</v>
      </c>
      <c r="AG91" s="57" t="s">
        <v>852</v>
      </c>
      <c r="AH91" s="57">
        <v>118592</v>
      </c>
      <c r="AI91" s="57" t="s">
        <v>852</v>
      </c>
      <c r="AJ91" s="57">
        <v>600</v>
      </c>
      <c r="AK91" s="57" t="s">
        <v>852</v>
      </c>
      <c r="AL91" s="57"/>
      <c r="AM91" s="57"/>
      <c r="AN91" s="57"/>
      <c r="AO91" s="61"/>
    </row>
    <row r="92" spans="1:41" x14ac:dyDescent="0.35">
      <c r="A92" s="62" t="s">
        <v>305</v>
      </c>
      <c r="B92" s="58">
        <v>0</v>
      </c>
      <c r="C92" s="58"/>
      <c r="D92" s="58">
        <v>0</v>
      </c>
      <c r="E92" s="58"/>
      <c r="F92" s="58">
        <v>0</v>
      </c>
      <c r="G92" s="58"/>
      <c r="H92" s="58">
        <v>300</v>
      </c>
      <c r="I92" s="58" t="s">
        <v>852</v>
      </c>
      <c r="J92" s="58">
        <v>594</v>
      </c>
      <c r="K92" s="58" t="s">
        <v>852</v>
      </c>
      <c r="L92" s="58">
        <v>7295</v>
      </c>
      <c r="M92" s="58" t="s">
        <v>852</v>
      </c>
      <c r="N92" s="58">
        <v>49674</v>
      </c>
      <c r="O92" s="58" t="s">
        <v>852</v>
      </c>
      <c r="P92" s="58">
        <v>1</v>
      </c>
      <c r="Q92" s="58" t="s">
        <v>852</v>
      </c>
      <c r="R92" s="58">
        <v>409</v>
      </c>
      <c r="S92" s="58" t="s">
        <v>852</v>
      </c>
      <c r="T92" s="58">
        <v>12</v>
      </c>
      <c r="U92" s="58" t="s">
        <v>852</v>
      </c>
      <c r="V92" s="58">
        <v>0</v>
      </c>
      <c r="W92" s="58"/>
      <c r="X92" s="58">
        <v>200</v>
      </c>
      <c r="Y92" s="58" t="s">
        <v>852</v>
      </c>
      <c r="Z92" s="58">
        <v>38402</v>
      </c>
      <c r="AA92" s="58" t="s">
        <v>852</v>
      </c>
      <c r="AB92" s="58">
        <v>20582</v>
      </c>
      <c r="AC92" s="58" t="s">
        <v>852</v>
      </c>
      <c r="AD92" s="58">
        <v>608</v>
      </c>
      <c r="AE92" s="58" t="s">
        <v>852</v>
      </c>
      <c r="AF92" s="58">
        <v>285</v>
      </c>
      <c r="AG92" s="58" t="s">
        <v>852</v>
      </c>
      <c r="AH92" s="58">
        <v>4863</v>
      </c>
      <c r="AI92" s="58" t="s">
        <v>852</v>
      </c>
      <c r="AJ92" s="58">
        <v>13940</v>
      </c>
      <c r="AK92" s="58" t="s">
        <v>852</v>
      </c>
      <c r="AL92" s="58"/>
      <c r="AM92" s="58"/>
      <c r="AN92" s="58"/>
      <c r="AO92" s="63"/>
    </row>
    <row r="93" spans="1:41" x14ac:dyDescent="0.35">
      <c r="A93" s="60" t="s">
        <v>561</v>
      </c>
      <c r="B93" s="57">
        <v>199906565</v>
      </c>
      <c r="C93" s="57" t="s">
        <v>852</v>
      </c>
      <c r="D93" s="57">
        <v>325587357</v>
      </c>
      <c r="E93" s="57" t="s">
        <v>852</v>
      </c>
      <c r="F93" s="57">
        <v>357336750</v>
      </c>
      <c r="G93" s="57" t="s">
        <v>852</v>
      </c>
      <c r="H93" s="57">
        <v>298229985</v>
      </c>
      <c r="I93" s="57" t="s">
        <v>852</v>
      </c>
      <c r="J93" s="57">
        <v>206312571</v>
      </c>
      <c r="K93" s="57" t="s">
        <v>852</v>
      </c>
      <c r="L93" s="57">
        <v>177724817</v>
      </c>
      <c r="M93" s="57" t="s">
        <v>852</v>
      </c>
      <c r="N93" s="57">
        <v>146371198</v>
      </c>
      <c r="O93" s="57" t="s">
        <v>852</v>
      </c>
      <c r="P93" s="57">
        <v>161772310</v>
      </c>
      <c r="Q93" s="57" t="s">
        <v>852</v>
      </c>
      <c r="R93" s="57">
        <v>90344342</v>
      </c>
      <c r="S93" s="57" t="s">
        <v>852</v>
      </c>
      <c r="T93" s="57">
        <v>38398557</v>
      </c>
      <c r="U93" s="57" t="s">
        <v>852</v>
      </c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61"/>
    </row>
    <row r="94" spans="1:41" x14ac:dyDescent="0.35">
      <c r="A94" s="62" t="s">
        <v>280</v>
      </c>
      <c r="B94" s="58">
        <v>0</v>
      </c>
      <c r="C94" s="58"/>
      <c r="D94" s="58">
        <v>0</v>
      </c>
      <c r="E94" s="58"/>
      <c r="F94" s="58">
        <v>0</v>
      </c>
      <c r="G94" s="58"/>
      <c r="H94" s="58">
        <v>0</v>
      </c>
      <c r="I94" s="58"/>
      <c r="J94" s="58">
        <v>0</v>
      </c>
      <c r="K94" s="58"/>
      <c r="L94" s="58">
        <v>0</v>
      </c>
      <c r="M94" s="58"/>
      <c r="N94" s="58">
        <v>13</v>
      </c>
      <c r="O94" s="58" t="s">
        <v>852</v>
      </c>
      <c r="P94" s="58">
        <v>0</v>
      </c>
      <c r="Q94" s="58"/>
      <c r="R94" s="58">
        <v>2017</v>
      </c>
      <c r="S94" s="58" t="s">
        <v>852</v>
      </c>
      <c r="T94" s="58">
        <v>0</v>
      </c>
      <c r="U94" s="58"/>
      <c r="V94" s="58">
        <v>0</v>
      </c>
      <c r="W94" s="58"/>
      <c r="X94" s="58">
        <v>0</v>
      </c>
      <c r="Y94" s="58"/>
      <c r="Z94" s="58">
        <v>0</v>
      </c>
      <c r="AA94" s="58"/>
      <c r="AB94" s="58">
        <v>712</v>
      </c>
      <c r="AC94" s="58" t="s">
        <v>852</v>
      </c>
      <c r="AD94" s="58">
        <v>90</v>
      </c>
      <c r="AE94" s="58" t="s">
        <v>852</v>
      </c>
      <c r="AF94" s="58">
        <v>0</v>
      </c>
      <c r="AG94" s="58"/>
      <c r="AH94" s="58">
        <v>276</v>
      </c>
      <c r="AI94" s="58" t="s">
        <v>852</v>
      </c>
      <c r="AJ94" s="58">
        <v>3</v>
      </c>
      <c r="AK94" s="58" t="s">
        <v>852</v>
      </c>
      <c r="AL94" s="58"/>
      <c r="AM94" s="58"/>
      <c r="AN94" s="58"/>
      <c r="AO94" s="63"/>
    </row>
    <row r="95" spans="1:41" x14ac:dyDescent="0.35">
      <c r="A95" s="60" t="s">
        <v>900</v>
      </c>
      <c r="B95" s="57">
        <v>0</v>
      </c>
      <c r="C95" s="57"/>
      <c r="D95" s="57">
        <v>20000</v>
      </c>
      <c r="E95" s="57" t="s">
        <v>852</v>
      </c>
      <c r="F95" s="57">
        <v>0</v>
      </c>
      <c r="G95" s="57"/>
      <c r="H95" s="57">
        <v>20000</v>
      </c>
      <c r="I95" s="57" t="s">
        <v>852</v>
      </c>
      <c r="J95" s="57">
        <v>0</v>
      </c>
      <c r="K95" s="57"/>
      <c r="L95" s="57">
        <v>20000</v>
      </c>
      <c r="M95" s="57" t="s">
        <v>852</v>
      </c>
      <c r="N95" s="57">
        <v>0</v>
      </c>
      <c r="O95" s="57"/>
      <c r="P95" s="57">
        <v>5000</v>
      </c>
      <c r="Q95" s="57" t="s">
        <v>852</v>
      </c>
      <c r="R95" s="57">
        <v>0</v>
      </c>
      <c r="S95" s="57"/>
      <c r="T95" s="57">
        <v>0</v>
      </c>
      <c r="U95" s="57"/>
      <c r="V95" s="57">
        <v>0</v>
      </c>
      <c r="W95" s="57"/>
      <c r="X95" s="57">
        <v>0</v>
      </c>
      <c r="Y95" s="57"/>
      <c r="Z95" s="57">
        <v>0</v>
      </c>
      <c r="AA95" s="57"/>
      <c r="AB95" s="57">
        <v>0</v>
      </c>
      <c r="AC95" s="57"/>
      <c r="AD95" s="57">
        <v>272</v>
      </c>
      <c r="AE95" s="57" t="s">
        <v>852</v>
      </c>
      <c r="AF95" s="57">
        <v>0</v>
      </c>
      <c r="AG95" s="57"/>
      <c r="AH95" s="57">
        <v>0</v>
      </c>
      <c r="AI95" s="57"/>
      <c r="AJ95" s="57">
        <v>0</v>
      </c>
      <c r="AK95" s="57"/>
      <c r="AL95" s="57"/>
      <c r="AM95" s="57"/>
      <c r="AN95" s="57"/>
      <c r="AO95" s="61"/>
    </row>
    <row r="96" spans="1:41" x14ac:dyDescent="0.35">
      <c r="A96" s="62" t="s">
        <v>303</v>
      </c>
      <c r="B96" s="58">
        <v>37844946</v>
      </c>
      <c r="C96" s="58" t="s">
        <v>852</v>
      </c>
      <c r="D96" s="58">
        <v>14933</v>
      </c>
      <c r="E96" s="58" t="s">
        <v>852</v>
      </c>
      <c r="F96" s="58">
        <v>198307</v>
      </c>
      <c r="G96" s="58" t="s">
        <v>852</v>
      </c>
      <c r="H96" s="58">
        <v>5692</v>
      </c>
      <c r="I96" s="58" t="s">
        <v>852</v>
      </c>
      <c r="J96" s="58">
        <v>118361</v>
      </c>
      <c r="K96" s="58" t="s">
        <v>852</v>
      </c>
      <c r="L96" s="58">
        <v>232261</v>
      </c>
      <c r="M96" s="58" t="s">
        <v>852</v>
      </c>
      <c r="N96" s="58">
        <v>4271</v>
      </c>
      <c r="O96" s="58" t="s">
        <v>852</v>
      </c>
      <c r="P96" s="58">
        <v>39476</v>
      </c>
      <c r="Q96" s="58" t="s">
        <v>852</v>
      </c>
      <c r="R96" s="58">
        <v>34</v>
      </c>
      <c r="S96" s="58" t="s">
        <v>852</v>
      </c>
      <c r="T96" s="58">
        <v>57827</v>
      </c>
      <c r="U96" s="58" t="s">
        <v>852</v>
      </c>
      <c r="V96" s="58">
        <v>81603</v>
      </c>
      <c r="W96" s="58" t="s">
        <v>852</v>
      </c>
      <c r="X96" s="58">
        <v>26067</v>
      </c>
      <c r="Y96" s="58" t="s">
        <v>852</v>
      </c>
      <c r="Z96" s="58">
        <v>506967</v>
      </c>
      <c r="AA96" s="58" t="s">
        <v>852</v>
      </c>
      <c r="AB96" s="58">
        <v>67074</v>
      </c>
      <c r="AC96" s="58" t="s">
        <v>852</v>
      </c>
      <c r="AD96" s="58">
        <v>13610</v>
      </c>
      <c r="AE96" s="58" t="s">
        <v>852</v>
      </c>
      <c r="AF96" s="58">
        <v>71105</v>
      </c>
      <c r="AG96" s="58" t="s">
        <v>852</v>
      </c>
      <c r="AH96" s="58">
        <v>20467748</v>
      </c>
      <c r="AI96" s="58" t="s">
        <v>852</v>
      </c>
      <c r="AJ96" s="58">
        <v>39134</v>
      </c>
      <c r="AK96" s="58" t="s">
        <v>852</v>
      </c>
      <c r="AL96" s="58">
        <v>146070</v>
      </c>
      <c r="AM96" s="58" t="s">
        <v>852</v>
      </c>
      <c r="AN96" s="58"/>
      <c r="AO96" s="63"/>
    </row>
    <row r="97" spans="1:41" x14ac:dyDescent="0.35">
      <c r="A97" s="60" t="s">
        <v>235</v>
      </c>
      <c r="B97" s="57">
        <v>51947546</v>
      </c>
      <c r="C97" s="57" t="s">
        <v>852</v>
      </c>
      <c r="D97" s="57">
        <v>26517750</v>
      </c>
      <c r="E97" s="57" t="s">
        <v>852</v>
      </c>
      <c r="F97" s="57">
        <v>20946421</v>
      </c>
      <c r="G97" s="57" t="s">
        <v>852</v>
      </c>
      <c r="H97" s="57">
        <v>3604622</v>
      </c>
      <c r="I97" s="57" t="s">
        <v>852</v>
      </c>
      <c r="J97" s="57">
        <v>3721011</v>
      </c>
      <c r="K97" s="57" t="s">
        <v>852</v>
      </c>
      <c r="L97" s="57">
        <v>2183330</v>
      </c>
      <c r="M97" s="57" t="s">
        <v>852</v>
      </c>
      <c r="N97" s="57">
        <v>1580581</v>
      </c>
      <c r="O97" s="57" t="s">
        <v>852</v>
      </c>
      <c r="P97" s="57">
        <v>4200255</v>
      </c>
      <c r="Q97" s="57" t="s">
        <v>852</v>
      </c>
      <c r="R97" s="57">
        <v>29583923</v>
      </c>
      <c r="S97" s="57" t="s">
        <v>852</v>
      </c>
      <c r="T97" s="57">
        <v>188333911</v>
      </c>
      <c r="U97" s="57" t="s">
        <v>852</v>
      </c>
      <c r="V97" s="57">
        <v>44508210</v>
      </c>
      <c r="W97" s="57" t="s">
        <v>852</v>
      </c>
      <c r="X97" s="57">
        <v>6849850</v>
      </c>
      <c r="Y97" s="57" t="s">
        <v>852</v>
      </c>
      <c r="Z97" s="57">
        <v>83443470</v>
      </c>
      <c r="AA97" s="57" t="s">
        <v>852</v>
      </c>
      <c r="AB97" s="57">
        <v>245954930</v>
      </c>
      <c r="AC97" s="57" t="s">
        <v>852</v>
      </c>
      <c r="AD97" s="57">
        <v>128917860</v>
      </c>
      <c r="AE97" s="57" t="s">
        <v>852</v>
      </c>
      <c r="AF97" s="57">
        <v>27840650</v>
      </c>
      <c r="AG97" s="57" t="s">
        <v>852</v>
      </c>
      <c r="AH97" s="57">
        <v>99067720</v>
      </c>
      <c r="AI97" s="57" t="s">
        <v>852</v>
      </c>
      <c r="AJ97" s="57">
        <v>39385000</v>
      </c>
      <c r="AK97" s="57" t="s">
        <v>852</v>
      </c>
      <c r="AL97" s="57">
        <v>67887650</v>
      </c>
      <c r="AM97" s="57" t="s">
        <v>852</v>
      </c>
      <c r="AN97" s="57"/>
      <c r="AO97" s="61"/>
    </row>
    <row r="98" spans="1:41" x14ac:dyDescent="0.35">
      <c r="A98" s="62" t="s">
        <v>618</v>
      </c>
      <c r="B98" s="58">
        <v>0</v>
      </c>
      <c r="C98" s="58"/>
      <c r="D98" s="58">
        <v>0</v>
      </c>
      <c r="E98" s="58"/>
      <c r="F98" s="58">
        <v>0</v>
      </c>
      <c r="G98" s="58"/>
      <c r="H98" s="58">
        <v>0</v>
      </c>
      <c r="I98" s="58"/>
      <c r="J98" s="58">
        <v>0</v>
      </c>
      <c r="K98" s="58"/>
      <c r="L98" s="58">
        <v>0</v>
      </c>
      <c r="M98" s="58"/>
      <c r="N98" s="58">
        <v>0</v>
      </c>
      <c r="O98" s="58"/>
      <c r="P98" s="58">
        <v>0</v>
      </c>
      <c r="Q98" s="58"/>
      <c r="R98" s="58">
        <v>0</v>
      </c>
      <c r="S98" s="58"/>
      <c r="T98" s="58">
        <v>2813</v>
      </c>
      <c r="U98" s="58" t="s">
        <v>852</v>
      </c>
      <c r="V98" s="58">
        <v>0</v>
      </c>
      <c r="W98" s="58"/>
      <c r="X98" s="58">
        <v>0</v>
      </c>
      <c r="Y98" s="58"/>
      <c r="Z98" s="58">
        <v>0</v>
      </c>
      <c r="AA98" s="58"/>
      <c r="AB98" s="58">
        <v>0</v>
      </c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63"/>
    </row>
    <row r="99" spans="1:41" ht="32.5" x14ac:dyDescent="0.35">
      <c r="A99" s="60" t="s">
        <v>769</v>
      </c>
      <c r="B99" s="57">
        <v>188253</v>
      </c>
      <c r="C99" s="57" t="s">
        <v>852</v>
      </c>
      <c r="D99" s="57">
        <v>10758401</v>
      </c>
      <c r="E99" s="57" t="s">
        <v>852</v>
      </c>
      <c r="F99" s="57">
        <v>7247202</v>
      </c>
      <c r="G99" s="57" t="s">
        <v>852</v>
      </c>
      <c r="H99" s="57">
        <v>390363</v>
      </c>
      <c r="I99" s="57" t="s">
        <v>852</v>
      </c>
      <c r="J99" s="57">
        <v>406848</v>
      </c>
      <c r="K99" s="57" t="s">
        <v>852</v>
      </c>
      <c r="L99" s="57">
        <v>665680</v>
      </c>
      <c r="M99" s="57" t="s">
        <v>852</v>
      </c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61"/>
    </row>
    <row r="100" spans="1:41" ht="22" x14ac:dyDescent="0.35">
      <c r="A100" s="62" t="s">
        <v>902</v>
      </c>
      <c r="B100" s="58">
        <v>113053862</v>
      </c>
      <c r="C100" s="58" t="s">
        <v>852</v>
      </c>
      <c r="D100" s="58">
        <v>136146495</v>
      </c>
      <c r="E100" s="58" t="s">
        <v>852</v>
      </c>
      <c r="F100" s="58">
        <v>162721271</v>
      </c>
      <c r="G100" s="58" t="s">
        <v>852</v>
      </c>
      <c r="H100" s="58">
        <v>145867013</v>
      </c>
      <c r="I100" s="58" t="s">
        <v>852</v>
      </c>
      <c r="J100" s="58">
        <v>213405441</v>
      </c>
      <c r="K100" s="58" t="s">
        <v>852</v>
      </c>
      <c r="L100" s="58">
        <v>263664412</v>
      </c>
      <c r="M100" s="58" t="s">
        <v>852</v>
      </c>
      <c r="N100" s="58">
        <v>278162921</v>
      </c>
      <c r="O100" s="58" t="s">
        <v>852</v>
      </c>
      <c r="P100" s="58">
        <v>329367794</v>
      </c>
      <c r="Q100" s="58" t="s">
        <v>852</v>
      </c>
      <c r="R100" s="58">
        <v>426155745</v>
      </c>
      <c r="S100" s="58" t="s">
        <v>852</v>
      </c>
      <c r="T100" s="58">
        <v>583353697</v>
      </c>
      <c r="U100" s="58" t="s">
        <v>852</v>
      </c>
      <c r="V100" s="58" t="s">
        <v>824</v>
      </c>
      <c r="W100" s="58" t="s">
        <v>824</v>
      </c>
      <c r="X100" s="58" t="s">
        <v>824</v>
      </c>
      <c r="Y100" s="58" t="s">
        <v>824</v>
      </c>
      <c r="Z100" s="58" t="s">
        <v>824</v>
      </c>
      <c r="AA100" s="58" t="s">
        <v>824</v>
      </c>
      <c r="AB100" s="58" t="s">
        <v>824</v>
      </c>
      <c r="AC100" s="58" t="s">
        <v>824</v>
      </c>
      <c r="AD100" s="58" t="s">
        <v>824</v>
      </c>
      <c r="AE100" s="58" t="s">
        <v>824</v>
      </c>
      <c r="AF100" s="58" t="s">
        <v>824</v>
      </c>
      <c r="AG100" s="58" t="s">
        <v>824</v>
      </c>
      <c r="AH100" s="58" t="s">
        <v>824</v>
      </c>
      <c r="AI100" s="58" t="s">
        <v>824</v>
      </c>
      <c r="AJ100" s="58" t="s">
        <v>824</v>
      </c>
      <c r="AK100" s="58" t="s">
        <v>824</v>
      </c>
      <c r="AL100" s="58"/>
      <c r="AM100" s="58"/>
      <c r="AN100" s="58"/>
      <c r="AO100" s="63"/>
    </row>
    <row r="101" spans="1:41" x14ac:dyDescent="0.35">
      <c r="A101" s="60" t="s">
        <v>267</v>
      </c>
      <c r="B101" s="57">
        <v>5222226</v>
      </c>
      <c r="C101" s="57" t="s">
        <v>852</v>
      </c>
      <c r="D101" s="57">
        <v>2500232</v>
      </c>
      <c r="E101" s="57" t="s">
        <v>852</v>
      </c>
      <c r="F101" s="57">
        <v>3664660</v>
      </c>
      <c r="G101" s="57" t="s">
        <v>852</v>
      </c>
      <c r="H101" s="57">
        <v>4863485</v>
      </c>
      <c r="I101" s="57" t="s">
        <v>852</v>
      </c>
      <c r="J101" s="57">
        <v>9303822</v>
      </c>
      <c r="K101" s="57" t="s">
        <v>852</v>
      </c>
      <c r="L101" s="57">
        <v>11508108</v>
      </c>
      <c r="M101" s="57" t="s">
        <v>852</v>
      </c>
      <c r="N101" s="57">
        <v>7488236</v>
      </c>
      <c r="O101" s="57" t="s">
        <v>852</v>
      </c>
      <c r="P101" s="57">
        <v>4368638</v>
      </c>
      <c r="Q101" s="57" t="s">
        <v>852</v>
      </c>
      <c r="R101" s="57">
        <v>632802</v>
      </c>
      <c r="S101" s="57" t="s">
        <v>852</v>
      </c>
      <c r="T101" s="57">
        <v>997057</v>
      </c>
      <c r="U101" s="57" t="s">
        <v>852</v>
      </c>
      <c r="V101" s="57">
        <v>1056338</v>
      </c>
      <c r="W101" s="57" t="s">
        <v>852</v>
      </c>
      <c r="X101" s="57">
        <v>3562879</v>
      </c>
      <c r="Y101" s="57" t="s">
        <v>852</v>
      </c>
      <c r="Z101" s="57">
        <v>5090700</v>
      </c>
      <c r="AA101" s="57" t="s">
        <v>852</v>
      </c>
      <c r="AB101" s="57">
        <v>5028005</v>
      </c>
      <c r="AC101" s="57" t="s">
        <v>852</v>
      </c>
      <c r="AD101" s="57">
        <v>1086824</v>
      </c>
      <c r="AE101" s="57" t="s">
        <v>852</v>
      </c>
      <c r="AF101" s="57">
        <v>282880</v>
      </c>
      <c r="AG101" s="57" t="s">
        <v>852</v>
      </c>
      <c r="AH101" s="57">
        <v>7044490</v>
      </c>
      <c r="AI101" s="57" t="s">
        <v>852</v>
      </c>
      <c r="AJ101" s="57">
        <v>10484729</v>
      </c>
      <c r="AK101" s="57" t="s">
        <v>852</v>
      </c>
      <c r="AL101" s="57"/>
      <c r="AM101" s="57"/>
      <c r="AN101" s="57"/>
      <c r="AO101" s="61"/>
    </row>
    <row r="102" spans="1:41" ht="22" x14ac:dyDescent="0.35">
      <c r="A102" s="62" t="s">
        <v>904</v>
      </c>
      <c r="B102" s="58">
        <v>754</v>
      </c>
      <c r="C102" s="58" t="s">
        <v>905</v>
      </c>
      <c r="D102" s="58">
        <v>306</v>
      </c>
      <c r="E102" s="58" t="s">
        <v>905</v>
      </c>
      <c r="F102" s="58">
        <v>3</v>
      </c>
      <c r="G102" s="58" t="s">
        <v>857</v>
      </c>
      <c r="H102" s="58">
        <v>2165</v>
      </c>
      <c r="I102" s="58" t="s">
        <v>857</v>
      </c>
      <c r="J102" s="58">
        <v>15041</v>
      </c>
      <c r="K102" s="58" t="s">
        <v>857</v>
      </c>
      <c r="L102" s="58">
        <v>1948</v>
      </c>
      <c r="M102" s="58" t="s">
        <v>857</v>
      </c>
      <c r="N102" s="58">
        <v>21892</v>
      </c>
      <c r="O102" s="58" t="s">
        <v>857</v>
      </c>
      <c r="P102" s="58">
        <v>36</v>
      </c>
      <c r="Q102" s="58" t="s">
        <v>857</v>
      </c>
      <c r="R102" s="58">
        <v>3623</v>
      </c>
      <c r="S102" s="58" t="s">
        <v>857</v>
      </c>
      <c r="T102" s="58">
        <v>43446</v>
      </c>
      <c r="U102" s="58" t="s">
        <v>857</v>
      </c>
      <c r="V102" s="58">
        <v>11950</v>
      </c>
      <c r="W102" s="58" t="s">
        <v>857</v>
      </c>
      <c r="X102" s="58">
        <v>71842</v>
      </c>
      <c r="Y102" s="58" t="s">
        <v>857</v>
      </c>
      <c r="Z102" s="58">
        <v>66338</v>
      </c>
      <c r="AA102" s="58" t="s">
        <v>857</v>
      </c>
      <c r="AB102" s="58">
        <v>173425</v>
      </c>
      <c r="AC102" s="58" t="s">
        <v>857</v>
      </c>
      <c r="AD102" s="58">
        <v>88446</v>
      </c>
      <c r="AE102" s="58" t="s">
        <v>857</v>
      </c>
      <c r="AF102" s="58">
        <v>0</v>
      </c>
      <c r="AG102" s="58"/>
      <c r="AH102" s="58">
        <v>63150</v>
      </c>
      <c r="AI102" s="58" t="s">
        <v>857</v>
      </c>
      <c r="AJ102" s="58">
        <v>137681</v>
      </c>
      <c r="AK102" s="58" t="s">
        <v>857</v>
      </c>
      <c r="AL102" s="58"/>
      <c r="AM102" s="58"/>
      <c r="AN102" s="58"/>
      <c r="AO102" s="63"/>
    </row>
    <row r="103" spans="1:41" x14ac:dyDescent="0.35">
      <c r="A103" s="60" t="s">
        <v>906</v>
      </c>
      <c r="B103" s="57">
        <v>5084</v>
      </c>
      <c r="C103" s="57" t="s">
        <v>857</v>
      </c>
      <c r="D103" s="57">
        <v>2766</v>
      </c>
      <c r="E103" s="57" t="s">
        <v>857</v>
      </c>
      <c r="F103" s="57">
        <v>3606</v>
      </c>
      <c r="G103" s="57" t="s">
        <v>857</v>
      </c>
      <c r="H103" s="57">
        <v>1912</v>
      </c>
      <c r="I103" s="57" t="s">
        <v>857</v>
      </c>
      <c r="J103" s="57">
        <v>991</v>
      </c>
      <c r="K103" s="57" t="s">
        <v>857</v>
      </c>
      <c r="L103" s="57">
        <v>901</v>
      </c>
      <c r="M103" s="57" t="s">
        <v>857</v>
      </c>
      <c r="N103" s="57">
        <v>129</v>
      </c>
      <c r="O103" s="57" t="s">
        <v>857</v>
      </c>
      <c r="P103" s="57">
        <v>268</v>
      </c>
      <c r="Q103" s="57" t="s">
        <v>857</v>
      </c>
      <c r="R103" s="57">
        <v>174</v>
      </c>
      <c r="S103" s="57" t="s">
        <v>857</v>
      </c>
      <c r="T103" s="57">
        <v>1329</v>
      </c>
      <c r="U103" s="57" t="s">
        <v>857</v>
      </c>
      <c r="V103" s="57">
        <v>4718</v>
      </c>
      <c r="W103" s="57" t="s">
        <v>857</v>
      </c>
      <c r="X103" s="57">
        <v>3653</v>
      </c>
      <c r="Y103" s="57" t="s">
        <v>857</v>
      </c>
      <c r="Z103" s="57">
        <v>9179</v>
      </c>
      <c r="AA103" s="57" t="s">
        <v>857</v>
      </c>
      <c r="AB103" s="57">
        <v>10145</v>
      </c>
      <c r="AC103" s="57" t="s">
        <v>857</v>
      </c>
      <c r="AD103" s="57">
        <v>9852</v>
      </c>
      <c r="AE103" s="57" t="s">
        <v>857</v>
      </c>
      <c r="AF103" s="57">
        <v>14902</v>
      </c>
      <c r="AG103" s="57" t="s">
        <v>857</v>
      </c>
      <c r="AH103" s="57">
        <v>41742</v>
      </c>
      <c r="AI103" s="57" t="s">
        <v>857</v>
      </c>
      <c r="AJ103" s="57">
        <v>34404</v>
      </c>
      <c r="AK103" s="57" t="s">
        <v>857</v>
      </c>
      <c r="AL103" s="57"/>
      <c r="AM103" s="57"/>
      <c r="AN103" s="57"/>
      <c r="AO103" s="61"/>
    </row>
    <row r="104" spans="1:41" x14ac:dyDescent="0.35">
      <c r="A104" s="62" t="s">
        <v>903</v>
      </c>
      <c r="B104" s="58">
        <v>472506446</v>
      </c>
      <c r="C104" s="58" t="s">
        <v>852</v>
      </c>
      <c r="D104" s="58">
        <v>708198125</v>
      </c>
      <c r="E104" s="58" t="s">
        <v>852</v>
      </c>
      <c r="F104" s="58">
        <v>703500469</v>
      </c>
      <c r="G104" s="58" t="s">
        <v>852</v>
      </c>
      <c r="H104" s="58">
        <v>524247842</v>
      </c>
      <c r="I104" s="58" t="s">
        <v>852</v>
      </c>
      <c r="J104" s="58">
        <v>843984873</v>
      </c>
      <c r="K104" s="58" t="s">
        <v>852</v>
      </c>
      <c r="L104" s="58">
        <v>369145180</v>
      </c>
      <c r="M104" s="58" t="s">
        <v>852</v>
      </c>
      <c r="N104" s="58">
        <v>504458510</v>
      </c>
      <c r="O104" s="58" t="s">
        <v>852</v>
      </c>
      <c r="P104" s="58">
        <v>745176042</v>
      </c>
      <c r="Q104" s="58" t="s">
        <v>852</v>
      </c>
      <c r="R104" s="58">
        <v>749821032</v>
      </c>
      <c r="S104" s="58" t="s">
        <v>852</v>
      </c>
      <c r="T104" s="58">
        <v>387973806</v>
      </c>
      <c r="U104" s="58" t="s">
        <v>852</v>
      </c>
      <c r="V104" s="58">
        <v>520521203</v>
      </c>
      <c r="W104" s="58" t="s">
        <v>852</v>
      </c>
      <c r="X104" s="58">
        <v>601380577</v>
      </c>
      <c r="Y104" s="58" t="s">
        <v>852</v>
      </c>
      <c r="Z104" s="58">
        <v>395300231</v>
      </c>
      <c r="AA104" s="58" t="s">
        <v>852</v>
      </c>
      <c r="AB104" s="58">
        <v>675997864</v>
      </c>
      <c r="AC104" s="58" t="s">
        <v>852</v>
      </c>
      <c r="AD104" s="58">
        <v>250177741</v>
      </c>
      <c r="AE104" s="58" t="s">
        <v>852</v>
      </c>
      <c r="AF104" s="58">
        <v>774815534</v>
      </c>
      <c r="AG104" s="58" t="s">
        <v>852</v>
      </c>
      <c r="AH104" s="58">
        <v>600205136</v>
      </c>
      <c r="AI104" s="58" t="s">
        <v>852</v>
      </c>
      <c r="AJ104" s="58">
        <v>340594356</v>
      </c>
      <c r="AK104" s="58" t="s">
        <v>852</v>
      </c>
      <c r="AL104" s="58"/>
      <c r="AM104" s="58"/>
      <c r="AN104" s="58"/>
      <c r="AO104" s="63"/>
    </row>
    <row r="105" spans="1:41" ht="32.5" x14ac:dyDescent="0.35">
      <c r="A105" s="60" t="s">
        <v>909</v>
      </c>
      <c r="B105" s="57">
        <v>19316729</v>
      </c>
      <c r="C105" s="57" t="s">
        <v>852</v>
      </c>
      <c r="D105" s="57">
        <v>35091184</v>
      </c>
      <c r="E105" s="57" t="s">
        <v>852</v>
      </c>
      <c r="F105" s="57">
        <v>35092776</v>
      </c>
      <c r="G105" s="57" t="s">
        <v>852</v>
      </c>
      <c r="H105" s="57">
        <v>23123183</v>
      </c>
      <c r="I105" s="57" t="s">
        <v>852</v>
      </c>
      <c r="J105" s="57">
        <v>30279638</v>
      </c>
      <c r="K105" s="57" t="s">
        <v>852</v>
      </c>
      <c r="L105" s="57">
        <v>30325662</v>
      </c>
      <c r="M105" s="57" t="s">
        <v>852</v>
      </c>
      <c r="N105" s="57">
        <v>69511473</v>
      </c>
      <c r="O105" s="57" t="s">
        <v>852</v>
      </c>
      <c r="P105" s="57">
        <v>18655805</v>
      </c>
      <c r="Q105" s="57" t="s">
        <v>852</v>
      </c>
      <c r="R105" s="57">
        <v>39793427</v>
      </c>
      <c r="S105" s="57" t="s">
        <v>852</v>
      </c>
      <c r="T105" s="57">
        <v>38853460</v>
      </c>
      <c r="U105" s="57" t="s">
        <v>852</v>
      </c>
      <c r="V105" s="57">
        <v>21471448</v>
      </c>
      <c r="W105" s="57" t="s">
        <v>852</v>
      </c>
      <c r="X105" s="57">
        <v>42753591</v>
      </c>
      <c r="Y105" s="57" t="s">
        <v>852</v>
      </c>
      <c r="Z105" s="57">
        <v>9692088</v>
      </c>
      <c r="AA105" s="57" t="s">
        <v>852</v>
      </c>
      <c r="AB105" s="57">
        <v>45004551</v>
      </c>
      <c r="AC105" s="57" t="s">
        <v>852</v>
      </c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61"/>
    </row>
    <row r="106" spans="1:41" x14ac:dyDescent="0.35">
      <c r="A106" s="62" t="s">
        <v>643</v>
      </c>
      <c r="B106" s="58">
        <v>0</v>
      </c>
      <c r="C106" s="58"/>
      <c r="D106" s="58">
        <v>0</v>
      </c>
      <c r="E106" s="58"/>
      <c r="F106" s="58">
        <v>0</v>
      </c>
      <c r="G106" s="58"/>
      <c r="H106" s="58">
        <v>0</v>
      </c>
      <c r="I106" s="58"/>
      <c r="J106" s="58">
        <v>0</v>
      </c>
      <c r="K106" s="58"/>
      <c r="L106" s="58">
        <v>0</v>
      </c>
      <c r="M106" s="58"/>
      <c r="N106" s="58">
        <v>0</v>
      </c>
      <c r="O106" s="58"/>
      <c r="P106" s="58">
        <v>0</v>
      </c>
      <c r="Q106" s="58"/>
      <c r="R106" s="58">
        <v>0</v>
      </c>
      <c r="S106" s="58"/>
      <c r="T106" s="58">
        <v>0</v>
      </c>
      <c r="U106" s="58"/>
      <c r="V106" s="58">
        <v>0</v>
      </c>
      <c r="W106" s="58"/>
      <c r="X106" s="58">
        <v>0</v>
      </c>
      <c r="Y106" s="58"/>
      <c r="Z106" s="58">
        <v>0</v>
      </c>
      <c r="AA106" s="58"/>
      <c r="AB106" s="58">
        <v>0</v>
      </c>
      <c r="AC106" s="58"/>
      <c r="AD106" s="58">
        <v>1701</v>
      </c>
      <c r="AE106" s="58" t="s">
        <v>852</v>
      </c>
      <c r="AF106" s="58">
        <v>0</v>
      </c>
      <c r="AG106" s="58"/>
      <c r="AH106" s="58">
        <v>0</v>
      </c>
      <c r="AI106" s="58"/>
      <c r="AJ106" s="58">
        <v>0</v>
      </c>
      <c r="AK106" s="58"/>
      <c r="AL106" s="58"/>
      <c r="AM106" s="58"/>
      <c r="AN106" s="58"/>
      <c r="AO106" s="63"/>
    </row>
    <row r="107" spans="1:41" x14ac:dyDescent="0.35">
      <c r="A107" s="60" t="s">
        <v>260</v>
      </c>
      <c r="B107" s="57">
        <v>3552</v>
      </c>
      <c r="C107" s="57" t="s">
        <v>852</v>
      </c>
      <c r="D107" s="57">
        <v>8267</v>
      </c>
      <c r="E107" s="57" t="s">
        <v>852</v>
      </c>
      <c r="F107" s="57">
        <v>16570</v>
      </c>
      <c r="G107" s="57" t="s">
        <v>852</v>
      </c>
      <c r="H107" s="57">
        <v>100</v>
      </c>
      <c r="I107" s="57" t="s">
        <v>852</v>
      </c>
      <c r="J107" s="57">
        <v>776</v>
      </c>
      <c r="K107" s="57" t="s">
        <v>852</v>
      </c>
      <c r="L107" s="57">
        <v>1793</v>
      </c>
      <c r="M107" s="57" t="s">
        <v>852</v>
      </c>
      <c r="N107" s="57">
        <v>24</v>
      </c>
      <c r="O107" s="57" t="s">
        <v>852</v>
      </c>
      <c r="P107" s="57">
        <v>1</v>
      </c>
      <c r="Q107" s="57" t="s">
        <v>852</v>
      </c>
      <c r="R107" s="57">
        <v>0</v>
      </c>
      <c r="S107" s="57"/>
      <c r="T107" s="57">
        <v>4496</v>
      </c>
      <c r="U107" s="57" t="s">
        <v>852</v>
      </c>
      <c r="V107" s="57">
        <v>1220</v>
      </c>
      <c r="W107" s="57" t="s">
        <v>852</v>
      </c>
      <c r="X107" s="57">
        <v>2650</v>
      </c>
      <c r="Y107" s="57" t="s">
        <v>852</v>
      </c>
      <c r="Z107" s="57">
        <v>1188</v>
      </c>
      <c r="AA107" s="57" t="s">
        <v>852</v>
      </c>
      <c r="AB107" s="57">
        <v>837</v>
      </c>
      <c r="AC107" s="57" t="s">
        <v>852</v>
      </c>
      <c r="AD107" s="57">
        <v>2465</v>
      </c>
      <c r="AE107" s="57" t="s">
        <v>852</v>
      </c>
      <c r="AF107" s="57">
        <v>2670</v>
      </c>
      <c r="AG107" s="57" t="s">
        <v>852</v>
      </c>
      <c r="AH107" s="57">
        <v>1075141</v>
      </c>
      <c r="AI107" s="57" t="s">
        <v>852</v>
      </c>
      <c r="AJ107" s="57">
        <v>2642876</v>
      </c>
      <c r="AK107" s="57" t="s">
        <v>852</v>
      </c>
      <c r="AL107" s="57">
        <v>100</v>
      </c>
      <c r="AM107" s="57" t="s">
        <v>852</v>
      </c>
      <c r="AN107" s="57"/>
      <c r="AO107" s="61"/>
    </row>
    <row r="108" spans="1:41" x14ac:dyDescent="0.35">
      <c r="A108" s="62" t="s">
        <v>294</v>
      </c>
      <c r="B108" s="58">
        <v>640</v>
      </c>
      <c r="C108" s="58" t="s">
        <v>852</v>
      </c>
      <c r="D108" s="58">
        <v>4880</v>
      </c>
      <c r="E108" s="58" t="s">
        <v>852</v>
      </c>
      <c r="F108" s="58">
        <v>4799</v>
      </c>
      <c r="G108" s="58" t="s">
        <v>852</v>
      </c>
      <c r="H108" s="58">
        <v>0</v>
      </c>
      <c r="I108" s="58"/>
      <c r="J108" s="58">
        <v>5573</v>
      </c>
      <c r="K108" s="58" t="s">
        <v>852</v>
      </c>
      <c r="L108" s="58">
        <v>600</v>
      </c>
      <c r="M108" s="58" t="s">
        <v>852</v>
      </c>
      <c r="N108" s="58">
        <v>283</v>
      </c>
      <c r="O108" s="58" t="s">
        <v>852</v>
      </c>
      <c r="P108" s="58">
        <v>736</v>
      </c>
      <c r="Q108" s="58" t="s">
        <v>852</v>
      </c>
      <c r="R108" s="58">
        <v>33790</v>
      </c>
      <c r="S108" s="58" t="s">
        <v>852</v>
      </c>
      <c r="T108" s="58">
        <v>57270</v>
      </c>
      <c r="U108" s="58" t="s">
        <v>852</v>
      </c>
      <c r="V108" s="58">
        <v>6179</v>
      </c>
      <c r="W108" s="58" t="s">
        <v>852</v>
      </c>
      <c r="X108" s="58">
        <v>1988</v>
      </c>
      <c r="Y108" s="58" t="s">
        <v>852</v>
      </c>
      <c r="Z108" s="58">
        <v>0</v>
      </c>
      <c r="AA108" s="58"/>
      <c r="AB108" s="58">
        <v>3419</v>
      </c>
      <c r="AC108" s="58" t="s">
        <v>852</v>
      </c>
      <c r="AD108" s="58">
        <v>2142</v>
      </c>
      <c r="AE108" s="58" t="s">
        <v>852</v>
      </c>
      <c r="AF108" s="58">
        <v>82766</v>
      </c>
      <c r="AG108" s="58" t="s">
        <v>852</v>
      </c>
      <c r="AH108" s="58">
        <v>519349</v>
      </c>
      <c r="AI108" s="58" t="s">
        <v>852</v>
      </c>
      <c r="AJ108" s="58">
        <v>492580</v>
      </c>
      <c r="AK108" s="58" t="s">
        <v>852</v>
      </c>
      <c r="AL108" s="58">
        <v>134411</v>
      </c>
      <c r="AM108" s="58" t="s">
        <v>852</v>
      </c>
      <c r="AN108" s="58"/>
      <c r="AO108" s="63"/>
    </row>
    <row r="109" spans="1:41" x14ac:dyDescent="0.35">
      <c r="A109" s="60" t="s">
        <v>317</v>
      </c>
      <c r="B109" s="57">
        <v>34658</v>
      </c>
      <c r="C109" s="57" t="s">
        <v>852</v>
      </c>
      <c r="D109" s="57">
        <v>39433</v>
      </c>
      <c r="E109" s="57" t="s">
        <v>852</v>
      </c>
      <c r="F109" s="57">
        <v>22410</v>
      </c>
      <c r="G109" s="57" t="s">
        <v>852</v>
      </c>
      <c r="H109" s="57">
        <v>36601</v>
      </c>
      <c r="I109" s="57" t="s">
        <v>852</v>
      </c>
      <c r="J109" s="57">
        <v>41563</v>
      </c>
      <c r="K109" s="57" t="s">
        <v>852</v>
      </c>
      <c r="L109" s="57">
        <v>45639</v>
      </c>
      <c r="M109" s="57" t="s">
        <v>852</v>
      </c>
      <c r="N109" s="57">
        <v>18805</v>
      </c>
      <c r="O109" s="57" t="s">
        <v>852</v>
      </c>
      <c r="P109" s="57">
        <v>21340</v>
      </c>
      <c r="Q109" s="57" t="s">
        <v>852</v>
      </c>
      <c r="R109" s="57">
        <v>34639</v>
      </c>
      <c r="S109" s="57" t="s">
        <v>852</v>
      </c>
      <c r="T109" s="57">
        <v>27191</v>
      </c>
      <c r="U109" s="57" t="s">
        <v>852</v>
      </c>
      <c r="V109" s="57">
        <v>27307</v>
      </c>
      <c r="W109" s="57" t="s">
        <v>852</v>
      </c>
      <c r="X109" s="57">
        <v>20482</v>
      </c>
      <c r="Y109" s="57" t="s">
        <v>852</v>
      </c>
      <c r="Z109" s="57">
        <v>30638</v>
      </c>
      <c r="AA109" s="57" t="s">
        <v>852</v>
      </c>
      <c r="AB109" s="57">
        <v>24568</v>
      </c>
      <c r="AC109" s="57" t="s">
        <v>852</v>
      </c>
      <c r="AD109" s="57">
        <v>20254</v>
      </c>
      <c r="AE109" s="57" t="s">
        <v>852</v>
      </c>
      <c r="AF109" s="57"/>
      <c r="AG109" s="57"/>
      <c r="AH109" s="57"/>
      <c r="AI109" s="57"/>
      <c r="AJ109" s="57"/>
      <c r="AK109" s="57"/>
      <c r="AL109" s="57"/>
      <c r="AM109" s="57"/>
      <c r="AN109" s="57"/>
      <c r="AO109" s="61"/>
    </row>
    <row r="110" spans="1:41" x14ac:dyDescent="0.35">
      <c r="A110" s="62" t="s">
        <v>907</v>
      </c>
      <c r="B110" s="58">
        <v>13733</v>
      </c>
      <c r="C110" s="58" t="s">
        <v>852</v>
      </c>
      <c r="D110" s="58">
        <v>1301</v>
      </c>
      <c r="E110" s="58" t="s">
        <v>852</v>
      </c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63"/>
    </row>
    <row r="111" spans="1:41" x14ac:dyDescent="0.35">
      <c r="A111" s="60" t="s">
        <v>261</v>
      </c>
      <c r="B111" s="57">
        <v>12832982</v>
      </c>
      <c r="C111" s="57" t="s">
        <v>852</v>
      </c>
      <c r="D111" s="57">
        <v>11746886</v>
      </c>
      <c r="E111" s="57" t="s">
        <v>852</v>
      </c>
      <c r="F111" s="57">
        <v>23441093</v>
      </c>
      <c r="G111" s="57" t="s">
        <v>852</v>
      </c>
      <c r="H111" s="57">
        <v>25173082</v>
      </c>
      <c r="I111" s="57" t="s">
        <v>852</v>
      </c>
      <c r="J111" s="57">
        <v>8010841</v>
      </c>
      <c r="K111" s="57" t="s">
        <v>852</v>
      </c>
      <c r="L111" s="57">
        <v>5658423</v>
      </c>
      <c r="M111" s="57" t="s">
        <v>852</v>
      </c>
      <c r="N111" s="57">
        <v>8258621</v>
      </c>
      <c r="O111" s="57" t="s">
        <v>852</v>
      </c>
      <c r="P111" s="57">
        <v>14444684</v>
      </c>
      <c r="Q111" s="57" t="s">
        <v>852</v>
      </c>
      <c r="R111" s="57">
        <v>21888482</v>
      </c>
      <c r="S111" s="57" t="s">
        <v>852</v>
      </c>
      <c r="T111" s="57">
        <v>19400377</v>
      </c>
      <c r="U111" s="57" t="s">
        <v>852</v>
      </c>
      <c r="V111" s="57">
        <v>16145495</v>
      </c>
      <c r="W111" s="57" t="s">
        <v>852</v>
      </c>
      <c r="X111" s="57">
        <v>18626968</v>
      </c>
      <c r="Y111" s="57" t="s">
        <v>852</v>
      </c>
      <c r="Z111" s="57">
        <v>23433849</v>
      </c>
      <c r="AA111" s="57" t="s">
        <v>852</v>
      </c>
      <c r="AB111" s="57">
        <v>13792681</v>
      </c>
      <c r="AC111" s="57" t="s">
        <v>852</v>
      </c>
      <c r="AD111" s="57">
        <v>23886656</v>
      </c>
      <c r="AE111" s="57" t="s">
        <v>852</v>
      </c>
      <c r="AF111" s="57">
        <v>24177154</v>
      </c>
      <c r="AG111" s="57" t="s">
        <v>852</v>
      </c>
      <c r="AH111" s="57">
        <v>32473629</v>
      </c>
      <c r="AI111" s="57" t="s">
        <v>852</v>
      </c>
      <c r="AJ111" s="57">
        <v>59458454</v>
      </c>
      <c r="AK111" s="57" t="s">
        <v>852</v>
      </c>
      <c r="AL111" s="57"/>
      <c r="AM111" s="57"/>
      <c r="AN111" s="57"/>
      <c r="AO111" s="61"/>
    </row>
    <row r="112" spans="1:41" x14ac:dyDescent="0.35">
      <c r="A112" s="62" t="s">
        <v>285</v>
      </c>
      <c r="B112" s="58">
        <v>0</v>
      </c>
      <c r="C112" s="58"/>
      <c r="D112" s="58">
        <v>0</v>
      </c>
      <c r="E112" s="58"/>
      <c r="F112" s="58">
        <v>0</v>
      </c>
      <c r="G112" s="58"/>
      <c r="H112" s="58">
        <v>0</v>
      </c>
      <c r="I112" s="58"/>
      <c r="J112" s="58">
        <v>0</v>
      </c>
      <c r="K112" s="58"/>
      <c r="L112" s="58">
        <v>0</v>
      </c>
      <c r="M112" s="58"/>
      <c r="N112" s="58">
        <v>0</v>
      </c>
      <c r="O112" s="58"/>
      <c r="P112" s="58">
        <v>0</v>
      </c>
      <c r="Q112" s="58"/>
      <c r="R112" s="58">
        <v>0</v>
      </c>
      <c r="S112" s="58"/>
      <c r="T112" s="58">
        <v>0</v>
      </c>
      <c r="U112" s="58"/>
      <c r="V112" s="58">
        <v>0</v>
      </c>
      <c r="W112" s="58"/>
      <c r="X112" s="58">
        <v>0</v>
      </c>
      <c r="Y112" s="58"/>
      <c r="Z112" s="58">
        <v>0</v>
      </c>
      <c r="AA112" s="58"/>
      <c r="AB112" s="58">
        <v>0</v>
      </c>
      <c r="AC112" s="58"/>
      <c r="AD112" s="58">
        <v>0</v>
      </c>
      <c r="AE112" s="58"/>
      <c r="AF112" s="58">
        <v>0</v>
      </c>
      <c r="AG112" s="58"/>
      <c r="AH112" s="58">
        <v>17</v>
      </c>
      <c r="AI112" s="58" t="s">
        <v>852</v>
      </c>
      <c r="AJ112" s="58">
        <v>0</v>
      </c>
      <c r="AK112" s="58"/>
      <c r="AL112" s="58"/>
      <c r="AM112" s="58"/>
      <c r="AN112" s="58"/>
      <c r="AO112" s="63"/>
    </row>
    <row r="113" spans="1:41" ht="22" x14ac:dyDescent="0.35">
      <c r="A113" s="60" t="s">
        <v>924</v>
      </c>
      <c r="B113" s="57">
        <v>0</v>
      </c>
      <c r="C113" s="57"/>
      <c r="D113" s="57">
        <v>0</v>
      </c>
      <c r="E113" s="57"/>
      <c r="F113" s="57">
        <v>0</v>
      </c>
      <c r="G113" s="57"/>
      <c r="H113" s="57">
        <v>0</v>
      </c>
      <c r="I113" s="57"/>
      <c r="J113" s="57">
        <v>0</v>
      </c>
      <c r="K113" s="57"/>
      <c r="L113" s="57">
        <v>0</v>
      </c>
      <c r="M113" s="57"/>
      <c r="N113" s="57">
        <v>2358</v>
      </c>
      <c r="O113" s="57" t="s">
        <v>852</v>
      </c>
      <c r="P113" s="57">
        <v>0</v>
      </c>
      <c r="Q113" s="57"/>
      <c r="R113" s="57">
        <v>53</v>
      </c>
      <c r="S113" s="57" t="s">
        <v>852</v>
      </c>
      <c r="T113" s="57">
        <v>0</v>
      </c>
      <c r="U113" s="57"/>
      <c r="V113" s="57">
        <v>0</v>
      </c>
      <c r="W113" s="57"/>
      <c r="X113" s="57">
        <v>0</v>
      </c>
      <c r="Y113" s="57"/>
      <c r="Z113" s="57">
        <v>0</v>
      </c>
      <c r="AA113" s="57"/>
      <c r="AB113" s="57">
        <v>0</v>
      </c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61"/>
    </row>
    <row r="114" spans="1:41" x14ac:dyDescent="0.35">
      <c r="A114" s="62" t="s">
        <v>908</v>
      </c>
      <c r="B114" s="58">
        <v>111946422</v>
      </c>
      <c r="C114" s="58" t="s">
        <v>852</v>
      </c>
      <c r="D114" s="58">
        <v>169644189</v>
      </c>
      <c r="E114" s="58" t="s">
        <v>852</v>
      </c>
      <c r="F114" s="58">
        <v>172499778</v>
      </c>
      <c r="G114" s="58" t="s">
        <v>852</v>
      </c>
      <c r="H114" s="58">
        <v>149452912</v>
      </c>
      <c r="I114" s="58" t="s">
        <v>852</v>
      </c>
      <c r="J114" s="58">
        <v>88440687</v>
      </c>
      <c r="K114" s="58" t="s">
        <v>852</v>
      </c>
      <c r="L114" s="58">
        <v>39629895</v>
      </c>
      <c r="M114" s="58" t="s">
        <v>852</v>
      </c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63"/>
    </row>
    <row r="115" spans="1:41" x14ac:dyDescent="0.35">
      <c r="A115" s="60" t="s">
        <v>912</v>
      </c>
      <c r="B115" s="57">
        <v>33231540</v>
      </c>
      <c r="C115" s="57" t="s">
        <v>852</v>
      </c>
      <c r="D115" s="57">
        <v>69727175</v>
      </c>
      <c r="E115" s="57" t="s">
        <v>852</v>
      </c>
      <c r="F115" s="57">
        <v>42508933</v>
      </c>
      <c r="G115" s="57" t="s">
        <v>852</v>
      </c>
      <c r="H115" s="57">
        <v>40365312</v>
      </c>
      <c r="I115" s="57" t="s">
        <v>852</v>
      </c>
      <c r="J115" s="57">
        <v>38119834</v>
      </c>
      <c r="K115" s="57" t="s">
        <v>852</v>
      </c>
      <c r="L115" s="57">
        <v>88099465</v>
      </c>
      <c r="M115" s="57" t="s">
        <v>852</v>
      </c>
      <c r="N115" s="57">
        <v>57297250</v>
      </c>
      <c r="O115" s="57" t="s">
        <v>852</v>
      </c>
      <c r="P115" s="57">
        <v>22327706</v>
      </c>
      <c r="Q115" s="57" t="s">
        <v>852</v>
      </c>
      <c r="R115" s="57">
        <v>19484805</v>
      </c>
      <c r="S115" s="57" t="s">
        <v>852</v>
      </c>
      <c r="T115" s="57">
        <v>19631525</v>
      </c>
      <c r="U115" s="57" t="s">
        <v>852</v>
      </c>
      <c r="V115" s="57">
        <v>13745669</v>
      </c>
      <c r="W115" s="57" t="s">
        <v>852</v>
      </c>
      <c r="X115" s="57">
        <v>31791614</v>
      </c>
      <c r="Y115" s="57" t="s">
        <v>852</v>
      </c>
      <c r="Z115" s="57">
        <v>28222123</v>
      </c>
      <c r="AA115" s="57" t="s">
        <v>852</v>
      </c>
      <c r="AB115" s="57">
        <v>33171648</v>
      </c>
      <c r="AC115" s="57" t="s">
        <v>852</v>
      </c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61"/>
    </row>
    <row r="116" spans="1:41" x14ac:dyDescent="0.35">
      <c r="A116" s="62" t="s">
        <v>315</v>
      </c>
      <c r="B116" s="58">
        <v>0</v>
      </c>
      <c r="C116" s="58"/>
      <c r="D116" s="58">
        <v>4</v>
      </c>
      <c r="E116" s="58" t="s">
        <v>857</v>
      </c>
      <c r="F116" s="58">
        <v>3</v>
      </c>
      <c r="G116" s="58" t="s">
        <v>857</v>
      </c>
      <c r="H116" s="58">
        <v>0</v>
      </c>
      <c r="I116" s="58" t="s">
        <v>857</v>
      </c>
      <c r="J116" s="58">
        <v>1</v>
      </c>
      <c r="K116" s="58" t="s">
        <v>857</v>
      </c>
      <c r="L116" s="58">
        <v>1</v>
      </c>
      <c r="M116" s="58" t="s">
        <v>857</v>
      </c>
      <c r="N116" s="58">
        <v>0</v>
      </c>
      <c r="O116" s="58" t="s">
        <v>857</v>
      </c>
      <c r="P116" s="58">
        <v>2</v>
      </c>
      <c r="Q116" s="58" t="s">
        <v>857</v>
      </c>
      <c r="R116" s="58">
        <v>2</v>
      </c>
      <c r="S116" s="58" t="s">
        <v>857</v>
      </c>
      <c r="T116" s="58">
        <v>1</v>
      </c>
      <c r="U116" s="58" t="s">
        <v>857</v>
      </c>
      <c r="V116" s="58">
        <v>20217</v>
      </c>
      <c r="W116" s="58" t="s">
        <v>857</v>
      </c>
      <c r="X116" s="58">
        <v>0</v>
      </c>
      <c r="Y116" s="58" t="s">
        <v>857</v>
      </c>
      <c r="Z116" s="58">
        <v>13</v>
      </c>
      <c r="AA116" s="58" t="s">
        <v>857</v>
      </c>
      <c r="AB116" s="58">
        <v>1</v>
      </c>
      <c r="AC116" s="58" t="s">
        <v>857</v>
      </c>
      <c r="AD116" s="58">
        <v>0</v>
      </c>
      <c r="AE116" s="58"/>
      <c r="AF116" s="58">
        <v>4</v>
      </c>
      <c r="AG116" s="58" t="s">
        <v>857</v>
      </c>
      <c r="AH116" s="58">
        <v>8</v>
      </c>
      <c r="AI116" s="58" t="s">
        <v>857</v>
      </c>
      <c r="AJ116" s="58">
        <v>5</v>
      </c>
      <c r="AK116" s="58" t="s">
        <v>857</v>
      </c>
      <c r="AL116" s="58">
        <v>27919</v>
      </c>
      <c r="AM116" s="58" t="s">
        <v>857</v>
      </c>
      <c r="AN116" s="58"/>
      <c r="AO116" s="63"/>
    </row>
    <row r="117" spans="1:41" x14ac:dyDescent="0.35">
      <c r="A117" s="60" t="s">
        <v>910</v>
      </c>
      <c r="B117" s="57">
        <v>0</v>
      </c>
      <c r="C117" s="57"/>
      <c r="D117" s="57">
        <v>0</v>
      </c>
      <c r="E117" s="57"/>
      <c r="F117" s="57">
        <v>20000</v>
      </c>
      <c r="G117" s="57" t="s">
        <v>852</v>
      </c>
      <c r="H117" s="57">
        <v>0</v>
      </c>
      <c r="I117" s="57"/>
      <c r="J117" s="57">
        <v>10350</v>
      </c>
      <c r="K117" s="57" t="s">
        <v>852</v>
      </c>
      <c r="L117" s="57">
        <v>66010</v>
      </c>
      <c r="M117" s="57" t="s">
        <v>852</v>
      </c>
      <c r="N117" s="57">
        <v>21790</v>
      </c>
      <c r="O117" s="57" t="s">
        <v>852</v>
      </c>
      <c r="P117" s="57">
        <v>30502</v>
      </c>
      <c r="Q117" s="57" t="s">
        <v>852</v>
      </c>
      <c r="R117" s="57">
        <v>0</v>
      </c>
      <c r="S117" s="57"/>
      <c r="T117" s="57">
        <v>0</v>
      </c>
      <c r="U117" s="57"/>
      <c r="V117" s="57">
        <v>0</v>
      </c>
      <c r="W117" s="57"/>
      <c r="X117" s="57">
        <v>0</v>
      </c>
      <c r="Y117" s="57"/>
      <c r="Z117" s="57">
        <v>650</v>
      </c>
      <c r="AA117" s="57" t="s">
        <v>852</v>
      </c>
      <c r="AB117" s="57">
        <v>233060</v>
      </c>
      <c r="AC117" s="57" t="s">
        <v>852</v>
      </c>
      <c r="AD117" s="57">
        <v>14680</v>
      </c>
      <c r="AE117" s="57" t="s">
        <v>852</v>
      </c>
      <c r="AF117" s="57">
        <v>0</v>
      </c>
      <c r="AG117" s="57"/>
      <c r="AH117" s="57">
        <v>0</v>
      </c>
      <c r="AI117" s="57"/>
      <c r="AJ117" s="57">
        <v>650</v>
      </c>
      <c r="AK117" s="57" t="s">
        <v>852</v>
      </c>
      <c r="AL117" s="57"/>
      <c r="AM117" s="57"/>
      <c r="AN117" s="57"/>
      <c r="AO117" s="61"/>
    </row>
    <row r="118" spans="1:41" ht="22" x14ac:dyDescent="0.35">
      <c r="A118" s="62" t="s">
        <v>911</v>
      </c>
      <c r="B118" s="58">
        <v>862392</v>
      </c>
      <c r="C118" s="58" t="s">
        <v>852</v>
      </c>
      <c r="D118" s="58">
        <v>101605</v>
      </c>
      <c r="E118" s="58" t="s">
        <v>852</v>
      </c>
      <c r="F118" s="58">
        <v>88650</v>
      </c>
      <c r="G118" s="58" t="s">
        <v>852</v>
      </c>
      <c r="H118" s="58">
        <v>84644</v>
      </c>
      <c r="I118" s="58" t="s">
        <v>852</v>
      </c>
      <c r="J118" s="58">
        <v>64876</v>
      </c>
      <c r="K118" s="58" t="s">
        <v>852</v>
      </c>
      <c r="L118" s="58">
        <v>83681</v>
      </c>
      <c r="M118" s="58" t="s">
        <v>852</v>
      </c>
      <c r="N118" s="58">
        <v>44625</v>
      </c>
      <c r="O118" s="58" t="s">
        <v>852</v>
      </c>
      <c r="P118" s="58">
        <v>51340</v>
      </c>
      <c r="Q118" s="58" t="s">
        <v>852</v>
      </c>
      <c r="R118" s="58">
        <v>62112</v>
      </c>
      <c r="S118" s="58" t="s">
        <v>852</v>
      </c>
      <c r="T118" s="58">
        <v>16000</v>
      </c>
      <c r="U118" s="58" t="s">
        <v>852</v>
      </c>
      <c r="V118" s="58">
        <v>28856</v>
      </c>
      <c r="W118" s="58" t="s">
        <v>852</v>
      </c>
      <c r="X118" s="58">
        <v>29551</v>
      </c>
      <c r="Y118" s="58" t="s">
        <v>852</v>
      </c>
      <c r="Z118" s="58">
        <v>12549</v>
      </c>
      <c r="AA118" s="58" t="s">
        <v>852</v>
      </c>
      <c r="AB118" s="58">
        <v>24452</v>
      </c>
      <c r="AC118" s="58" t="s">
        <v>852</v>
      </c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63"/>
    </row>
    <row r="119" spans="1:41" x14ac:dyDescent="0.35">
      <c r="A119" s="60" t="s">
        <v>485</v>
      </c>
      <c r="B119" s="57">
        <v>0</v>
      </c>
      <c r="C119" s="57"/>
      <c r="D119" s="57">
        <v>0</v>
      </c>
      <c r="E119" s="57"/>
      <c r="F119" s="57">
        <v>996</v>
      </c>
      <c r="G119" s="57" t="s">
        <v>852</v>
      </c>
      <c r="H119" s="57">
        <v>100</v>
      </c>
      <c r="I119" s="57" t="s">
        <v>852</v>
      </c>
      <c r="J119" s="57">
        <v>0</v>
      </c>
      <c r="K119" s="57"/>
      <c r="L119" s="57">
        <v>0</v>
      </c>
      <c r="M119" s="57"/>
      <c r="N119" s="57">
        <v>0</v>
      </c>
      <c r="O119" s="57"/>
      <c r="P119" s="57">
        <v>0</v>
      </c>
      <c r="Q119" s="57"/>
      <c r="R119" s="57">
        <v>0</v>
      </c>
      <c r="S119" s="57"/>
      <c r="T119" s="57">
        <v>0</v>
      </c>
      <c r="U119" s="57"/>
      <c r="V119" s="57">
        <v>0</v>
      </c>
      <c r="W119" s="57"/>
      <c r="X119" s="57">
        <v>0</v>
      </c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61"/>
    </row>
    <row r="120" spans="1:41" x14ac:dyDescent="0.35">
      <c r="A120" s="62" t="s">
        <v>256</v>
      </c>
      <c r="B120" s="58">
        <v>34189572</v>
      </c>
      <c r="C120" s="58" t="s">
        <v>852</v>
      </c>
      <c r="D120" s="58">
        <v>44376995</v>
      </c>
      <c r="E120" s="58" t="s">
        <v>852</v>
      </c>
      <c r="F120" s="58">
        <v>45054005</v>
      </c>
      <c r="G120" s="58" t="s">
        <v>852</v>
      </c>
      <c r="H120" s="58">
        <v>51135937</v>
      </c>
      <c r="I120" s="58" t="s">
        <v>852</v>
      </c>
      <c r="J120" s="58">
        <v>37828909</v>
      </c>
      <c r="K120" s="58" t="s">
        <v>852</v>
      </c>
      <c r="L120" s="58">
        <v>46222598</v>
      </c>
      <c r="M120" s="58" t="s">
        <v>852</v>
      </c>
      <c r="N120" s="58">
        <v>44582667</v>
      </c>
      <c r="O120" s="58" t="s">
        <v>852</v>
      </c>
      <c r="P120" s="58">
        <v>54540503</v>
      </c>
      <c r="Q120" s="58" t="s">
        <v>852</v>
      </c>
      <c r="R120" s="58">
        <v>6002387</v>
      </c>
      <c r="S120" s="58" t="s">
        <v>852</v>
      </c>
      <c r="T120" s="58">
        <v>1135863</v>
      </c>
      <c r="U120" s="58" t="s">
        <v>852</v>
      </c>
      <c r="V120" s="58">
        <v>47543616</v>
      </c>
      <c r="W120" s="58" t="s">
        <v>852</v>
      </c>
      <c r="X120" s="58">
        <v>29976465</v>
      </c>
      <c r="Y120" s="58" t="s">
        <v>852</v>
      </c>
      <c r="Z120" s="58">
        <v>43665256</v>
      </c>
      <c r="AA120" s="58" t="s">
        <v>852</v>
      </c>
      <c r="AB120" s="58">
        <v>20200528</v>
      </c>
      <c r="AC120" s="58" t="s">
        <v>852</v>
      </c>
      <c r="AD120" s="58">
        <v>33935168</v>
      </c>
      <c r="AE120" s="58" t="s">
        <v>852</v>
      </c>
      <c r="AF120" s="58">
        <v>32914118</v>
      </c>
      <c r="AG120" s="58" t="s">
        <v>852</v>
      </c>
      <c r="AH120" s="58">
        <v>52664576</v>
      </c>
      <c r="AI120" s="58" t="s">
        <v>852</v>
      </c>
      <c r="AJ120" s="58">
        <v>39114225</v>
      </c>
      <c r="AK120" s="58" t="s">
        <v>852</v>
      </c>
      <c r="AL120" s="58"/>
      <c r="AM120" s="58"/>
      <c r="AN120" s="58"/>
      <c r="AO120" s="63"/>
    </row>
    <row r="121" spans="1:41" ht="32.5" x14ac:dyDescent="0.35">
      <c r="A121" s="60" t="s">
        <v>913</v>
      </c>
      <c r="B121" s="57">
        <v>0</v>
      </c>
      <c r="C121" s="57"/>
      <c r="D121" s="57">
        <v>0</v>
      </c>
      <c r="E121" s="57"/>
      <c r="F121" s="57">
        <v>0</v>
      </c>
      <c r="G121" s="57"/>
      <c r="H121" s="57">
        <v>239015</v>
      </c>
      <c r="I121" s="57" t="s">
        <v>852</v>
      </c>
      <c r="J121" s="57">
        <v>898598</v>
      </c>
      <c r="K121" s="57" t="s">
        <v>852</v>
      </c>
      <c r="L121" s="57">
        <v>717886</v>
      </c>
      <c r="M121" s="57" t="s">
        <v>852</v>
      </c>
      <c r="N121" s="57">
        <v>565640</v>
      </c>
      <c r="O121" s="57" t="s">
        <v>852</v>
      </c>
      <c r="P121" s="57">
        <v>361626</v>
      </c>
      <c r="Q121" s="57" t="s">
        <v>852</v>
      </c>
      <c r="R121" s="57">
        <v>697423</v>
      </c>
      <c r="S121" s="57" t="s">
        <v>852</v>
      </c>
      <c r="T121" s="57">
        <v>749284</v>
      </c>
      <c r="U121" s="57" t="s">
        <v>852</v>
      </c>
      <c r="V121" s="57">
        <v>645761</v>
      </c>
      <c r="W121" s="57" t="s">
        <v>852</v>
      </c>
      <c r="X121" s="57">
        <v>0</v>
      </c>
      <c r="Y121" s="57"/>
      <c r="Z121" s="57">
        <v>232474</v>
      </c>
      <c r="AA121" s="57" t="s">
        <v>852</v>
      </c>
      <c r="AB121" s="57">
        <v>307776</v>
      </c>
      <c r="AC121" s="57" t="s">
        <v>852</v>
      </c>
      <c r="AD121" s="57">
        <v>0</v>
      </c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61"/>
    </row>
    <row r="122" spans="1:41" ht="22" x14ac:dyDescent="0.35">
      <c r="A122" s="62" t="s">
        <v>309</v>
      </c>
      <c r="B122" s="58" t="s">
        <v>824</v>
      </c>
      <c r="C122" s="58" t="s">
        <v>824</v>
      </c>
      <c r="D122" s="58" t="s">
        <v>824</v>
      </c>
      <c r="E122" s="58" t="s">
        <v>824</v>
      </c>
      <c r="F122" s="58" t="s">
        <v>824</v>
      </c>
      <c r="G122" s="58" t="s">
        <v>824</v>
      </c>
      <c r="H122" s="58" t="s">
        <v>824</v>
      </c>
      <c r="I122" s="58" t="s">
        <v>824</v>
      </c>
      <c r="J122" s="58" t="s">
        <v>824</v>
      </c>
      <c r="K122" s="58" t="s">
        <v>824</v>
      </c>
      <c r="L122" s="58" t="s">
        <v>824</v>
      </c>
      <c r="M122" s="58" t="s">
        <v>824</v>
      </c>
      <c r="N122" s="58" t="s">
        <v>824</v>
      </c>
      <c r="O122" s="58" t="s">
        <v>824</v>
      </c>
      <c r="P122" s="58" t="s">
        <v>824</v>
      </c>
      <c r="Q122" s="58" t="s">
        <v>824</v>
      </c>
      <c r="R122" s="58" t="s">
        <v>824</v>
      </c>
      <c r="S122" s="58" t="s">
        <v>824</v>
      </c>
      <c r="T122" s="58" t="s">
        <v>824</v>
      </c>
      <c r="U122" s="58" t="s">
        <v>824</v>
      </c>
      <c r="V122" s="58" t="s">
        <v>824</v>
      </c>
      <c r="W122" s="58" t="s">
        <v>824</v>
      </c>
      <c r="X122" s="58" t="s">
        <v>824</v>
      </c>
      <c r="Y122" s="58" t="s">
        <v>824</v>
      </c>
      <c r="Z122" s="58" t="s">
        <v>824</v>
      </c>
      <c r="AA122" s="58" t="s">
        <v>824</v>
      </c>
      <c r="AB122" s="58" t="s">
        <v>824</v>
      </c>
      <c r="AC122" s="58" t="s">
        <v>824</v>
      </c>
      <c r="AD122" s="58" t="s">
        <v>824</v>
      </c>
      <c r="AE122" s="58" t="s">
        <v>824</v>
      </c>
      <c r="AF122" s="58" t="s">
        <v>824</v>
      </c>
      <c r="AG122" s="58" t="s">
        <v>824</v>
      </c>
      <c r="AH122" s="58" t="s">
        <v>824</v>
      </c>
      <c r="AI122" s="58" t="s">
        <v>824</v>
      </c>
      <c r="AJ122" s="58" t="s">
        <v>824</v>
      </c>
      <c r="AK122" s="58" t="s">
        <v>824</v>
      </c>
      <c r="AL122" s="58"/>
      <c r="AM122" s="58"/>
      <c r="AN122" s="58"/>
      <c r="AO122" s="63"/>
    </row>
    <row r="123" spans="1:41" x14ac:dyDescent="0.35">
      <c r="A123" s="60" t="s">
        <v>272</v>
      </c>
      <c r="B123" s="57">
        <v>7619</v>
      </c>
      <c r="C123" s="57" t="s">
        <v>852</v>
      </c>
      <c r="D123" s="57">
        <v>178</v>
      </c>
      <c r="E123" s="57" t="s">
        <v>852</v>
      </c>
      <c r="F123" s="57">
        <v>1609</v>
      </c>
      <c r="G123" s="57" t="s">
        <v>852</v>
      </c>
      <c r="H123" s="57">
        <v>5268291</v>
      </c>
      <c r="I123" s="57" t="s">
        <v>852</v>
      </c>
      <c r="J123" s="57">
        <v>5013382</v>
      </c>
      <c r="K123" s="57" t="s">
        <v>852</v>
      </c>
      <c r="L123" s="57">
        <v>9890748</v>
      </c>
      <c r="M123" s="57" t="s">
        <v>852</v>
      </c>
      <c r="N123" s="57">
        <v>116</v>
      </c>
      <c r="O123" s="57" t="s">
        <v>852</v>
      </c>
      <c r="P123" s="57">
        <v>707</v>
      </c>
      <c r="Q123" s="57" t="s">
        <v>852</v>
      </c>
      <c r="R123" s="57">
        <v>5342805</v>
      </c>
      <c r="S123" s="57" t="s">
        <v>852</v>
      </c>
      <c r="T123" s="57">
        <v>6639406</v>
      </c>
      <c r="U123" s="57" t="s">
        <v>852</v>
      </c>
      <c r="V123" s="57">
        <v>9001674</v>
      </c>
      <c r="W123" s="57" t="s">
        <v>852</v>
      </c>
      <c r="X123" s="57">
        <v>8457102</v>
      </c>
      <c r="Y123" s="57" t="s">
        <v>852</v>
      </c>
      <c r="Z123" s="57">
        <v>2293527</v>
      </c>
      <c r="AA123" s="57" t="s">
        <v>852</v>
      </c>
      <c r="AB123" s="57">
        <v>5028804</v>
      </c>
      <c r="AC123" s="57" t="s">
        <v>852</v>
      </c>
      <c r="AD123" s="57">
        <v>16977</v>
      </c>
      <c r="AE123" s="57" t="s">
        <v>852</v>
      </c>
      <c r="AF123" s="57">
        <v>83590</v>
      </c>
      <c r="AG123" s="57" t="s">
        <v>852</v>
      </c>
      <c r="AH123" s="57">
        <v>2135994</v>
      </c>
      <c r="AI123" s="57" t="s">
        <v>852</v>
      </c>
      <c r="AJ123" s="57">
        <v>67209</v>
      </c>
      <c r="AK123" s="57" t="s">
        <v>852</v>
      </c>
      <c r="AL123" s="57"/>
      <c r="AM123" s="57"/>
      <c r="AN123" s="57"/>
      <c r="AO123" s="61"/>
    </row>
    <row r="124" spans="1:41" x14ac:dyDescent="0.35">
      <c r="A124" s="62" t="s">
        <v>917</v>
      </c>
      <c r="B124" s="58">
        <v>92738697</v>
      </c>
      <c r="C124" s="58" t="s">
        <v>852</v>
      </c>
      <c r="D124" s="58">
        <v>93874884</v>
      </c>
      <c r="E124" s="58" t="s">
        <v>852</v>
      </c>
      <c r="F124" s="58">
        <v>140316250</v>
      </c>
      <c r="G124" s="58" t="s">
        <v>852</v>
      </c>
      <c r="H124" s="58">
        <v>135398991</v>
      </c>
      <c r="I124" s="58" t="s">
        <v>852</v>
      </c>
      <c r="J124" s="58">
        <v>133918200</v>
      </c>
      <c r="K124" s="58" t="s">
        <v>852</v>
      </c>
      <c r="L124" s="58">
        <v>189016441</v>
      </c>
      <c r="M124" s="58" t="s">
        <v>852</v>
      </c>
      <c r="N124" s="58">
        <v>195806778</v>
      </c>
      <c r="O124" s="58" t="s">
        <v>852</v>
      </c>
      <c r="P124" s="58">
        <v>151204675</v>
      </c>
      <c r="Q124" s="58" t="s">
        <v>852</v>
      </c>
      <c r="R124" s="58">
        <v>136287577</v>
      </c>
      <c r="S124" s="58" t="s">
        <v>852</v>
      </c>
      <c r="T124" s="58">
        <v>194196599</v>
      </c>
      <c r="U124" s="58" t="s">
        <v>852</v>
      </c>
      <c r="V124" s="58">
        <v>139230569</v>
      </c>
      <c r="W124" s="58" t="s">
        <v>852</v>
      </c>
      <c r="X124" s="58">
        <v>185950864</v>
      </c>
      <c r="Y124" s="58" t="s">
        <v>852</v>
      </c>
      <c r="Z124" s="58">
        <v>206677556</v>
      </c>
      <c r="AA124" s="58" t="s">
        <v>852</v>
      </c>
      <c r="AB124" s="58">
        <v>220529442</v>
      </c>
      <c r="AC124" s="58" t="s">
        <v>852</v>
      </c>
      <c r="AD124" s="58">
        <v>203789409</v>
      </c>
      <c r="AE124" s="58" t="s">
        <v>852</v>
      </c>
      <c r="AF124" s="58">
        <v>214073651</v>
      </c>
      <c r="AG124" s="58" t="s">
        <v>852</v>
      </c>
      <c r="AH124" s="58">
        <v>150854509</v>
      </c>
      <c r="AI124" s="58" t="s">
        <v>852</v>
      </c>
      <c r="AJ124" s="58">
        <v>176447531</v>
      </c>
      <c r="AK124" s="58" t="s">
        <v>852</v>
      </c>
      <c r="AL124" s="58"/>
      <c r="AM124" s="58"/>
      <c r="AN124" s="58"/>
      <c r="AO124" s="63"/>
    </row>
    <row r="125" spans="1:41" x14ac:dyDescent="0.35">
      <c r="A125" s="60" t="s">
        <v>925</v>
      </c>
      <c r="B125" s="57">
        <v>36568333</v>
      </c>
      <c r="C125" s="57" t="s">
        <v>852</v>
      </c>
      <c r="D125" s="57">
        <v>71532151</v>
      </c>
      <c r="E125" s="57" t="s">
        <v>852</v>
      </c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61"/>
    </row>
    <row r="126" spans="1:41" x14ac:dyDescent="0.35">
      <c r="A126" s="62" t="s">
        <v>253</v>
      </c>
      <c r="B126" s="58">
        <v>157808861</v>
      </c>
      <c r="C126" s="58" t="s">
        <v>852</v>
      </c>
      <c r="D126" s="58">
        <v>150767944</v>
      </c>
      <c r="E126" s="58" t="s">
        <v>852</v>
      </c>
      <c r="F126" s="58">
        <v>255889910</v>
      </c>
      <c r="G126" s="58" t="s">
        <v>852</v>
      </c>
      <c r="H126" s="58">
        <v>127931757</v>
      </c>
      <c r="I126" s="58" t="s">
        <v>852</v>
      </c>
      <c r="J126" s="58">
        <v>112552640</v>
      </c>
      <c r="K126" s="58" t="s">
        <v>852</v>
      </c>
      <c r="L126" s="58">
        <v>88215208</v>
      </c>
      <c r="M126" s="58" t="s">
        <v>852</v>
      </c>
      <c r="N126" s="58">
        <v>150303680</v>
      </c>
      <c r="O126" s="58" t="s">
        <v>852</v>
      </c>
      <c r="P126" s="58">
        <v>150808267</v>
      </c>
      <c r="Q126" s="58" t="s">
        <v>852</v>
      </c>
      <c r="R126" s="58">
        <v>122959523</v>
      </c>
      <c r="S126" s="58" t="s">
        <v>852</v>
      </c>
      <c r="T126" s="58">
        <v>77641487</v>
      </c>
      <c r="U126" s="58" t="s">
        <v>852</v>
      </c>
      <c r="V126" s="58">
        <v>128458500</v>
      </c>
      <c r="W126" s="58" t="s">
        <v>852</v>
      </c>
      <c r="X126" s="58">
        <v>124465519</v>
      </c>
      <c r="Y126" s="58" t="s">
        <v>852</v>
      </c>
      <c r="Z126" s="58">
        <v>30361450</v>
      </c>
      <c r="AA126" s="58" t="s">
        <v>852</v>
      </c>
      <c r="AB126" s="58">
        <v>25835</v>
      </c>
      <c r="AC126" s="58" t="s">
        <v>852</v>
      </c>
      <c r="AD126" s="58">
        <v>99046</v>
      </c>
      <c r="AE126" s="58" t="s">
        <v>852</v>
      </c>
      <c r="AF126" s="58">
        <v>3180870</v>
      </c>
      <c r="AG126" s="58" t="s">
        <v>852</v>
      </c>
      <c r="AH126" s="58">
        <v>1618958</v>
      </c>
      <c r="AI126" s="58" t="s">
        <v>852</v>
      </c>
      <c r="AJ126" s="58">
        <v>16201281</v>
      </c>
      <c r="AK126" s="58" t="s">
        <v>852</v>
      </c>
      <c r="AL126" s="58"/>
      <c r="AM126" s="58"/>
      <c r="AN126" s="58"/>
      <c r="AO126" s="63"/>
    </row>
    <row r="127" spans="1:41" x14ac:dyDescent="0.35">
      <c r="A127" s="60" t="s">
        <v>295</v>
      </c>
      <c r="B127" s="57">
        <v>195</v>
      </c>
      <c r="C127" s="57" t="s">
        <v>852</v>
      </c>
      <c r="D127" s="57">
        <v>2213</v>
      </c>
      <c r="E127" s="57" t="s">
        <v>852</v>
      </c>
      <c r="F127" s="57">
        <v>2698</v>
      </c>
      <c r="G127" s="57" t="s">
        <v>852</v>
      </c>
      <c r="H127" s="57">
        <v>0</v>
      </c>
      <c r="I127" s="57"/>
      <c r="J127" s="57">
        <v>60933</v>
      </c>
      <c r="K127" s="57" t="s">
        <v>852</v>
      </c>
      <c r="L127" s="57">
        <v>578880</v>
      </c>
      <c r="M127" s="57" t="s">
        <v>852</v>
      </c>
      <c r="N127" s="57">
        <v>22</v>
      </c>
      <c r="O127" s="57" t="s">
        <v>852</v>
      </c>
      <c r="P127" s="57">
        <v>1063</v>
      </c>
      <c r="Q127" s="57" t="s">
        <v>852</v>
      </c>
      <c r="R127" s="57">
        <v>0</v>
      </c>
      <c r="S127" s="57"/>
      <c r="T127" s="57">
        <v>17300</v>
      </c>
      <c r="U127" s="57" t="s">
        <v>852</v>
      </c>
      <c r="V127" s="57">
        <v>15679</v>
      </c>
      <c r="W127" s="57" t="s">
        <v>852</v>
      </c>
      <c r="X127" s="57">
        <v>7235</v>
      </c>
      <c r="Y127" s="57" t="s">
        <v>852</v>
      </c>
      <c r="Z127" s="57">
        <v>12641</v>
      </c>
      <c r="AA127" s="57" t="s">
        <v>852</v>
      </c>
      <c r="AB127" s="57">
        <v>5998890</v>
      </c>
      <c r="AC127" s="57" t="s">
        <v>852</v>
      </c>
      <c r="AD127" s="57">
        <v>12616437</v>
      </c>
      <c r="AE127" s="57" t="s">
        <v>852</v>
      </c>
      <c r="AF127" s="57">
        <v>32207370</v>
      </c>
      <c r="AG127" s="57" t="s">
        <v>852</v>
      </c>
      <c r="AH127" s="57">
        <v>34261797</v>
      </c>
      <c r="AI127" s="57" t="s">
        <v>852</v>
      </c>
      <c r="AJ127" s="57">
        <v>19145208</v>
      </c>
      <c r="AK127" s="57" t="s">
        <v>852</v>
      </c>
      <c r="AL127" s="57"/>
      <c r="AM127" s="57"/>
      <c r="AN127" s="57"/>
      <c r="AO127" s="61"/>
    </row>
    <row r="128" spans="1:41" x14ac:dyDescent="0.35">
      <c r="A128" s="62" t="s">
        <v>914</v>
      </c>
      <c r="B128" s="58">
        <v>0</v>
      </c>
      <c r="C128" s="58"/>
      <c r="D128" s="58">
        <v>0</v>
      </c>
      <c r="E128" s="58"/>
      <c r="F128" s="58">
        <v>0</v>
      </c>
      <c r="G128" s="58"/>
      <c r="H128" s="58">
        <v>22760</v>
      </c>
      <c r="I128" s="58" t="s">
        <v>852</v>
      </c>
      <c r="J128" s="58">
        <v>0</v>
      </c>
      <c r="K128" s="58"/>
      <c r="L128" s="58">
        <v>600</v>
      </c>
      <c r="M128" s="58" t="s">
        <v>852</v>
      </c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63"/>
    </row>
    <row r="129" spans="1:41" ht="43" x14ac:dyDescent="0.35">
      <c r="A129" s="60" t="s">
        <v>915</v>
      </c>
      <c r="B129" s="57">
        <v>385944</v>
      </c>
      <c r="C129" s="57" t="s">
        <v>852</v>
      </c>
      <c r="D129" s="57">
        <v>153984</v>
      </c>
      <c r="E129" s="57" t="s">
        <v>852</v>
      </c>
      <c r="F129" s="57">
        <v>387768</v>
      </c>
      <c r="G129" s="57" t="s">
        <v>852</v>
      </c>
      <c r="H129" s="57">
        <v>219652</v>
      </c>
      <c r="I129" s="57" t="s">
        <v>852</v>
      </c>
      <c r="J129" s="57"/>
      <c r="K129" s="57"/>
      <c r="L129" s="57">
        <v>213631</v>
      </c>
      <c r="M129" s="57" t="s">
        <v>852</v>
      </c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61"/>
    </row>
    <row r="130" spans="1:41" x14ac:dyDescent="0.35">
      <c r="A130" s="62" t="s">
        <v>916</v>
      </c>
      <c r="B130" s="58">
        <v>4000</v>
      </c>
      <c r="C130" s="58" t="s">
        <v>852</v>
      </c>
      <c r="D130" s="58">
        <v>380</v>
      </c>
      <c r="E130" s="58" t="s">
        <v>852</v>
      </c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63"/>
    </row>
    <row r="131" spans="1:41" x14ac:dyDescent="0.35">
      <c r="A131" s="60" t="s">
        <v>452</v>
      </c>
      <c r="B131" s="57">
        <v>0</v>
      </c>
      <c r="C131" s="57"/>
      <c r="D131" s="57">
        <v>0</v>
      </c>
      <c r="E131" s="57"/>
      <c r="F131" s="57">
        <v>0</v>
      </c>
      <c r="G131" s="57"/>
      <c r="H131" s="57">
        <v>0</v>
      </c>
      <c r="I131" s="57"/>
      <c r="J131" s="57">
        <v>0</v>
      </c>
      <c r="K131" s="57"/>
      <c r="L131" s="57">
        <v>0</v>
      </c>
      <c r="M131" s="57"/>
      <c r="N131" s="57">
        <v>0</v>
      </c>
      <c r="O131" s="57"/>
      <c r="P131" s="57">
        <v>0</v>
      </c>
      <c r="Q131" s="57"/>
      <c r="R131" s="57">
        <v>0</v>
      </c>
      <c r="S131" s="57"/>
      <c r="T131" s="57">
        <v>0</v>
      </c>
      <c r="U131" s="57"/>
      <c r="V131" s="57">
        <v>0</v>
      </c>
      <c r="W131" s="57"/>
      <c r="X131" s="57">
        <v>100</v>
      </c>
      <c r="Y131" s="57" t="s">
        <v>852</v>
      </c>
      <c r="Z131" s="57">
        <v>0</v>
      </c>
      <c r="AA131" s="57"/>
      <c r="AB131" s="57">
        <v>0</v>
      </c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61"/>
    </row>
    <row r="132" spans="1:41" x14ac:dyDescent="0.35">
      <c r="A132" s="62" t="s">
        <v>266</v>
      </c>
      <c r="B132" s="58">
        <v>0</v>
      </c>
      <c r="C132" s="58"/>
      <c r="D132" s="58">
        <v>0</v>
      </c>
      <c r="E132" s="58"/>
      <c r="F132" s="58">
        <v>0</v>
      </c>
      <c r="G132" s="58"/>
      <c r="H132" s="58">
        <v>0</v>
      </c>
      <c r="I132" s="58"/>
      <c r="J132" s="58">
        <v>0</v>
      </c>
      <c r="K132" s="58"/>
      <c r="L132" s="58">
        <v>0</v>
      </c>
      <c r="M132" s="58"/>
      <c r="N132" s="58">
        <v>0</v>
      </c>
      <c r="O132" s="58"/>
      <c r="P132" s="58">
        <v>0</v>
      </c>
      <c r="Q132" s="58"/>
      <c r="R132" s="58">
        <v>0</v>
      </c>
      <c r="S132" s="58"/>
      <c r="T132" s="58">
        <v>0</v>
      </c>
      <c r="U132" s="58"/>
      <c r="V132" s="58">
        <v>609310</v>
      </c>
      <c r="W132" s="58" t="s">
        <v>852</v>
      </c>
      <c r="X132" s="58">
        <v>0</v>
      </c>
      <c r="Y132" s="58"/>
      <c r="Z132" s="58">
        <v>40040</v>
      </c>
      <c r="AA132" s="58" t="s">
        <v>852</v>
      </c>
      <c r="AB132" s="58">
        <v>0</v>
      </c>
      <c r="AC132" s="58"/>
      <c r="AD132" s="58">
        <v>0</v>
      </c>
      <c r="AE132" s="58"/>
      <c r="AF132" s="58">
        <v>911654</v>
      </c>
      <c r="AG132" s="58" t="s">
        <v>852</v>
      </c>
      <c r="AH132" s="58">
        <v>2601569</v>
      </c>
      <c r="AI132" s="58" t="s">
        <v>852</v>
      </c>
      <c r="AJ132" s="58">
        <v>2924155</v>
      </c>
      <c r="AK132" s="58" t="s">
        <v>852</v>
      </c>
      <c r="AL132" s="58"/>
      <c r="AM132" s="58"/>
      <c r="AN132" s="58"/>
      <c r="AO132" s="63"/>
    </row>
    <row r="133" spans="1:41" x14ac:dyDescent="0.35">
      <c r="A133" s="60" t="s">
        <v>442</v>
      </c>
      <c r="B133" s="57">
        <v>0</v>
      </c>
      <c r="C133" s="57"/>
      <c r="D133" s="57">
        <v>0</v>
      </c>
      <c r="E133" s="57"/>
      <c r="F133" s="57">
        <v>0</v>
      </c>
      <c r="G133" s="57"/>
      <c r="H133" s="57">
        <v>17</v>
      </c>
      <c r="I133" s="57" t="s">
        <v>852</v>
      </c>
      <c r="J133" s="57">
        <v>0</v>
      </c>
      <c r="K133" s="57"/>
      <c r="L133" s="57">
        <v>0</v>
      </c>
      <c r="M133" s="57"/>
      <c r="N133" s="57">
        <v>0</v>
      </c>
      <c r="O133" s="57"/>
      <c r="P133" s="57">
        <v>0</v>
      </c>
      <c r="Q133" s="57"/>
      <c r="R133" s="57">
        <v>0</v>
      </c>
      <c r="S133" s="57"/>
      <c r="T133" s="57">
        <v>0</v>
      </c>
      <c r="U133" s="57"/>
      <c r="V133" s="57">
        <v>0</v>
      </c>
      <c r="W133" s="57"/>
      <c r="X133" s="57">
        <v>0</v>
      </c>
      <c r="Y133" s="57"/>
      <c r="Z133" s="57">
        <v>0</v>
      </c>
      <c r="AA133" s="57"/>
      <c r="AB133" s="57">
        <v>0</v>
      </c>
      <c r="AC133" s="57"/>
      <c r="AD133" s="57">
        <v>0</v>
      </c>
      <c r="AE133" s="57"/>
      <c r="AF133" s="57">
        <v>0</v>
      </c>
      <c r="AG133" s="57"/>
      <c r="AH133" s="57">
        <v>0</v>
      </c>
      <c r="AI133" s="57"/>
      <c r="AJ133" s="57">
        <v>0</v>
      </c>
      <c r="AK133" s="57"/>
      <c r="AL133" s="57"/>
      <c r="AM133" s="57"/>
      <c r="AN133" s="57"/>
      <c r="AO133" s="61"/>
    </row>
    <row r="134" spans="1:41" x14ac:dyDescent="0.35">
      <c r="A134" s="62" t="s">
        <v>529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>
        <v>116278828</v>
      </c>
      <c r="O134" s="58" t="s">
        <v>852</v>
      </c>
      <c r="P134" s="58">
        <v>7431348</v>
      </c>
      <c r="Q134" s="58" t="s">
        <v>852</v>
      </c>
      <c r="R134" s="58">
        <v>1630670</v>
      </c>
      <c r="S134" s="58" t="s">
        <v>852</v>
      </c>
      <c r="T134" s="58">
        <v>1496220</v>
      </c>
      <c r="U134" s="58" t="s">
        <v>852</v>
      </c>
      <c r="V134" s="58">
        <v>3877638</v>
      </c>
      <c r="W134" s="58" t="s">
        <v>852</v>
      </c>
      <c r="X134" s="58">
        <v>379784369</v>
      </c>
      <c r="Y134" s="58" t="s">
        <v>852</v>
      </c>
      <c r="Z134" s="58">
        <v>14825184</v>
      </c>
      <c r="AA134" s="58" t="s">
        <v>852</v>
      </c>
      <c r="AB134" s="58">
        <v>32086790</v>
      </c>
      <c r="AC134" s="58" t="s">
        <v>852</v>
      </c>
      <c r="AD134" s="58">
        <v>100423381</v>
      </c>
      <c r="AE134" s="58" t="s">
        <v>852</v>
      </c>
      <c r="AF134" s="58">
        <v>56847254</v>
      </c>
      <c r="AG134" s="58" t="s">
        <v>852</v>
      </c>
      <c r="AH134" s="58">
        <v>52631817</v>
      </c>
      <c r="AI134" s="58" t="s">
        <v>852</v>
      </c>
      <c r="AJ134" s="58">
        <v>82624555</v>
      </c>
      <c r="AK134" s="58" t="s">
        <v>852</v>
      </c>
      <c r="AL134" s="58"/>
      <c r="AM134" s="58"/>
      <c r="AN134" s="58"/>
      <c r="AO134" s="63"/>
    </row>
    <row r="135" spans="1:41" x14ac:dyDescent="0.35">
      <c r="A135" s="60" t="s">
        <v>10</v>
      </c>
      <c r="B135" s="57">
        <v>40197141</v>
      </c>
      <c r="C135" s="57" t="s">
        <v>852</v>
      </c>
      <c r="D135" s="57">
        <v>14627295</v>
      </c>
      <c r="E135" s="57" t="s">
        <v>852</v>
      </c>
      <c r="F135" s="57">
        <v>27386102</v>
      </c>
      <c r="G135" s="57" t="s">
        <v>852</v>
      </c>
      <c r="H135" s="57">
        <v>122881082</v>
      </c>
      <c r="I135" s="57" t="s">
        <v>852</v>
      </c>
      <c r="J135" s="57">
        <v>117375622</v>
      </c>
      <c r="K135" s="57" t="s">
        <v>852</v>
      </c>
      <c r="L135" s="57">
        <v>59584782</v>
      </c>
      <c r="M135" s="57" t="s">
        <v>852</v>
      </c>
      <c r="N135" s="57">
        <v>62176269</v>
      </c>
      <c r="O135" s="57" t="s">
        <v>852</v>
      </c>
      <c r="P135" s="57">
        <v>68403251</v>
      </c>
      <c r="Q135" s="57" t="s">
        <v>852</v>
      </c>
      <c r="R135" s="57">
        <v>38699070</v>
      </c>
      <c r="S135" s="57" t="s">
        <v>852</v>
      </c>
      <c r="T135" s="57">
        <v>27836583</v>
      </c>
      <c r="U135" s="57" t="s">
        <v>852</v>
      </c>
      <c r="V135" s="57">
        <v>75734842</v>
      </c>
      <c r="W135" s="57" t="s">
        <v>852</v>
      </c>
      <c r="X135" s="57">
        <v>47985515</v>
      </c>
      <c r="Y135" s="57" t="s">
        <v>852</v>
      </c>
      <c r="Z135" s="57">
        <v>45082325</v>
      </c>
      <c r="AA135" s="57" t="s">
        <v>852</v>
      </c>
      <c r="AB135" s="57">
        <v>51917157</v>
      </c>
      <c r="AC135" s="57" t="s">
        <v>852</v>
      </c>
      <c r="AD135" s="57">
        <v>180888103</v>
      </c>
      <c r="AE135" s="57" t="s">
        <v>852</v>
      </c>
      <c r="AF135" s="57">
        <v>153850030</v>
      </c>
      <c r="AG135" s="57" t="s">
        <v>852</v>
      </c>
      <c r="AH135" s="57">
        <v>154585318</v>
      </c>
      <c r="AI135" s="57" t="s">
        <v>852</v>
      </c>
      <c r="AJ135" s="57">
        <v>74921366</v>
      </c>
      <c r="AK135" s="57" t="s">
        <v>852</v>
      </c>
      <c r="AL135" s="57">
        <v>104205164</v>
      </c>
      <c r="AM135" s="57" t="s">
        <v>852</v>
      </c>
      <c r="AN135" s="57"/>
      <c r="AO135" s="61"/>
    </row>
    <row r="136" spans="1:41" x14ac:dyDescent="0.35">
      <c r="A136" s="62" t="s">
        <v>316</v>
      </c>
      <c r="B136" s="58">
        <v>1000</v>
      </c>
      <c r="C136" s="58" t="s">
        <v>852</v>
      </c>
      <c r="D136" s="58">
        <v>23942</v>
      </c>
      <c r="E136" s="58" t="s">
        <v>852</v>
      </c>
      <c r="F136" s="58">
        <v>50000</v>
      </c>
      <c r="G136" s="58" t="s">
        <v>852</v>
      </c>
      <c r="H136" s="58">
        <v>0</v>
      </c>
      <c r="I136" s="58"/>
      <c r="J136" s="58">
        <v>0</v>
      </c>
      <c r="K136" s="58"/>
      <c r="L136" s="58">
        <v>0</v>
      </c>
      <c r="M136" s="58"/>
      <c r="N136" s="58">
        <v>0</v>
      </c>
      <c r="O136" s="58"/>
      <c r="P136" s="58">
        <v>0</v>
      </c>
      <c r="Q136" s="58"/>
      <c r="R136" s="58">
        <v>0</v>
      </c>
      <c r="S136" s="58"/>
      <c r="T136" s="58">
        <v>1083</v>
      </c>
      <c r="U136" s="58" t="s">
        <v>852</v>
      </c>
      <c r="V136" s="58">
        <v>0</v>
      </c>
      <c r="W136" s="58"/>
      <c r="X136" s="58">
        <v>0</v>
      </c>
      <c r="Y136" s="58"/>
      <c r="Z136" s="58">
        <v>345</v>
      </c>
      <c r="AA136" s="58" t="s">
        <v>852</v>
      </c>
      <c r="AB136" s="58">
        <v>0</v>
      </c>
      <c r="AC136" s="58"/>
      <c r="AD136" s="58">
        <v>13839</v>
      </c>
      <c r="AE136" s="58" t="s">
        <v>852</v>
      </c>
      <c r="AF136" s="58">
        <v>5920</v>
      </c>
      <c r="AG136" s="58" t="s">
        <v>852</v>
      </c>
      <c r="AH136" s="58"/>
      <c r="AI136" s="58"/>
      <c r="AJ136" s="58"/>
      <c r="AK136" s="58"/>
      <c r="AL136" s="58"/>
      <c r="AM136" s="58"/>
      <c r="AN136" s="58"/>
      <c r="AO136" s="63"/>
    </row>
    <row r="137" spans="1:41" ht="43" x14ac:dyDescent="0.35">
      <c r="A137" s="60" t="s">
        <v>921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>
        <v>4029963</v>
      </c>
      <c r="O137" s="57" t="s">
        <v>852</v>
      </c>
      <c r="P137" s="57">
        <v>4204910</v>
      </c>
      <c r="Q137" s="57" t="s">
        <v>852</v>
      </c>
      <c r="R137" s="57">
        <v>10011151</v>
      </c>
      <c r="S137" s="57" t="s">
        <v>852</v>
      </c>
      <c r="T137" s="57">
        <v>7624031</v>
      </c>
      <c r="U137" s="57" t="s">
        <v>852</v>
      </c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61"/>
    </row>
    <row r="138" spans="1:41" x14ac:dyDescent="0.35">
      <c r="A138" s="62" t="s">
        <v>7</v>
      </c>
      <c r="B138" s="58">
        <v>7204112576</v>
      </c>
      <c r="C138" s="58" t="s">
        <v>852</v>
      </c>
      <c r="D138" s="58">
        <v>83042839</v>
      </c>
      <c r="E138" s="58" t="s">
        <v>852</v>
      </c>
      <c r="F138" s="58">
        <v>78112926</v>
      </c>
      <c r="G138" s="58" t="s">
        <v>852</v>
      </c>
      <c r="H138" s="58">
        <v>79292595</v>
      </c>
      <c r="I138" s="58" t="s">
        <v>852</v>
      </c>
      <c r="J138" s="58">
        <v>77989930</v>
      </c>
      <c r="K138" s="58" t="s">
        <v>852</v>
      </c>
      <c r="L138" s="58">
        <v>30511323</v>
      </c>
      <c r="M138" s="58" t="s">
        <v>852</v>
      </c>
      <c r="N138" s="58">
        <v>2</v>
      </c>
      <c r="O138" s="58" t="s">
        <v>852</v>
      </c>
      <c r="P138" s="58">
        <v>3</v>
      </c>
      <c r="Q138" s="58" t="s">
        <v>852</v>
      </c>
      <c r="R138" s="58">
        <v>143</v>
      </c>
      <c r="S138" s="58" t="s">
        <v>852</v>
      </c>
      <c r="T138" s="58">
        <v>27</v>
      </c>
      <c r="U138" s="58" t="s">
        <v>852</v>
      </c>
      <c r="V138" s="58">
        <v>50027282</v>
      </c>
      <c r="W138" s="58" t="s">
        <v>852</v>
      </c>
      <c r="X138" s="58">
        <v>94756506</v>
      </c>
      <c r="Y138" s="58" t="s">
        <v>852</v>
      </c>
      <c r="Z138" s="58">
        <v>56802267</v>
      </c>
      <c r="AA138" s="58" t="s">
        <v>852</v>
      </c>
      <c r="AB138" s="58">
        <v>17347752</v>
      </c>
      <c r="AC138" s="58" t="s">
        <v>852</v>
      </c>
      <c r="AD138" s="58">
        <v>51057865</v>
      </c>
      <c r="AE138" s="58" t="s">
        <v>852</v>
      </c>
      <c r="AF138" s="58">
        <v>34237762</v>
      </c>
      <c r="AG138" s="58" t="s">
        <v>852</v>
      </c>
      <c r="AH138" s="58">
        <v>46217833</v>
      </c>
      <c r="AI138" s="58" t="s">
        <v>852</v>
      </c>
      <c r="AJ138" s="58">
        <v>34315288</v>
      </c>
      <c r="AK138" s="58" t="s">
        <v>852</v>
      </c>
      <c r="AL138" s="58">
        <v>53672239</v>
      </c>
      <c r="AM138" s="58" t="s">
        <v>852</v>
      </c>
      <c r="AN138" s="58"/>
      <c r="AO138" s="63"/>
    </row>
    <row r="139" spans="1:41" ht="22" x14ac:dyDescent="0.35">
      <c r="A139" s="60" t="s">
        <v>314</v>
      </c>
      <c r="B139" s="57">
        <v>0</v>
      </c>
      <c r="C139" s="57"/>
      <c r="D139" s="57">
        <v>6289</v>
      </c>
      <c r="E139" s="57" t="s">
        <v>852</v>
      </c>
      <c r="F139" s="57">
        <v>2748</v>
      </c>
      <c r="G139" s="57" t="s">
        <v>852</v>
      </c>
      <c r="H139" s="57">
        <v>0</v>
      </c>
      <c r="I139" s="57"/>
      <c r="J139" s="57">
        <v>14537</v>
      </c>
      <c r="K139" s="57" t="s">
        <v>852</v>
      </c>
      <c r="L139" s="57">
        <v>0</v>
      </c>
      <c r="M139" s="57"/>
      <c r="N139" s="57">
        <v>17695</v>
      </c>
      <c r="O139" s="57" t="s">
        <v>852</v>
      </c>
      <c r="P139" s="57">
        <v>50</v>
      </c>
      <c r="Q139" s="57" t="s">
        <v>852</v>
      </c>
      <c r="R139" s="57">
        <v>0</v>
      </c>
      <c r="S139" s="57"/>
      <c r="T139" s="57">
        <v>3216</v>
      </c>
      <c r="U139" s="57" t="s">
        <v>852</v>
      </c>
      <c r="V139" s="57">
        <v>0</v>
      </c>
      <c r="W139" s="57"/>
      <c r="X139" s="57">
        <v>1252</v>
      </c>
      <c r="Y139" s="57" t="s">
        <v>852</v>
      </c>
      <c r="Z139" s="57">
        <v>0</v>
      </c>
      <c r="AA139" s="57"/>
      <c r="AB139" s="57">
        <v>1459</v>
      </c>
      <c r="AC139" s="57" t="s">
        <v>852</v>
      </c>
      <c r="AD139" s="57">
        <v>68</v>
      </c>
      <c r="AE139" s="57" t="s">
        <v>852</v>
      </c>
      <c r="AF139" s="57">
        <v>0</v>
      </c>
      <c r="AG139" s="57"/>
      <c r="AH139" s="57">
        <v>0</v>
      </c>
      <c r="AI139" s="57"/>
      <c r="AJ139" s="57">
        <v>0</v>
      </c>
      <c r="AK139" s="57"/>
      <c r="AL139" s="57"/>
      <c r="AM139" s="57"/>
      <c r="AN139" s="57"/>
      <c r="AO139" s="61"/>
    </row>
    <row r="140" spans="1:41" x14ac:dyDescent="0.35">
      <c r="A140" s="62" t="s">
        <v>313</v>
      </c>
      <c r="B140" s="58">
        <v>0</v>
      </c>
      <c r="C140" s="58"/>
      <c r="D140" s="58">
        <v>0</v>
      </c>
      <c r="E140" s="58"/>
      <c r="F140" s="58">
        <v>0</v>
      </c>
      <c r="G140" s="58"/>
      <c r="H140" s="58">
        <v>0</v>
      </c>
      <c r="I140" s="58"/>
      <c r="J140" s="58">
        <v>0</v>
      </c>
      <c r="K140" s="58"/>
      <c r="L140" s="58">
        <v>0</v>
      </c>
      <c r="M140" s="58"/>
      <c r="N140" s="58">
        <v>0</v>
      </c>
      <c r="O140" s="58"/>
      <c r="P140" s="58">
        <v>1517</v>
      </c>
      <c r="Q140" s="58" t="s">
        <v>852</v>
      </c>
      <c r="R140" s="58">
        <v>0</v>
      </c>
      <c r="S140" s="58"/>
      <c r="T140" s="58">
        <v>0</v>
      </c>
      <c r="U140" s="58"/>
      <c r="V140" s="58">
        <v>0</v>
      </c>
      <c r="W140" s="58"/>
      <c r="X140" s="58">
        <v>0</v>
      </c>
      <c r="Y140" s="58"/>
      <c r="Z140" s="58">
        <v>0</v>
      </c>
      <c r="AA140" s="58"/>
      <c r="AB140" s="58">
        <v>0</v>
      </c>
      <c r="AC140" s="58"/>
      <c r="AD140" s="58">
        <v>0</v>
      </c>
      <c r="AE140" s="58"/>
      <c r="AF140" s="58">
        <v>0</v>
      </c>
      <c r="AG140" s="58"/>
      <c r="AH140" s="58">
        <v>5000</v>
      </c>
      <c r="AI140" s="58" t="s">
        <v>852</v>
      </c>
      <c r="AJ140" s="58">
        <v>0</v>
      </c>
      <c r="AK140" s="58"/>
      <c r="AL140" s="58"/>
      <c r="AM140" s="58"/>
      <c r="AN140" s="58"/>
      <c r="AO140" s="63"/>
    </row>
    <row r="141" spans="1:41" x14ac:dyDescent="0.35">
      <c r="A141" s="60" t="s">
        <v>918</v>
      </c>
      <c r="B141" s="57">
        <v>0</v>
      </c>
      <c r="C141" s="57"/>
      <c r="D141" s="57">
        <v>55</v>
      </c>
      <c r="E141" s="57" t="s">
        <v>852</v>
      </c>
      <c r="F141" s="57">
        <v>30670</v>
      </c>
      <c r="G141" s="57" t="s">
        <v>852</v>
      </c>
      <c r="H141" s="57">
        <v>0</v>
      </c>
      <c r="I141" s="57"/>
      <c r="J141" s="57">
        <v>573</v>
      </c>
      <c r="K141" s="57" t="s">
        <v>852</v>
      </c>
      <c r="L141" s="57">
        <v>0</v>
      </c>
      <c r="M141" s="57"/>
      <c r="N141" s="57">
        <v>46997</v>
      </c>
      <c r="O141" s="57" t="s">
        <v>852</v>
      </c>
      <c r="P141" s="57">
        <v>1370</v>
      </c>
      <c r="Q141" s="57" t="s">
        <v>852</v>
      </c>
      <c r="R141" s="57">
        <v>0</v>
      </c>
      <c r="S141" s="57"/>
      <c r="T141" s="57">
        <v>12812</v>
      </c>
      <c r="U141" s="57" t="s">
        <v>852</v>
      </c>
      <c r="V141" s="57">
        <v>0</v>
      </c>
      <c r="W141" s="57"/>
      <c r="X141" s="57">
        <v>7940</v>
      </c>
      <c r="Y141" s="57" t="s">
        <v>852</v>
      </c>
      <c r="Z141" s="57">
        <v>7650</v>
      </c>
      <c r="AA141" s="57" t="s">
        <v>852</v>
      </c>
      <c r="AB141" s="57">
        <v>0</v>
      </c>
      <c r="AC141" s="57"/>
      <c r="AD141" s="57">
        <v>3428</v>
      </c>
      <c r="AE141" s="57" t="s">
        <v>852</v>
      </c>
      <c r="AF141" s="57">
        <v>450</v>
      </c>
      <c r="AG141" s="57" t="s">
        <v>852</v>
      </c>
      <c r="AH141" s="57">
        <v>0</v>
      </c>
      <c r="AI141" s="57"/>
      <c r="AJ141" s="57">
        <v>32</v>
      </c>
      <c r="AK141" s="57" t="s">
        <v>852</v>
      </c>
      <c r="AL141" s="57"/>
      <c r="AM141" s="57"/>
      <c r="AN141" s="57"/>
      <c r="AO141" s="61"/>
    </row>
    <row r="142" spans="1:41" x14ac:dyDescent="0.35">
      <c r="A142" s="62" t="s">
        <v>312</v>
      </c>
      <c r="B142" s="58">
        <v>0</v>
      </c>
      <c r="C142" s="58"/>
      <c r="D142" s="58">
        <v>59</v>
      </c>
      <c r="E142" s="58" t="s">
        <v>892</v>
      </c>
      <c r="F142" s="58">
        <v>0</v>
      </c>
      <c r="G142" s="58"/>
      <c r="H142" s="58">
        <v>34</v>
      </c>
      <c r="I142" s="58" t="s">
        <v>892</v>
      </c>
      <c r="J142" s="58">
        <v>441</v>
      </c>
      <c r="K142" s="58" t="s">
        <v>892</v>
      </c>
      <c r="L142" s="58">
        <v>0</v>
      </c>
      <c r="M142" s="58"/>
      <c r="N142" s="58">
        <v>0</v>
      </c>
      <c r="O142" s="58"/>
      <c r="P142" s="58">
        <v>0</v>
      </c>
      <c r="Q142" s="58"/>
      <c r="R142" s="58">
        <v>223</v>
      </c>
      <c r="S142" s="58" t="s">
        <v>892</v>
      </c>
      <c r="T142" s="58">
        <v>178</v>
      </c>
      <c r="U142" s="58" t="s">
        <v>892</v>
      </c>
      <c r="V142" s="58">
        <v>16250</v>
      </c>
      <c r="W142" s="58" t="s">
        <v>892</v>
      </c>
      <c r="X142" s="58">
        <v>38</v>
      </c>
      <c r="Y142" s="58" t="s">
        <v>892</v>
      </c>
      <c r="Z142" s="58">
        <v>10000</v>
      </c>
      <c r="AA142" s="58" t="s">
        <v>892</v>
      </c>
      <c r="AB142" s="58">
        <v>0</v>
      </c>
      <c r="AC142" s="58"/>
      <c r="AD142" s="58">
        <v>400</v>
      </c>
      <c r="AE142" s="58" t="s">
        <v>892</v>
      </c>
      <c r="AF142" s="58">
        <v>0</v>
      </c>
      <c r="AG142" s="58"/>
      <c r="AH142" s="58">
        <v>0</v>
      </c>
      <c r="AI142" s="58"/>
      <c r="AJ142" s="58">
        <v>0</v>
      </c>
      <c r="AK142" s="58"/>
      <c r="AL142" s="58"/>
      <c r="AM142" s="58"/>
      <c r="AN142" s="58"/>
      <c r="AO142" s="63"/>
    </row>
    <row r="143" spans="1:41" x14ac:dyDescent="0.35">
      <c r="A143" s="60" t="s">
        <v>270</v>
      </c>
      <c r="B143" s="57">
        <v>81027</v>
      </c>
      <c r="C143" s="57" t="s">
        <v>852</v>
      </c>
      <c r="D143" s="57">
        <v>0</v>
      </c>
      <c r="E143" s="57"/>
      <c r="F143" s="57">
        <v>1210</v>
      </c>
      <c r="G143" s="57" t="s">
        <v>852</v>
      </c>
      <c r="H143" s="57">
        <v>3278</v>
      </c>
      <c r="I143" s="57" t="s">
        <v>852</v>
      </c>
      <c r="J143" s="57">
        <v>0</v>
      </c>
      <c r="K143" s="57"/>
      <c r="L143" s="57">
        <v>3798</v>
      </c>
      <c r="M143" s="57" t="s">
        <v>852</v>
      </c>
      <c r="N143" s="57">
        <v>1151</v>
      </c>
      <c r="O143" s="57" t="s">
        <v>852</v>
      </c>
      <c r="P143" s="57">
        <v>1840</v>
      </c>
      <c r="Q143" s="57" t="s">
        <v>852</v>
      </c>
      <c r="R143" s="57">
        <v>1385</v>
      </c>
      <c r="S143" s="57" t="s">
        <v>852</v>
      </c>
      <c r="T143" s="57">
        <v>39955</v>
      </c>
      <c r="U143" s="57" t="s">
        <v>852</v>
      </c>
      <c r="V143" s="57">
        <v>49916</v>
      </c>
      <c r="W143" s="57" t="s">
        <v>852</v>
      </c>
      <c r="X143" s="57">
        <v>20679</v>
      </c>
      <c r="Y143" s="57" t="s">
        <v>852</v>
      </c>
      <c r="Z143" s="57">
        <v>101871</v>
      </c>
      <c r="AA143" s="57" t="s">
        <v>852</v>
      </c>
      <c r="AB143" s="57">
        <v>0</v>
      </c>
      <c r="AC143" s="57"/>
      <c r="AD143" s="57">
        <v>93</v>
      </c>
      <c r="AE143" s="57" t="s">
        <v>852</v>
      </c>
      <c r="AF143" s="57">
        <v>325</v>
      </c>
      <c r="AG143" s="57" t="s">
        <v>852</v>
      </c>
      <c r="AH143" s="57">
        <v>2931</v>
      </c>
      <c r="AI143" s="57" t="s">
        <v>852</v>
      </c>
      <c r="AJ143" s="57">
        <v>381</v>
      </c>
      <c r="AK143" s="57" t="s">
        <v>852</v>
      </c>
      <c r="AL143" s="57"/>
      <c r="AM143" s="57"/>
      <c r="AN143" s="57"/>
      <c r="AO143" s="61"/>
    </row>
    <row r="144" spans="1:41" ht="22" x14ac:dyDescent="0.35">
      <c r="A144" s="64" t="s">
        <v>920</v>
      </c>
      <c r="B144" s="65">
        <v>0</v>
      </c>
      <c r="C144" s="65"/>
      <c r="D144" s="65">
        <v>0</v>
      </c>
      <c r="E144" s="65"/>
      <c r="F144" s="65">
        <v>0</v>
      </c>
      <c r="G144" s="65"/>
      <c r="H144" s="65">
        <v>0</v>
      </c>
      <c r="I144" s="65"/>
      <c r="J144" s="65">
        <v>0</v>
      </c>
      <c r="K144" s="65"/>
      <c r="L144" s="65">
        <v>0</v>
      </c>
      <c r="M144" s="65"/>
      <c r="N144" s="65">
        <v>0</v>
      </c>
      <c r="O144" s="65"/>
      <c r="P144" s="65">
        <v>0</v>
      </c>
      <c r="Q144" s="65"/>
      <c r="R144" s="65">
        <v>0</v>
      </c>
      <c r="S144" s="65"/>
      <c r="T144" s="65">
        <v>0</v>
      </c>
      <c r="U144" s="65"/>
      <c r="V144" s="65">
        <v>1293</v>
      </c>
      <c r="W144" s="65" t="s">
        <v>852</v>
      </c>
      <c r="X144" s="65">
        <v>200</v>
      </c>
      <c r="Y144" s="65" t="s">
        <v>852</v>
      </c>
      <c r="Z144" s="65">
        <v>0</v>
      </c>
      <c r="AA144" s="65"/>
      <c r="AB144" s="65">
        <v>0</v>
      </c>
      <c r="AC144" s="65"/>
      <c r="AD144" s="65">
        <v>0</v>
      </c>
      <c r="AE144" s="65"/>
      <c r="AF144" s="65">
        <v>0</v>
      </c>
      <c r="AG144" s="65"/>
      <c r="AH144" s="65">
        <v>0</v>
      </c>
      <c r="AI144" s="65"/>
      <c r="AJ144" s="65">
        <v>0</v>
      </c>
      <c r="AK144" s="65"/>
      <c r="AL144" s="65"/>
      <c r="AM144" s="65"/>
      <c r="AN144" s="65"/>
      <c r="AO144" s="66"/>
    </row>
  </sheetData>
  <mergeCells count="21">
    <mergeCell ref="A11:A12"/>
    <mergeCell ref="B11:C11"/>
    <mergeCell ref="D11:E11"/>
    <mergeCell ref="F11:G11"/>
    <mergeCell ref="AD11:AE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F11:AG11"/>
    <mergeCell ref="AH11:AI11"/>
    <mergeCell ref="AJ11:AK11"/>
    <mergeCell ref="AL11:AM11"/>
    <mergeCell ref="AN11:AO11"/>
  </mergeCells>
  <pageMargins left="0.25" right="0.25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D1EA-4BA8-4316-9CA6-82693BF6F485}">
  <dimension ref="A1:U375"/>
  <sheetViews>
    <sheetView workbookViewId="0">
      <selection activeCell="E19" sqref="E19"/>
    </sheetView>
  </sheetViews>
  <sheetFormatPr defaultRowHeight="14.5" x14ac:dyDescent="0.35"/>
  <cols>
    <col min="1" max="1" width="35.54296875" bestFit="1" customWidth="1"/>
    <col min="2" max="21" width="19.54296875" bestFit="1" customWidth="1"/>
  </cols>
  <sheetData>
    <row r="1" spans="1:21" x14ac:dyDescent="0.35">
      <c r="A1" s="82" t="s">
        <v>743</v>
      </c>
      <c r="B1" s="82"/>
      <c r="C1" s="82"/>
      <c r="D1" s="82"/>
      <c r="E1" s="82"/>
      <c r="F1" s="82"/>
    </row>
    <row r="2" spans="1:21" x14ac:dyDescent="0.35">
      <c r="A2" s="83" t="s">
        <v>948</v>
      </c>
      <c r="B2" s="83"/>
      <c r="C2" s="83"/>
      <c r="D2" s="83"/>
      <c r="E2" s="83"/>
      <c r="F2" s="83"/>
    </row>
    <row r="3" spans="1:21" x14ac:dyDescent="0.35">
      <c r="A3" s="55"/>
    </row>
    <row r="4" spans="1:21" ht="43.5" x14ac:dyDescent="0.35">
      <c r="A4" s="52" t="s">
        <v>745</v>
      </c>
    </row>
    <row r="5" spans="1:21" x14ac:dyDescent="0.35">
      <c r="A5" s="55"/>
    </row>
    <row r="6" spans="1:21" x14ac:dyDescent="0.35">
      <c r="A6" s="55"/>
    </row>
    <row r="7" spans="1:21" x14ac:dyDescent="0.35">
      <c r="A7" s="55"/>
    </row>
    <row r="8" spans="1:21" x14ac:dyDescent="0.35">
      <c r="A8" s="55"/>
    </row>
    <row r="9" spans="1:21" x14ac:dyDescent="0.35">
      <c r="A9" s="55"/>
    </row>
    <row r="10" spans="1:21" x14ac:dyDescent="0.35">
      <c r="A10" s="55"/>
    </row>
    <row r="11" spans="1:21" x14ac:dyDescent="0.35">
      <c r="A11" s="77" t="s">
        <v>747</v>
      </c>
      <c r="B11" s="53" t="s">
        <v>821</v>
      </c>
      <c r="C11" s="53" t="s">
        <v>825</v>
      </c>
      <c r="D11" s="53" t="s">
        <v>826</v>
      </c>
      <c r="E11" s="53" t="s">
        <v>827</v>
      </c>
      <c r="F11" s="53" t="s">
        <v>828</v>
      </c>
      <c r="G11" s="53" t="s">
        <v>829</v>
      </c>
      <c r="H11" s="53" t="s">
        <v>830</v>
      </c>
      <c r="I11" s="53" t="s">
        <v>831</v>
      </c>
      <c r="J11" s="53" t="s">
        <v>832</v>
      </c>
      <c r="K11" s="53" t="s">
        <v>833</v>
      </c>
      <c r="L11" s="53" t="s">
        <v>834</v>
      </c>
      <c r="M11" s="53" t="s">
        <v>835</v>
      </c>
      <c r="N11" s="53" t="s">
        <v>836</v>
      </c>
      <c r="O11" s="53" t="s">
        <v>837</v>
      </c>
      <c r="P11" s="53" t="s">
        <v>838</v>
      </c>
      <c r="Q11" s="53" t="s">
        <v>839</v>
      </c>
      <c r="R11" s="53" t="s">
        <v>840</v>
      </c>
      <c r="S11" s="53" t="s">
        <v>841</v>
      </c>
      <c r="T11" s="53" t="s">
        <v>842</v>
      </c>
      <c r="U11" s="54" t="s">
        <v>843</v>
      </c>
    </row>
    <row r="12" spans="1:21" ht="21" x14ac:dyDescent="0.35">
      <c r="A12" s="78"/>
      <c r="B12" s="56" t="s">
        <v>823</v>
      </c>
      <c r="C12" s="56" t="s">
        <v>823</v>
      </c>
      <c r="D12" s="56" t="s">
        <v>823</v>
      </c>
      <c r="E12" s="56" t="s">
        <v>823</v>
      </c>
      <c r="F12" s="56" t="s">
        <v>823</v>
      </c>
      <c r="G12" s="56" t="s">
        <v>823</v>
      </c>
      <c r="H12" s="56" t="s">
        <v>823</v>
      </c>
      <c r="I12" s="56" t="s">
        <v>823</v>
      </c>
      <c r="J12" s="56" t="s">
        <v>823</v>
      </c>
      <c r="K12" s="56" t="s">
        <v>823</v>
      </c>
      <c r="L12" s="56" t="s">
        <v>823</v>
      </c>
      <c r="M12" s="56" t="s">
        <v>823</v>
      </c>
      <c r="N12" s="56" t="s">
        <v>823</v>
      </c>
      <c r="O12" s="56" t="s">
        <v>823</v>
      </c>
      <c r="P12" s="56" t="s">
        <v>823</v>
      </c>
      <c r="Q12" s="56" t="s">
        <v>823</v>
      </c>
      <c r="R12" s="56" t="s">
        <v>823</v>
      </c>
      <c r="S12" s="56" t="s">
        <v>823</v>
      </c>
      <c r="T12" s="56" t="s">
        <v>823</v>
      </c>
      <c r="U12" s="59" t="s">
        <v>823</v>
      </c>
    </row>
    <row r="13" spans="1:21" x14ac:dyDescent="0.35">
      <c r="A13" s="60" t="s">
        <v>768</v>
      </c>
      <c r="B13" s="57">
        <v>4253071456</v>
      </c>
      <c r="C13" s="57">
        <v>5072386714</v>
      </c>
      <c r="D13" s="57">
        <v>4573899853</v>
      </c>
      <c r="E13" s="57">
        <v>5348520589</v>
      </c>
      <c r="F13" s="57">
        <v>5118807290</v>
      </c>
      <c r="G13" s="57">
        <v>5851280346</v>
      </c>
      <c r="H13" s="57">
        <v>4383442972</v>
      </c>
      <c r="I13" s="57">
        <v>5262475064</v>
      </c>
      <c r="J13" s="57">
        <v>5219917343</v>
      </c>
      <c r="K13" s="57">
        <v>4437394659</v>
      </c>
      <c r="L13" s="57">
        <v>5349720839</v>
      </c>
      <c r="M13" s="57">
        <v>5234930375</v>
      </c>
      <c r="N13" s="57">
        <v>6299318554</v>
      </c>
      <c r="O13" s="57">
        <v>5231996931</v>
      </c>
      <c r="P13" s="57">
        <v>5271325412</v>
      </c>
      <c r="Q13" s="57">
        <v>6020209596</v>
      </c>
      <c r="R13" s="57">
        <v>6702677283</v>
      </c>
      <c r="S13" s="57">
        <v>5887954796</v>
      </c>
      <c r="T13" s="57">
        <v>5512311049</v>
      </c>
      <c r="U13" s="61">
        <v>6328414164</v>
      </c>
    </row>
    <row r="14" spans="1:21" x14ac:dyDescent="0.35">
      <c r="A14" s="62" t="s">
        <v>770</v>
      </c>
      <c r="B14" s="58">
        <v>1933572840</v>
      </c>
      <c r="C14" s="58">
        <v>2427384681</v>
      </c>
      <c r="D14" s="58">
        <v>2436201996</v>
      </c>
      <c r="E14" s="58">
        <v>2951682103</v>
      </c>
      <c r="F14" s="58">
        <v>2894561199</v>
      </c>
      <c r="G14" s="58">
        <v>2614087041</v>
      </c>
      <c r="H14" s="58">
        <v>2127354039</v>
      </c>
      <c r="I14" s="58">
        <v>2629041675</v>
      </c>
      <c r="J14" s="58">
        <v>2397283081</v>
      </c>
      <c r="K14" s="58">
        <v>1934648319</v>
      </c>
      <c r="L14" s="58">
        <v>2525214274</v>
      </c>
      <c r="M14" s="58">
        <v>2660965719</v>
      </c>
      <c r="N14" s="58">
        <v>2949000343</v>
      </c>
      <c r="O14" s="58">
        <v>2149073235</v>
      </c>
      <c r="P14" s="58">
        <v>2567191089</v>
      </c>
      <c r="Q14" s="58">
        <v>2870943948</v>
      </c>
      <c r="R14" s="58">
        <v>3143805254</v>
      </c>
      <c r="S14" s="58">
        <v>3069492635</v>
      </c>
      <c r="T14" s="58">
        <v>2967053043</v>
      </c>
      <c r="U14" s="63">
        <v>3191712305</v>
      </c>
    </row>
    <row r="15" spans="1:21" x14ac:dyDescent="0.35">
      <c r="A15" s="60" t="s">
        <v>16</v>
      </c>
      <c r="B15" s="57">
        <v>219183976</v>
      </c>
      <c r="C15" s="57">
        <v>301379808</v>
      </c>
      <c r="D15" s="57">
        <v>253465527</v>
      </c>
      <c r="E15" s="57">
        <v>421406577</v>
      </c>
      <c r="F15" s="57">
        <v>208451109</v>
      </c>
      <c r="G15" s="57">
        <v>344902713</v>
      </c>
      <c r="H15" s="57">
        <v>363449490</v>
      </c>
      <c r="I15" s="57">
        <v>257902247</v>
      </c>
      <c r="J15" s="57">
        <v>337154420</v>
      </c>
      <c r="K15" s="57">
        <v>397525942</v>
      </c>
      <c r="L15" s="57">
        <v>399084937</v>
      </c>
      <c r="M15" s="57">
        <v>421813876</v>
      </c>
      <c r="N15" s="57">
        <v>470368852</v>
      </c>
      <c r="O15" s="57">
        <v>568858191</v>
      </c>
      <c r="P15" s="57">
        <v>409411400</v>
      </c>
      <c r="Q15" s="57">
        <v>474894127</v>
      </c>
      <c r="R15" s="57">
        <v>481773171</v>
      </c>
      <c r="S15" s="57">
        <v>541135395</v>
      </c>
      <c r="T15" s="57">
        <v>433581523</v>
      </c>
      <c r="U15" s="61">
        <v>662350055</v>
      </c>
    </row>
    <row r="16" spans="1:21" x14ac:dyDescent="0.35">
      <c r="A16" s="62" t="s">
        <v>10</v>
      </c>
      <c r="B16" s="58">
        <v>334208194</v>
      </c>
      <c r="C16" s="58">
        <v>202036070</v>
      </c>
      <c r="D16" s="58">
        <v>219587469</v>
      </c>
      <c r="E16" s="58">
        <v>175605724</v>
      </c>
      <c r="F16" s="58">
        <v>97110408</v>
      </c>
      <c r="G16" s="58">
        <v>774088211</v>
      </c>
      <c r="H16" s="58">
        <v>367094065</v>
      </c>
      <c r="I16" s="58">
        <v>361751576</v>
      </c>
      <c r="J16" s="58">
        <v>570902556</v>
      </c>
      <c r="K16" s="58">
        <v>357732329</v>
      </c>
      <c r="L16" s="58">
        <v>283843744</v>
      </c>
      <c r="M16" s="58">
        <v>234658316</v>
      </c>
      <c r="N16" s="58">
        <v>234971224</v>
      </c>
      <c r="O16" s="58">
        <v>444496127</v>
      </c>
      <c r="P16" s="58">
        <v>406507956</v>
      </c>
      <c r="Q16" s="58">
        <v>499267334</v>
      </c>
      <c r="R16" s="58">
        <v>242714632</v>
      </c>
      <c r="S16" s="58">
        <v>383676559</v>
      </c>
      <c r="T16" s="58">
        <v>460819809</v>
      </c>
      <c r="U16" s="63">
        <v>394177496</v>
      </c>
    </row>
    <row r="17" spans="1:21" x14ac:dyDescent="0.35">
      <c r="A17" s="60" t="s">
        <v>853</v>
      </c>
      <c r="B17" s="57">
        <v>74703060</v>
      </c>
      <c r="C17" s="57">
        <v>206932223</v>
      </c>
      <c r="D17" s="57">
        <v>165348972</v>
      </c>
      <c r="E17" s="57">
        <v>93497465</v>
      </c>
      <c r="F17" s="57">
        <v>52811670</v>
      </c>
      <c r="G17" s="57">
        <v>182210779</v>
      </c>
      <c r="H17" s="57">
        <v>134658535</v>
      </c>
      <c r="I17" s="57">
        <v>107989455</v>
      </c>
      <c r="J17" s="57">
        <v>93216004</v>
      </c>
      <c r="K17" s="57">
        <v>154242706</v>
      </c>
      <c r="L17" s="57">
        <v>132606762</v>
      </c>
      <c r="M17" s="57">
        <v>108796711</v>
      </c>
      <c r="N17" s="57">
        <v>158522793</v>
      </c>
      <c r="O17" s="57">
        <v>105658466</v>
      </c>
      <c r="P17" s="57">
        <v>55284578</v>
      </c>
      <c r="Q17" s="57">
        <v>56885507</v>
      </c>
      <c r="R17" s="57">
        <v>50740270</v>
      </c>
      <c r="S17" s="57">
        <v>97143839</v>
      </c>
      <c r="T17" s="57">
        <v>80838420</v>
      </c>
      <c r="U17" s="61">
        <v>175356875</v>
      </c>
    </row>
    <row r="18" spans="1:21" x14ac:dyDescent="0.35">
      <c r="A18" s="62" t="s">
        <v>801</v>
      </c>
      <c r="B18" s="58">
        <v>333335282</v>
      </c>
      <c r="C18" s="58">
        <v>486116336</v>
      </c>
      <c r="D18" s="58">
        <v>318806020</v>
      </c>
      <c r="E18" s="58">
        <v>115103675</v>
      </c>
      <c r="F18" s="58">
        <v>284109943</v>
      </c>
      <c r="G18" s="58">
        <v>481591291</v>
      </c>
      <c r="H18" s="58">
        <v>292941011</v>
      </c>
      <c r="I18" s="58">
        <v>440335118</v>
      </c>
      <c r="J18" s="58">
        <v>515929225</v>
      </c>
      <c r="K18" s="58">
        <v>350419893</v>
      </c>
      <c r="L18" s="58">
        <v>350088568</v>
      </c>
      <c r="M18" s="58">
        <v>234557579</v>
      </c>
      <c r="N18" s="58">
        <v>726835388</v>
      </c>
      <c r="O18" s="58">
        <v>526135420</v>
      </c>
      <c r="P18" s="58">
        <v>445102983</v>
      </c>
      <c r="Q18" s="58">
        <v>263159868</v>
      </c>
      <c r="R18" s="58">
        <v>806796397</v>
      </c>
      <c r="S18" s="58">
        <v>543853971</v>
      </c>
      <c r="T18" s="58">
        <v>287289460</v>
      </c>
      <c r="U18" s="63">
        <v>172523110</v>
      </c>
    </row>
    <row r="19" spans="1:21" x14ac:dyDescent="0.35">
      <c r="A19" s="60" t="s">
        <v>774</v>
      </c>
      <c r="B19" s="57">
        <v>9807065</v>
      </c>
      <c r="C19" s="57">
        <v>45842340</v>
      </c>
      <c r="D19" s="57">
        <v>15676998</v>
      </c>
      <c r="E19" s="57">
        <v>12813482</v>
      </c>
      <c r="F19" s="57">
        <v>12251282</v>
      </c>
      <c r="G19" s="57">
        <v>22723184</v>
      </c>
      <c r="H19" s="57">
        <v>22113197</v>
      </c>
      <c r="I19" s="57">
        <v>15076855</v>
      </c>
      <c r="J19" s="57">
        <v>15490948</v>
      </c>
      <c r="K19" s="57">
        <v>16735907</v>
      </c>
      <c r="L19" s="57">
        <v>16896767</v>
      </c>
      <c r="M19" s="57">
        <v>20291505</v>
      </c>
      <c r="N19" s="57">
        <v>17854475</v>
      </c>
      <c r="O19" s="57">
        <v>17235803</v>
      </c>
      <c r="P19" s="57">
        <v>17226028</v>
      </c>
      <c r="Q19" s="57">
        <v>17288073</v>
      </c>
      <c r="R19" s="57">
        <v>19271180</v>
      </c>
      <c r="S19" s="57">
        <v>15177603</v>
      </c>
      <c r="T19" s="57">
        <v>20231023</v>
      </c>
      <c r="U19" s="61">
        <v>163973660</v>
      </c>
    </row>
    <row r="20" spans="1:21" x14ac:dyDescent="0.35">
      <c r="A20" s="62" t="s">
        <v>772</v>
      </c>
      <c r="B20" s="58">
        <v>74680473</v>
      </c>
      <c r="C20" s="58">
        <v>109430561</v>
      </c>
      <c r="D20" s="58">
        <v>87190433</v>
      </c>
      <c r="E20" s="58">
        <v>168024091</v>
      </c>
      <c r="F20" s="58">
        <v>138678957</v>
      </c>
      <c r="G20" s="58">
        <v>138722229</v>
      </c>
      <c r="H20" s="58">
        <v>105093942</v>
      </c>
      <c r="I20" s="58">
        <v>120417808</v>
      </c>
      <c r="J20" s="58">
        <v>106121210</v>
      </c>
      <c r="K20" s="58">
        <v>75336189</v>
      </c>
      <c r="L20" s="58">
        <v>92674702</v>
      </c>
      <c r="M20" s="58">
        <v>98566808</v>
      </c>
      <c r="N20" s="58">
        <v>230158092</v>
      </c>
      <c r="O20" s="58">
        <v>88742154</v>
      </c>
      <c r="P20" s="58">
        <v>76852248</v>
      </c>
      <c r="Q20" s="58">
        <v>145603143</v>
      </c>
      <c r="R20" s="58">
        <v>162619621</v>
      </c>
      <c r="S20" s="58">
        <v>111579673</v>
      </c>
      <c r="T20" s="58">
        <v>111432314</v>
      </c>
      <c r="U20" s="63">
        <v>156323081</v>
      </c>
    </row>
    <row r="21" spans="1:21" x14ac:dyDescent="0.35">
      <c r="A21" s="60" t="s">
        <v>949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78312</v>
      </c>
      <c r="S21" s="57">
        <v>0</v>
      </c>
      <c r="T21" s="57">
        <v>159293593</v>
      </c>
      <c r="U21" s="61">
        <v>152580493</v>
      </c>
    </row>
    <row r="22" spans="1:21" x14ac:dyDescent="0.35">
      <c r="A22" s="62" t="s">
        <v>311</v>
      </c>
      <c r="B22" s="58">
        <v>52378929</v>
      </c>
      <c r="C22" s="58">
        <v>10165291</v>
      </c>
      <c r="D22" s="58">
        <v>38299246</v>
      </c>
      <c r="E22" s="58">
        <v>169172025</v>
      </c>
      <c r="F22" s="58">
        <v>216789579</v>
      </c>
      <c r="G22" s="58">
        <v>47326696</v>
      </c>
      <c r="H22" s="58">
        <v>34853715</v>
      </c>
      <c r="I22" s="58">
        <v>90473250</v>
      </c>
      <c r="J22" s="58">
        <v>151451949</v>
      </c>
      <c r="K22" s="58">
        <v>118363248</v>
      </c>
      <c r="L22" s="58">
        <v>130360117</v>
      </c>
      <c r="M22" s="58">
        <v>52506980</v>
      </c>
      <c r="N22" s="58">
        <v>25302331</v>
      </c>
      <c r="O22" s="58">
        <v>29215949</v>
      </c>
      <c r="P22" s="58">
        <v>106865895</v>
      </c>
      <c r="Q22" s="58">
        <v>177681240</v>
      </c>
      <c r="R22" s="58">
        <v>56391654</v>
      </c>
      <c r="S22" s="58">
        <v>54615115</v>
      </c>
      <c r="T22" s="58">
        <v>56522403</v>
      </c>
      <c r="U22" s="63">
        <v>124562090</v>
      </c>
    </row>
    <row r="23" spans="1:21" x14ac:dyDescent="0.35">
      <c r="A23" s="60" t="s">
        <v>639</v>
      </c>
      <c r="B23" s="57">
        <v>2084273</v>
      </c>
      <c r="C23" s="57">
        <v>3374852</v>
      </c>
      <c r="D23" s="57">
        <v>3547220</v>
      </c>
      <c r="E23" s="57">
        <v>6585662</v>
      </c>
      <c r="F23" s="57">
        <v>3669116</v>
      </c>
      <c r="G23" s="57">
        <v>4071476</v>
      </c>
      <c r="H23" s="57">
        <v>4042481</v>
      </c>
      <c r="I23" s="57">
        <v>6485808</v>
      </c>
      <c r="J23" s="57">
        <v>4208255</v>
      </c>
      <c r="K23" s="57">
        <v>3050469</v>
      </c>
      <c r="L23" s="57">
        <v>4567880</v>
      </c>
      <c r="M23" s="57">
        <v>7470669</v>
      </c>
      <c r="N23" s="57">
        <v>6028264</v>
      </c>
      <c r="O23" s="57">
        <v>6164112</v>
      </c>
      <c r="P23" s="57">
        <v>5840647</v>
      </c>
      <c r="Q23" s="57">
        <v>5595411</v>
      </c>
      <c r="R23" s="57">
        <v>3812702</v>
      </c>
      <c r="S23" s="57">
        <v>34815711</v>
      </c>
      <c r="T23" s="57">
        <v>36038118</v>
      </c>
      <c r="U23" s="61">
        <v>122927845</v>
      </c>
    </row>
    <row r="24" spans="1:21" x14ac:dyDescent="0.35">
      <c r="A24" s="62" t="s">
        <v>14</v>
      </c>
      <c r="B24" s="58">
        <v>224486868</v>
      </c>
      <c r="C24" s="58">
        <v>132611742</v>
      </c>
      <c r="D24" s="58">
        <v>152296963</v>
      </c>
      <c r="E24" s="58">
        <v>249454401</v>
      </c>
      <c r="F24" s="58">
        <v>216628568</v>
      </c>
      <c r="G24" s="58">
        <v>239807134</v>
      </c>
      <c r="H24" s="58">
        <v>185152434</v>
      </c>
      <c r="I24" s="58">
        <v>294444586</v>
      </c>
      <c r="J24" s="58">
        <v>273885233</v>
      </c>
      <c r="K24" s="58">
        <v>139679617</v>
      </c>
      <c r="L24" s="58">
        <v>134389181</v>
      </c>
      <c r="M24" s="58">
        <v>46779193</v>
      </c>
      <c r="N24" s="58">
        <v>147734054</v>
      </c>
      <c r="O24" s="58">
        <v>126203899</v>
      </c>
      <c r="P24" s="58">
        <v>23149867</v>
      </c>
      <c r="Q24" s="58">
        <v>132593824</v>
      </c>
      <c r="R24" s="58">
        <v>157605234</v>
      </c>
      <c r="S24" s="58">
        <v>20244142</v>
      </c>
      <c r="T24" s="58">
        <v>63034277</v>
      </c>
      <c r="U24" s="63">
        <v>117886204</v>
      </c>
    </row>
    <row r="25" spans="1:21" x14ac:dyDescent="0.35">
      <c r="A25" s="60" t="s">
        <v>771</v>
      </c>
      <c r="B25" s="57">
        <v>76249693</v>
      </c>
      <c r="C25" s="57">
        <v>116368873</v>
      </c>
      <c r="D25" s="57">
        <v>110314610</v>
      </c>
      <c r="E25" s="57">
        <v>97226404</v>
      </c>
      <c r="F25" s="57">
        <v>90100642</v>
      </c>
      <c r="G25" s="57">
        <v>98531752</v>
      </c>
      <c r="H25" s="57">
        <v>78702029</v>
      </c>
      <c r="I25" s="57">
        <v>157735872</v>
      </c>
      <c r="J25" s="57">
        <v>154656473</v>
      </c>
      <c r="K25" s="57">
        <v>132139825</v>
      </c>
      <c r="L25" s="57">
        <v>79878419</v>
      </c>
      <c r="M25" s="57">
        <v>84144557</v>
      </c>
      <c r="N25" s="57">
        <v>88624161</v>
      </c>
      <c r="O25" s="57">
        <v>83525635</v>
      </c>
      <c r="P25" s="57">
        <v>97113001</v>
      </c>
      <c r="Q25" s="57">
        <v>92442700</v>
      </c>
      <c r="R25" s="57">
        <v>103860494</v>
      </c>
      <c r="S25" s="57">
        <v>85458729</v>
      </c>
      <c r="T25" s="57">
        <v>89133857</v>
      </c>
      <c r="U25" s="61">
        <v>82206851</v>
      </c>
    </row>
    <row r="26" spans="1:21" x14ac:dyDescent="0.35">
      <c r="A26" s="62" t="s">
        <v>800</v>
      </c>
      <c r="B26" s="58">
        <v>52448790</v>
      </c>
      <c r="C26" s="58">
        <v>15128180</v>
      </c>
      <c r="D26" s="58">
        <v>17903295</v>
      </c>
      <c r="E26" s="58">
        <v>17014870</v>
      </c>
      <c r="F26" s="58">
        <v>53287798</v>
      </c>
      <c r="G26" s="58">
        <v>51123733</v>
      </c>
      <c r="H26" s="58">
        <v>15309130</v>
      </c>
      <c r="I26" s="58">
        <v>17700613</v>
      </c>
      <c r="J26" s="58">
        <v>17574264</v>
      </c>
      <c r="K26" s="58">
        <v>19615984</v>
      </c>
      <c r="L26" s="58">
        <v>19073080</v>
      </c>
      <c r="M26" s="58">
        <v>47716315</v>
      </c>
      <c r="N26" s="58">
        <v>60634658</v>
      </c>
      <c r="O26" s="58">
        <v>78383552</v>
      </c>
      <c r="P26" s="58">
        <v>17394423</v>
      </c>
      <c r="Q26" s="58">
        <v>33781277</v>
      </c>
      <c r="R26" s="58">
        <v>19226015</v>
      </c>
      <c r="S26" s="58">
        <v>21204878</v>
      </c>
      <c r="T26" s="58">
        <v>38671136</v>
      </c>
      <c r="U26" s="63">
        <v>79179148</v>
      </c>
    </row>
    <row r="27" spans="1:21" x14ac:dyDescent="0.35">
      <c r="A27" s="60" t="s">
        <v>950</v>
      </c>
      <c r="B27" s="57">
        <v>26734704</v>
      </c>
      <c r="C27" s="57">
        <v>36310765</v>
      </c>
      <c r="D27" s="57">
        <v>22656</v>
      </c>
      <c r="E27" s="57">
        <v>111863447</v>
      </c>
      <c r="F27" s="57">
        <v>151512738</v>
      </c>
      <c r="G27" s="57">
        <v>120499</v>
      </c>
      <c r="H27" s="57">
        <v>16612700</v>
      </c>
      <c r="I27" s="57">
        <v>75066408</v>
      </c>
      <c r="J27" s="57">
        <v>62212123</v>
      </c>
      <c r="K27" s="57">
        <v>77750756</v>
      </c>
      <c r="L27" s="57">
        <v>140537669</v>
      </c>
      <c r="M27" s="57">
        <v>298218771</v>
      </c>
      <c r="N27" s="57">
        <v>271326964</v>
      </c>
      <c r="O27" s="57">
        <v>78400437</v>
      </c>
      <c r="P27" s="57">
        <v>79226041</v>
      </c>
      <c r="Q27" s="57">
        <v>37868945</v>
      </c>
      <c r="R27" s="57">
        <v>166864255</v>
      </c>
      <c r="S27" s="57">
        <v>28</v>
      </c>
      <c r="T27" s="57">
        <v>29754</v>
      </c>
      <c r="U27" s="61">
        <v>69246018</v>
      </c>
    </row>
    <row r="28" spans="1:21" x14ac:dyDescent="0.35">
      <c r="A28" s="62" t="s">
        <v>235</v>
      </c>
      <c r="B28" s="58">
        <v>16320676</v>
      </c>
      <c r="C28" s="58">
        <v>19737966</v>
      </c>
      <c r="D28" s="58">
        <v>23001297</v>
      </c>
      <c r="E28" s="58">
        <v>24231951</v>
      </c>
      <c r="F28" s="58">
        <v>19803171</v>
      </c>
      <c r="G28" s="58">
        <v>21363121</v>
      </c>
      <c r="H28" s="58">
        <v>34204027</v>
      </c>
      <c r="I28" s="58">
        <v>59175795</v>
      </c>
      <c r="J28" s="58">
        <v>26672335</v>
      </c>
      <c r="K28" s="58">
        <v>23833970</v>
      </c>
      <c r="L28" s="58">
        <v>25521053</v>
      </c>
      <c r="M28" s="58">
        <v>35215926</v>
      </c>
      <c r="N28" s="58">
        <v>48886689</v>
      </c>
      <c r="O28" s="58">
        <v>43405742</v>
      </c>
      <c r="P28" s="58">
        <v>26614247</v>
      </c>
      <c r="Q28" s="58">
        <v>50550236</v>
      </c>
      <c r="R28" s="58">
        <v>53016747</v>
      </c>
      <c r="S28" s="58">
        <v>39149526</v>
      </c>
      <c r="T28" s="58">
        <v>53423301</v>
      </c>
      <c r="U28" s="63">
        <v>58137780</v>
      </c>
    </row>
    <row r="29" spans="1:21" x14ac:dyDescent="0.35">
      <c r="A29" s="60" t="s">
        <v>264</v>
      </c>
      <c r="B29" s="57">
        <v>8969331</v>
      </c>
      <c r="C29" s="57">
        <v>6186939</v>
      </c>
      <c r="D29" s="57">
        <v>4582096</v>
      </c>
      <c r="E29" s="57">
        <v>4711840</v>
      </c>
      <c r="F29" s="57">
        <v>5628606</v>
      </c>
      <c r="G29" s="57">
        <v>6103192</v>
      </c>
      <c r="H29" s="57">
        <v>5402979</v>
      </c>
      <c r="I29" s="57">
        <v>8134525</v>
      </c>
      <c r="J29" s="57">
        <v>5694082</v>
      </c>
      <c r="K29" s="57">
        <v>9454050</v>
      </c>
      <c r="L29" s="57">
        <v>9305565</v>
      </c>
      <c r="M29" s="57">
        <v>10610230</v>
      </c>
      <c r="N29" s="57">
        <v>87419710</v>
      </c>
      <c r="O29" s="57">
        <v>9747768</v>
      </c>
      <c r="P29" s="57">
        <v>55603638</v>
      </c>
      <c r="Q29" s="57">
        <v>54584111</v>
      </c>
      <c r="R29" s="57">
        <v>7780142</v>
      </c>
      <c r="S29" s="57">
        <v>51738834</v>
      </c>
      <c r="T29" s="57">
        <v>9958384</v>
      </c>
      <c r="U29" s="61">
        <v>57573904</v>
      </c>
    </row>
    <row r="30" spans="1:21" x14ac:dyDescent="0.35">
      <c r="A30" s="62" t="s">
        <v>312</v>
      </c>
      <c r="B30" s="58">
        <v>18567495</v>
      </c>
      <c r="C30" s="58">
        <v>10347517</v>
      </c>
      <c r="D30" s="58">
        <v>14797196</v>
      </c>
      <c r="E30" s="58">
        <v>3955414</v>
      </c>
      <c r="F30" s="58">
        <v>8450</v>
      </c>
      <c r="G30" s="58">
        <v>148</v>
      </c>
      <c r="H30" s="58">
        <v>197</v>
      </c>
      <c r="I30" s="58">
        <v>5787616</v>
      </c>
      <c r="J30" s="58">
        <v>279</v>
      </c>
      <c r="K30" s="58">
        <v>43885157</v>
      </c>
      <c r="L30" s="58">
        <v>132</v>
      </c>
      <c r="M30" s="58">
        <v>26264285</v>
      </c>
      <c r="N30" s="58">
        <v>123830261</v>
      </c>
      <c r="O30" s="58">
        <v>74087736</v>
      </c>
      <c r="P30" s="58">
        <v>319</v>
      </c>
      <c r="Q30" s="58">
        <v>28300936</v>
      </c>
      <c r="R30" s="58">
        <v>25120267</v>
      </c>
      <c r="S30" s="58">
        <v>57552460</v>
      </c>
      <c r="T30" s="58">
        <v>73770232</v>
      </c>
      <c r="U30" s="63">
        <v>49884016</v>
      </c>
    </row>
    <row r="31" spans="1:21" x14ac:dyDescent="0.35">
      <c r="A31" s="60" t="s">
        <v>866</v>
      </c>
      <c r="B31" s="57">
        <v>4988485</v>
      </c>
      <c r="C31" s="57">
        <v>44903949</v>
      </c>
      <c r="D31" s="57">
        <v>1993906</v>
      </c>
      <c r="E31" s="57">
        <v>2319617</v>
      </c>
      <c r="F31" s="57">
        <v>60561323</v>
      </c>
      <c r="G31" s="57">
        <v>2988629</v>
      </c>
      <c r="H31" s="57">
        <v>1925233</v>
      </c>
      <c r="I31" s="57">
        <v>3024411</v>
      </c>
      <c r="J31" s="57">
        <v>2054778</v>
      </c>
      <c r="K31" s="57">
        <v>3201026</v>
      </c>
      <c r="L31" s="57">
        <v>22840616</v>
      </c>
      <c r="M31" s="57">
        <v>13109303</v>
      </c>
      <c r="N31" s="57">
        <v>1285400</v>
      </c>
      <c r="O31" s="57">
        <v>52264303</v>
      </c>
      <c r="P31" s="57">
        <v>22010594</v>
      </c>
      <c r="Q31" s="57">
        <v>21801957</v>
      </c>
      <c r="R31" s="57">
        <v>30985788</v>
      </c>
      <c r="S31" s="57">
        <v>2037935</v>
      </c>
      <c r="T31" s="57">
        <v>3253440</v>
      </c>
      <c r="U31" s="61">
        <v>40003533</v>
      </c>
    </row>
    <row r="32" spans="1:21" x14ac:dyDescent="0.35">
      <c r="A32" s="62" t="s">
        <v>854</v>
      </c>
      <c r="B32" s="58">
        <v>10523339</v>
      </c>
      <c r="C32" s="58">
        <v>36043843</v>
      </c>
      <c r="D32" s="58">
        <v>20706088</v>
      </c>
      <c r="E32" s="58">
        <v>13030835</v>
      </c>
      <c r="F32" s="58">
        <v>10646208</v>
      </c>
      <c r="G32" s="58">
        <v>16977037</v>
      </c>
      <c r="H32" s="58">
        <v>12500418</v>
      </c>
      <c r="I32" s="58">
        <v>14487629</v>
      </c>
      <c r="J32" s="58">
        <v>13574046</v>
      </c>
      <c r="K32" s="58">
        <v>12874792</v>
      </c>
      <c r="L32" s="58">
        <v>15108628</v>
      </c>
      <c r="M32" s="58">
        <v>11428509</v>
      </c>
      <c r="N32" s="58">
        <v>31076259</v>
      </c>
      <c r="O32" s="58">
        <v>38280116</v>
      </c>
      <c r="P32" s="58">
        <v>12429330</v>
      </c>
      <c r="Q32" s="58">
        <v>15064525</v>
      </c>
      <c r="R32" s="58">
        <v>48101094</v>
      </c>
      <c r="S32" s="58">
        <v>57558992</v>
      </c>
      <c r="T32" s="58">
        <v>14520581</v>
      </c>
      <c r="U32" s="63">
        <v>38137459</v>
      </c>
    </row>
    <row r="33" spans="1:21" x14ac:dyDescent="0.35">
      <c r="A33" s="60" t="s">
        <v>249</v>
      </c>
      <c r="B33" s="57">
        <v>29123680</v>
      </c>
      <c r="C33" s="57">
        <v>33430414</v>
      </c>
      <c r="D33" s="57">
        <v>25671802</v>
      </c>
      <c r="E33" s="57">
        <v>31678053</v>
      </c>
      <c r="F33" s="57">
        <v>31670777</v>
      </c>
      <c r="G33" s="57">
        <v>111920048</v>
      </c>
      <c r="H33" s="57">
        <v>23645978</v>
      </c>
      <c r="I33" s="57">
        <v>29363935</v>
      </c>
      <c r="J33" s="57">
        <v>33271609</v>
      </c>
      <c r="K33" s="57">
        <v>29395536</v>
      </c>
      <c r="L33" s="57">
        <v>31017659</v>
      </c>
      <c r="M33" s="57">
        <v>31886195</v>
      </c>
      <c r="N33" s="57">
        <v>27446530</v>
      </c>
      <c r="O33" s="57">
        <v>25068749</v>
      </c>
      <c r="P33" s="57">
        <v>30260590</v>
      </c>
      <c r="Q33" s="57">
        <v>31249128</v>
      </c>
      <c r="R33" s="57">
        <v>39860258</v>
      </c>
      <c r="S33" s="57">
        <v>31640783</v>
      </c>
      <c r="T33" s="57">
        <v>33236014</v>
      </c>
      <c r="U33" s="61">
        <v>34291542</v>
      </c>
    </row>
    <row r="34" spans="1:21" x14ac:dyDescent="0.35">
      <c r="A34" s="62" t="s">
        <v>7</v>
      </c>
      <c r="B34" s="58">
        <v>28423561</v>
      </c>
      <c r="C34" s="58">
        <v>40711558</v>
      </c>
      <c r="D34" s="58">
        <v>44747636</v>
      </c>
      <c r="E34" s="58">
        <v>31291304</v>
      </c>
      <c r="F34" s="58">
        <v>40212997</v>
      </c>
      <c r="G34" s="58">
        <v>31007417</v>
      </c>
      <c r="H34" s="58">
        <v>43241210</v>
      </c>
      <c r="I34" s="58">
        <v>29353319</v>
      </c>
      <c r="J34" s="58">
        <v>33974371</v>
      </c>
      <c r="K34" s="58">
        <v>33024002</v>
      </c>
      <c r="L34" s="58">
        <v>27011350</v>
      </c>
      <c r="M34" s="58">
        <v>26919352</v>
      </c>
      <c r="N34" s="58">
        <v>31053254</v>
      </c>
      <c r="O34" s="58">
        <v>18237777</v>
      </c>
      <c r="P34" s="58">
        <v>28958725</v>
      </c>
      <c r="Q34" s="58">
        <v>31530552</v>
      </c>
      <c r="R34" s="58">
        <v>24085777</v>
      </c>
      <c r="S34" s="58">
        <v>26911770</v>
      </c>
      <c r="T34" s="58">
        <v>36560314</v>
      </c>
      <c r="U34" s="63">
        <v>29997291</v>
      </c>
    </row>
    <row r="35" spans="1:21" x14ac:dyDescent="0.35">
      <c r="A35" s="60" t="s">
        <v>277</v>
      </c>
      <c r="B35" s="57">
        <v>12161164</v>
      </c>
      <c r="C35" s="57">
        <v>14034549</v>
      </c>
      <c r="D35" s="57">
        <v>11650725</v>
      </c>
      <c r="E35" s="57">
        <v>15086382</v>
      </c>
      <c r="F35" s="57">
        <v>17124242</v>
      </c>
      <c r="G35" s="57">
        <v>16244739</v>
      </c>
      <c r="H35" s="57">
        <v>13155679</v>
      </c>
      <c r="I35" s="57">
        <v>16256934</v>
      </c>
      <c r="J35" s="57">
        <v>27038921</v>
      </c>
      <c r="K35" s="57">
        <v>13806294</v>
      </c>
      <c r="L35" s="57">
        <v>39796214</v>
      </c>
      <c r="M35" s="57">
        <v>41431179</v>
      </c>
      <c r="N35" s="57">
        <v>15913229</v>
      </c>
      <c r="O35" s="57">
        <v>12818948</v>
      </c>
      <c r="P35" s="57">
        <v>54529815</v>
      </c>
      <c r="Q35" s="57">
        <v>31757794</v>
      </c>
      <c r="R35" s="57">
        <v>19125950</v>
      </c>
      <c r="S35" s="57">
        <v>20918520</v>
      </c>
      <c r="T35" s="57">
        <v>36639687</v>
      </c>
      <c r="U35" s="61">
        <v>28528043</v>
      </c>
    </row>
    <row r="36" spans="1:21" x14ac:dyDescent="0.35">
      <c r="A36" s="62" t="s">
        <v>862</v>
      </c>
      <c r="B36" s="58">
        <v>12339626</v>
      </c>
      <c r="C36" s="58">
        <v>18053030</v>
      </c>
      <c r="D36" s="58">
        <v>63522328</v>
      </c>
      <c r="E36" s="58">
        <v>43015250</v>
      </c>
      <c r="F36" s="58">
        <v>9311681</v>
      </c>
      <c r="G36" s="58">
        <v>12515044</v>
      </c>
      <c r="H36" s="58">
        <v>8815230</v>
      </c>
      <c r="I36" s="58">
        <v>15039592</v>
      </c>
      <c r="J36" s="58">
        <v>10825993</v>
      </c>
      <c r="K36" s="58">
        <v>10630879</v>
      </c>
      <c r="L36" s="58">
        <v>8171585</v>
      </c>
      <c r="M36" s="58">
        <v>10035932</v>
      </c>
      <c r="N36" s="58">
        <v>57112513</v>
      </c>
      <c r="O36" s="58">
        <v>8914326</v>
      </c>
      <c r="P36" s="58">
        <v>52907384</v>
      </c>
      <c r="Q36" s="58">
        <v>44515885</v>
      </c>
      <c r="R36" s="58">
        <v>58418169</v>
      </c>
      <c r="S36" s="58">
        <v>8960994</v>
      </c>
      <c r="T36" s="58">
        <v>33604906</v>
      </c>
      <c r="U36" s="63">
        <v>28324567</v>
      </c>
    </row>
    <row r="37" spans="1:21" x14ac:dyDescent="0.35">
      <c r="A37" s="60" t="s">
        <v>885</v>
      </c>
      <c r="B37" s="57">
        <v>13090898</v>
      </c>
      <c r="C37" s="57">
        <v>15856746</v>
      </c>
      <c r="D37" s="57">
        <v>13643507</v>
      </c>
      <c r="E37" s="57">
        <v>14942161</v>
      </c>
      <c r="F37" s="57">
        <v>14029284</v>
      </c>
      <c r="G37" s="57">
        <v>35321629</v>
      </c>
      <c r="H37" s="57">
        <v>15857704</v>
      </c>
      <c r="I37" s="57">
        <v>19255414</v>
      </c>
      <c r="J37" s="57">
        <v>14869991</v>
      </c>
      <c r="K37" s="57">
        <v>14649436</v>
      </c>
      <c r="L37" s="57">
        <v>22709291</v>
      </c>
      <c r="M37" s="57">
        <v>37772487</v>
      </c>
      <c r="N37" s="57">
        <v>21841994</v>
      </c>
      <c r="O37" s="57">
        <v>23318316</v>
      </c>
      <c r="P37" s="57">
        <v>20832089</v>
      </c>
      <c r="Q37" s="57">
        <v>33021074</v>
      </c>
      <c r="R37" s="57">
        <v>22333344</v>
      </c>
      <c r="S37" s="57">
        <v>34652802</v>
      </c>
      <c r="T37" s="57">
        <v>25727581</v>
      </c>
      <c r="U37" s="61">
        <v>26711794</v>
      </c>
    </row>
    <row r="38" spans="1:21" x14ac:dyDescent="0.35">
      <c r="A38" s="62" t="s">
        <v>896</v>
      </c>
      <c r="B38" s="58">
        <v>20299221</v>
      </c>
      <c r="C38" s="58">
        <v>14860515</v>
      </c>
      <c r="D38" s="58">
        <v>10914189</v>
      </c>
      <c r="E38" s="58">
        <v>26325221</v>
      </c>
      <c r="F38" s="58">
        <v>18917684</v>
      </c>
      <c r="G38" s="58">
        <v>28629011</v>
      </c>
      <c r="H38" s="58">
        <v>15091810</v>
      </c>
      <c r="I38" s="58">
        <v>17289756</v>
      </c>
      <c r="J38" s="58">
        <v>15387731</v>
      </c>
      <c r="K38" s="58">
        <v>22470414</v>
      </c>
      <c r="L38" s="58">
        <v>14800801</v>
      </c>
      <c r="M38" s="58">
        <v>34569420</v>
      </c>
      <c r="N38" s="58">
        <v>13451881</v>
      </c>
      <c r="O38" s="58">
        <v>22273656</v>
      </c>
      <c r="P38" s="58">
        <v>17276036</v>
      </c>
      <c r="Q38" s="58">
        <v>21050136</v>
      </c>
      <c r="R38" s="58">
        <v>28714644</v>
      </c>
      <c r="S38" s="58">
        <v>28349452</v>
      </c>
      <c r="T38" s="58">
        <v>18376616</v>
      </c>
      <c r="U38" s="63">
        <v>23094136</v>
      </c>
    </row>
    <row r="39" spans="1:21" x14ac:dyDescent="0.35">
      <c r="A39" s="60" t="s">
        <v>769</v>
      </c>
      <c r="B39" s="57">
        <v>22650983</v>
      </c>
      <c r="C39" s="57">
        <v>76909018</v>
      </c>
      <c r="D39" s="57">
        <v>57288323</v>
      </c>
      <c r="E39" s="57">
        <v>90833385</v>
      </c>
      <c r="F39" s="57">
        <v>36599837</v>
      </c>
      <c r="G39" s="57">
        <v>51654923</v>
      </c>
      <c r="H39" s="57">
        <v>12779581</v>
      </c>
      <c r="I39" s="57">
        <v>14981600</v>
      </c>
      <c r="J39" s="57">
        <v>7373497</v>
      </c>
      <c r="K39" s="57">
        <v>13187402</v>
      </c>
      <c r="L39" s="57">
        <v>24431179</v>
      </c>
      <c r="M39" s="57">
        <v>24804887</v>
      </c>
      <c r="N39" s="57">
        <v>3928333</v>
      </c>
      <c r="O39" s="57">
        <v>40522947</v>
      </c>
      <c r="P39" s="57">
        <v>48666166</v>
      </c>
      <c r="Q39" s="57">
        <v>45881694</v>
      </c>
      <c r="R39" s="57">
        <v>14438037</v>
      </c>
      <c r="S39" s="57">
        <v>17408370</v>
      </c>
      <c r="T39" s="57">
        <v>5782746</v>
      </c>
      <c r="U39" s="61">
        <v>21271952</v>
      </c>
    </row>
    <row r="40" spans="1:21" x14ac:dyDescent="0.35">
      <c r="A40" s="62" t="s">
        <v>907</v>
      </c>
      <c r="B40" s="58">
        <v>3336180</v>
      </c>
      <c r="C40" s="58">
        <v>4840664</v>
      </c>
      <c r="D40" s="58">
        <v>7650273</v>
      </c>
      <c r="E40" s="58">
        <v>6965132</v>
      </c>
      <c r="F40" s="58">
        <v>11111894</v>
      </c>
      <c r="G40" s="58">
        <v>7030461</v>
      </c>
      <c r="H40" s="58">
        <v>8494890</v>
      </c>
      <c r="I40" s="58">
        <v>9312443</v>
      </c>
      <c r="J40" s="58">
        <v>8886985</v>
      </c>
      <c r="K40" s="58">
        <v>4410871</v>
      </c>
      <c r="L40" s="58">
        <v>4996964</v>
      </c>
      <c r="M40" s="58">
        <v>44550246</v>
      </c>
      <c r="N40" s="58">
        <v>52085843</v>
      </c>
      <c r="O40" s="58">
        <v>11508280</v>
      </c>
      <c r="P40" s="58">
        <v>8366704</v>
      </c>
      <c r="Q40" s="58">
        <v>54680280</v>
      </c>
      <c r="R40" s="58">
        <v>143429850</v>
      </c>
      <c r="S40" s="58">
        <v>162339329</v>
      </c>
      <c r="T40" s="58">
        <v>11334643</v>
      </c>
      <c r="U40" s="63">
        <v>18529649</v>
      </c>
    </row>
    <row r="41" spans="1:21" x14ac:dyDescent="0.35">
      <c r="A41" s="60" t="s">
        <v>924</v>
      </c>
      <c r="B41" s="57">
        <v>332188817</v>
      </c>
      <c r="C41" s="57">
        <v>143913916</v>
      </c>
      <c r="D41" s="57">
        <v>90866195</v>
      </c>
      <c r="E41" s="57">
        <v>48382388</v>
      </c>
      <c r="F41" s="57">
        <v>26796660</v>
      </c>
      <c r="G41" s="57">
        <v>21639680</v>
      </c>
      <c r="H41" s="57">
        <v>86752235</v>
      </c>
      <c r="I41" s="57">
        <v>143071420</v>
      </c>
      <c r="J41" s="57">
        <v>22148688</v>
      </c>
      <c r="K41" s="57">
        <v>68070394</v>
      </c>
      <c r="L41" s="57">
        <v>44061462</v>
      </c>
      <c r="M41" s="57">
        <v>151978548</v>
      </c>
      <c r="N41" s="57">
        <v>28257387</v>
      </c>
      <c r="O41" s="57">
        <v>148791397</v>
      </c>
      <c r="P41" s="57">
        <v>310975046</v>
      </c>
      <c r="Q41" s="57">
        <v>356156448</v>
      </c>
      <c r="R41" s="57">
        <v>210420938</v>
      </c>
      <c r="S41" s="57">
        <v>26163526</v>
      </c>
      <c r="T41" s="57">
        <v>34007103</v>
      </c>
      <c r="U41" s="61">
        <v>17711356</v>
      </c>
    </row>
    <row r="42" spans="1:21" x14ac:dyDescent="0.35">
      <c r="A42" s="62" t="s">
        <v>255</v>
      </c>
      <c r="B42" s="58">
        <v>13158442</v>
      </c>
      <c r="C42" s="58">
        <v>15047367</v>
      </c>
      <c r="D42" s="58">
        <v>14520434</v>
      </c>
      <c r="E42" s="58">
        <v>13496828</v>
      </c>
      <c r="F42" s="58">
        <v>14820674</v>
      </c>
      <c r="G42" s="58">
        <v>16692848</v>
      </c>
      <c r="H42" s="58">
        <v>18472318</v>
      </c>
      <c r="I42" s="58">
        <v>15062038</v>
      </c>
      <c r="J42" s="58">
        <v>15996718</v>
      </c>
      <c r="K42" s="58">
        <v>14323539</v>
      </c>
      <c r="L42" s="58">
        <v>13653789</v>
      </c>
      <c r="M42" s="58">
        <v>15740900</v>
      </c>
      <c r="N42" s="58">
        <v>12913013</v>
      </c>
      <c r="O42" s="58">
        <v>14340218</v>
      </c>
      <c r="P42" s="58">
        <v>12980479</v>
      </c>
      <c r="Q42" s="58">
        <v>16107767</v>
      </c>
      <c r="R42" s="58">
        <v>15288517</v>
      </c>
      <c r="S42" s="58">
        <v>15133444</v>
      </c>
      <c r="T42" s="58">
        <v>18522952</v>
      </c>
      <c r="U42" s="63">
        <v>15627823</v>
      </c>
    </row>
    <row r="43" spans="1:21" x14ac:dyDescent="0.35">
      <c r="A43" s="60" t="s">
        <v>856</v>
      </c>
      <c r="B43" s="57">
        <v>86385928</v>
      </c>
      <c r="C43" s="57">
        <v>168655850</v>
      </c>
      <c r="D43" s="57">
        <v>63637959</v>
      </c>
      <c r="E43" s="57">
        <v>87834787</v>
      </c>
      <c r="F43" s="57">
        <v>70307352</v>
      </c>
      <c r="G43" s="57">
        <v>97061671</v>
      </c>
      <c r="H43" s="57">
        <v>36805454</v>
      </c>
      <c r="I43" s="57">
        <v>93814793</v>
      </c>
      <c r="J43" s="57">
        <v>74196869</v>
      </c>
      <c r="K43" s="57">
        <v>116843283</v>
      </c>
      <c r="L43" s="57">
        <v>86063025</v>
      </c>
      <c r="M43" s="57">
        <v>125886033</v>
      </c>
      <c r="N43" s="57">
        <v>94437827</v>
      </c>
      <c r="O43" s="57">
        <v>69882861</v>
      </c>
      <c r="P43" s="57">
        <v>59839444</v>
      </c>
      <c r="Q43" s="57">
        <v>62600865</v>
      </c>
      <c r="R43" s="57">
        <v>86870628</v>
      </c>
      <c r="S43" s="57">
        <v>106503681</v>
      </c>
      <c r="T43" s="57">
        <v>51043408</v>
      </c>
      <c r="U43" s="61">
        <v>15210785</v>
      </c>
    </row>
    <row r="44" spans="1:21" x14ac:dyDescent="0.35">
      <c r="A44" s="62" t="s">
        <v>880</v>
      </c>
      <c r="B44" s="58">
        <v>8853238</v>
      </c>
      <c r="C44" s="58">
        <v>12902708</v>
      </c>
      <c r="D44" s="58">
        <v>14327384</v>
      </c>
      <c r="E44" s="58">
        <v>15386097</v>
      </c>
      <c r="F44" s="58">
        <v>15591860</v>
      </c>
      <c r="G44" s="58">
        <v>21138496</v>
      </c>
      <c r="H44" s="58">
        <v>12631242</v>
      </c>
      <c r="I44" s="58">
        <v>13488383</v>
      </c>
      <c r="J44" s="58">
        <v>12278586</v>
      </c>
      <c r="K44" s="58">
        <v>11356978</v>
      </c>
      <c r="L44" s="58">
        <v>13460793</v>
      </c>
      <c r="M44" s="58">
        <v>16417932</v>
      </c>
      <c r="N44" s="58">
        <v>16390859</v>
      </c>
      <c r="O44" s="58">
        <v>13996306</v>
      </c>
      <c r="P44" s="58">
        <v>14073227</v>
      </c>
      <c r="Q44" s="58">
        <v>19149611</v>
      </c>
      <c r="R44" s="58">
        <v>16379998</v>
      </c>
      <c r="S44" s="58">
        <v>13297876</v>
      </c>
      <c r="T44" s="58">
        <v>13705453</v>
      </c>
      <c r="U44" s="63">
        <v>14590558</v>
      </c>
    </row>
    <row r="45" spans="1:21" x14ac:dyDescent="0.35">
      <c r="A45" s="60" t="s">
        <v>256</v>
      </c>
      <c r="B45" s="57">
        <v>12064406</v>
      </c>
      <c r="C45" s="57">
        <v>8992196</v>
      </c>
      <c r="D45" s="57">
        <v>8965384</v>
      </c>
      <c r="E45" s="57">
        <v>9268698</v>
      </c>
      <c r="F45" s="57">
        <v>13197929</v>
      </c>
      <c r="G45" s="57">
        <v>11424260</v>
      </c>
      <c r="H45" s="57">
        <v>8460338</v>
      </c>
      <c r="I45" s="57">
        <v>10534443</v>
      </c>
      <c r="J45" s="57">
        <v>17415021</v>
      </c>
      <c r="K45" s="57">
        <v>8730615</v>
      </c>
      <c r="L45" s="57">
        <v>8174641</v>
      </c>
      <c r="M45" s="57">
        <v>9496134</v>
      </c>
      <c r="N45" s="57">
        <v>21537868</v>
      </c>
      <c r="O45" s="57">
        <v>17860526</v>
      </c>
      <c r="P45" s="57">
        <v>9554671</v>
      </c>
      <c r="Q45" s="57">
        <v>10918733</v>
      </c>
      <c r="R45" s="57">
        <v>22997593</v>
      </c>
      <c r="S45" s="57">
        <v>11818548</v>
      </c>
      <c r="T45" s="57">
        <v>9764833</v>
      </c>
      <c r="U45" s="61">
        <v>14129060</v>
      </c>
    </row>
    <row r="46" spans="1:21" x14ac:dyDescent="0.35">
      <c r="A46" s="62" t="s">
        <v>870</v>
      </c>
      <c r="B46" s="58">
        <v>217584</v>
      </c>
      <c r="C46" s="58">
        <v>291967</v>
      </c>
      <c r="D46" s="58">
        <v>1533772</v>
      </c>
      <c r="E46" s="58">
        <v>1215004</v>
      </c>
      <c r="F46" s="58">
        <v>416639</v>
      </c>
      <c r="G46" s="58">
        <v>640008</v>
      </c>
      <c r="H46" s="58">
        <v>243496</v>
      </c>
      <c r="I46" s="58">
        <v>663316</v>
      </c>
      <c r="J46" s="58">
        <v>645813</v>
      </c>
      <c r="K46" s="58">
        <v>763233</v>
      </c>
      <c r="L46" s="58">
        <v>493668</v>
      </c>
      <c r="M46" s="58">
        <v>67151</v>
      </c>
      <c r="N46" s="58">
        <v>228808</v>
      </c>
      <c r="O46" s="58">
        <v>435332</v>
      </c>
      <c r="P46" s="58">
        <v>333074</v>
      </c>
      <c r="Q46" s="58">
        <v>6520090</v>
      </c>
      <c r="R46" s="58">
        <v>1541961</v>
      </c>
      <c r="S46" s="58">
        <v>8224314</v>
      </c>
      <c r="T46" s="58">
        <v>6695023</v>
      </c>
      <c r="U46" s="63">
        <v>12105182</v>
      </c>
    </row>
    <row r="47" spans="1:21" x14ac:dyDescent="0.35">
      <c r="A47" s="60" t="s">
        <v>485</v>
      </c>
      <c r="B47" s="57">
        <v>2349052</v>
      </c>
      <c r="C47" s="57">
        <v>2666117</v>
      </c>
      <c r="D47" s="57">
        <v>3062391</v>
      </c>
      <c r="E47" s="57">
        <v>3035498</v>
      </c>
      <c r="F47" s="57">
        <v>5377030</v>
      </c>
      <c r="G47" s="57">
        <v>10088060</v>
      </c>
      <c r="H47" s="57">
        <v>3358800</v>
      </c>
      <c r="I47" s="57">
        <v>12278183</v>
      </c>
      <c r="J47" s="57">
        <v>11337012</v>
      </c>
      <c r="K47" s="57">
        <v>5898202</v>
      </c>
      <c r="L47" s="57">
        <v>6068960</v>
      </c>
      <c r="M47" s="57">
        <v>2601181</v>
      </c>
      <c r="N47" s="57">
        <v>12172967</v>
      </c>
      <c r="O47" s="57">
        <v>7071451</v>
      </c>
      <c r="P47" s="57">
        <v>13657029</v>
      </c>
      <c r="Q47" s="57">
        <v>30390076</v>
      </c>
      <c r="R47" s="57">
        <v>17946851</v>
      </c>
      <c r="S47" s="57">
        <v>18721993</v>
      </c>
      <c r="T47" s="57">
        <v>20742854</v>
      </c>
      <c r="U47" s="61">
        <v>11798126</v>
      </c>
    </row>
    <row r="48" spans="1:21" x14ac:dyDescent="0.35">
      <c r="A48" s="62" t="s">
        <v>799</v>
      </c>
      <c r="B48" s="58">
        <v>6347735</v>
      </c>
      <c r="C48" s="58">
        <v>15375625</v>
      </c>
      <c r="D48" s="58">
        <v>8121838</v>
      </c>
      <c r="E48" s="58">
        <v>9782278</v>
      </c>
      <c r="F48" s="58">
        <v>8553043</v>
      </c>
      <c r="G48" s="58">
        <v>18256762</v>
      </c>
      <c r="H48" s="58">
        <v>12505014</v>
      </c>
      <c r="I48" s="58">
        <v>9509423</v>
      </c>
      <c r="J48" s="58">
        <v>10583094</v>
      </c>
      <c r="K48" s="58">
        <v>11735915</v>
      </c>
      <c r="L48" s="58">
        <v>7003632</v>
      </c>
      <c r="M48" s="58">
        <v>10122217</v>
      </c>
      <c r="N48" s="58">
        <v>7426133</v>
      </c>
      <c r="O48" s="58">
        <v>8761048</v>
      </c>
      <c r="P48" s="58">
        <v>8273836</v>
      </c>
      <c r="Q48" s="58">
        <v>9683462</v>
      </c>
      <c r="R48" s="58">
        <v>10947575</v>
      </c>
      <c r="S48" s="58">
        <v>10590262</v>
      </c>
      <c r="T48" s="58">
        <v>22114186</v>
      </c>
      <c r="U48" s="63">
        <v>11635601</v>
      </c>
    </row>
    <row r="49" spans="1:21" x14ac:dyDescent="0.35">
      <c r="A49" s="60" t="s">
        <v>315</v>
      </c>
      <c r="B49" s="57">
        <v>8497691</v>
      </c>
      <c r="C49" s="57">
        <v>8476133</v>
      </c>
      <c r="D49" s="57">
        <v>6500420</v>
      </c>
      <c r="E49" s="57">
        <v>8613488</v>
      </c>
      <c r="F49" s="57">
        <v>6135713</v>
      </c>
      <c r="G49" s="57">
        <v>10347524</v>
      </c>
      <c r="H49" s="57">
        <v>5975332</v>
      </c>
      <c r="I49" s="57">
        <v>10398986</v>
      </c>
      <c r="J49" s="57">
        <v>6950068</v>
      </c>
      <c r="K49" s="57">
        <v>7984429</v>
      </c>
      <c r="L49" s="57">
        <v>5660457</v>
      </c>
      <c r="M49" s="57">
        <v>8233024</v>
      </c>
      <c r="N49" s="57">
        <v>5339029</v>
      </c>
      <c r="O49" s="57">
        <v>6017084</v>
      </c>
      <c r="P49" s="57">
        <v>6874935</v>
      </c>
      <c r="Q49" s="57">
        <v>6942420</v>
      </c>
      <c r="R49" s="57">
        <v>8674791</v>
      </c>
      <c r="S49" s="57">
        <v>10250395</v>
      </c>
      <c r="T49" s="57">
        <v>7169154</v>
      </c>
      <c r="U49" s="61">
        <v>7796874</v>
      </c>
    </row>
    <row r="50" spans="1:21" x14ac:dyDescent="0.35">
      <c r="A50" s="62" t="s">
        <v>859</v>
      </c>
      <c r="B50" s="58">
        <v>567850</v>
      </c>
      <c r="C50" s="58">
        <v>605150</v>
      </c>
      <c r="D50" s="58">
        <v>874790</v>
      </c>
      <c r="E50" s="58">
        <v>1312383</v>
      </c>
      <c r="F50" s="58">
        <v>845457</v>
      </c>
      <c r="G50" s="58">
        <v>544757</v>
      </c>
      <c r="H50" s="58">
        <v>765305</v>
      </c>
      <c r="I50" s="58">
        <v>1309294</v>
      </c>
      <c r="J50" s="58">
        <v>957381</v>
      </c>
      <c r="K50" s="58">
        <v>1280760</v>
      </c>
      <c r="L50" s="58">
        <v>655130</v>
      </c>
      <c r="M50" s="58">
        <v>1096799</v>
      </c>
      <c r="N50" s="58">
        <v>2561352</v>
      </c>
      <c r="O50" s="58">
        <v>938962</v>
      </c>
      <c r="P50" s="58">
        <v>588287</v>
      </c>
      <c r="Q50" s="58">
        <v>26633082</v>
      </c>
      <c r="R50" s="58">
        <v>1080051</v>
      </c>
      <c r="S50" s="58">
        <v>541351</v>
      </c>
      <c r="T50" s="58">
        <v>532946</v>
      </c>
      <c r="U50" s="63">
        <v>6998655</v>
      </c>
    </row>
    <row r="51" spans="1:21" x14ac:dyDescent="0.35">
      <c r="A51" s="60" t="s">
        <v>872</v>
      </c>
      <c r="B51" s="57">
        <v>1979822</v>
      </c>
      <c r="C51" s="57">
        <v>5683777</v>
      </c>
      <c r="D51" s="57">
        <v>12500466</v>
      </c>
      <c r="E51" s="57">
        <v>5850020</v>
      </c>
      <c r="F51" s="57">
        <v>3744880</v>
      </c>
      <c r="G51" s="57">
        <v>5109467</v>
      </c>
      <c r="H51" s="57">
        <v>4313095</v>
      </c>
      <c r="I51" s="57">
        <v>3825444</v>
      </c>
      <c r="J51" s="57">
        <v>34670356</v>
      </c>
      <c r="K51" s="57">
        <v>6023992</v>
      </c>
      <c r="L51" s="57">
        <v>30369453</v>
      </c>
      <c r="M51" s="57">
        <v>5437456</v>
      </c>
      <c r="N51" s="57">
        <v>2818098</v>
      </c>
      <c r="O51" s="57">
        <v>2499631</v>
      </c>
      <c r="P51" s="57">
        <v>3834561</v>
      </c>
      <c r="Q51" s="57">
        <v>4168562</v>
      </c>
      <c r="R51" s="57">
        <v>5465076</v>
      </c>
      <c r="S51" s="57">
        <v>3219327</v>
      </c>
      <c r="T51" s="57">
        <v>3205010</v>
      </c>
      <c r="U51" s="61">
        <v>5631260</v>
      </c>
    </row>
    <row r="52" spans="1:21" x14ac:dyDescent="0.35">
      <c r="A52" s="62" t="s">
        <v>886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4639649</v>
      </c>
      <c r="U52" s="63">
        <v>5272985</v>
      </c>
    </row>
    <row r="53" spans="1:21" x14ac:dyDescent="0.35">
      <c r="A53" s="60" t="s">
        <v>887</v>
      </c>
      <c r="B53" s="57">
        <v>2315990</v>
      </c>
      <c r="C53" s="57">
        <v>2657169</v>
      </c>
      <c r="D53" s="57">
        <v>2915865</v>
      </c>
      <c r="E53" s="57">
        <v>3231964</v>
      </c>
      <c r="F53" s="57">
        <v>2192427</v>
      </c>
      <c r="G53" s="57">
        <v>18989422</v>
      </c>
      <c r="H53" s="57">
        <v>2215098</v>
      </c>
      <c r="I53" s="57">
        <v>2874143</v>
      </c>
      <c r="J53" s="57">
        <v>3485755</v>
      </c>
      <c r="K53" s="57">
        <v>2876229</v>
      </c>
      <c r="L53" s="57">
        <v>317608790</v>
      </c>
      <c r="M53" s="57">
        <v>3462591</v>
      </c>
      <c r="N53" s="57">
        <v>6000898</v>
      </c>
      <c r="O53" s="57">
        <v>67058244</v>
      </c>
      <c r="P53" s="57">
        <v>23430231</v>
      </c>
      <c r="Q53" s="57">
        <v>15893711</v>
      </c>
      <c r="R53" s="57">
        <v>3187476</v>
      </c>
      <c r="S53" s="57">
        <v>3789354</v>
      </c>
      <c r="T53" s="57">
        <v>2629027</v>
      </c>
      <c r="U53" s="61">
        <v>4987939</v>
      </c>
    </row>
    <row r="54" spans="1:21" x14ac:dyDescent="0.35">
      <c r="A54" s="62" t="s">
        <v>902</v>
      </c>
      <c r="B54" s="58">
        <v>1067563</v>
      </c>
      <c r="C54" s="58">
        <v>4449988</v>
      </c>
      <c r="D54" s="58">
        <v>44725928</v>
      </c>
      <c r="E54" s="58">
        <v>5321153</v>
      </c>
      <c r="F54" s="58">
        <v>7125714</v>
      </c>
      <c r="G54" s="58">
        <v>10323241</v>
      </c>
      <c r="H54" s="58">
        <v>4813366</v>
      </c>
      <c r="I54" s="58">
        <v>3476071</v>
      </c>
      <c r="J54" s="58">
        <v>4018501</v>
      </c>
      <c r="K54" s="58">
        <v>3836850</v>
      </c>
      <c r="L54" s="58">
        <v>1569521</v>
      </c>
      <c r="M54" s="58">
        <v>40860155</v>
      </c>
      <c r="N54" s="58">
        <v>2783392</v>
      </c>
      <c r="O54" s="58">
        <v>39988421</v>
      </c>
      <c r="P54" s="58">
        <v>1255736</v>
      </c>
      <c r="Q54" s="58">
        <v>2080539</v>
      </c>
      <c r="R54" s="58">
        <v>2660674</v>
      </c>
      <c r="S54" s="58">
        <v>4543512</v>
      </c>
      <c r="T54" s="58">
        <v>2206089</v>
      </c>
      <c r="U54" s="63">
        <v>4838152</v>
      </c>
    </row>
    <row r="55" spans="1:21" x14ac:dyDescent="0.35">
      <c r="A55" s="60" t="s">
        <v>951</v>
      </c>
      <c r="B55" s="57">
        <v>0</v>
      </c>
      <c r="C55" s="57">
        <v>0</v>
      </c>
      <c r="D55" s="57">
        <v>0</v>
      </c>
      <c r="E55" s="57">
        <v>7266999</v>
      </c>
      <c r="F55" s="57">
        <v>0</v>
      </c>
      <c r="G55" s="57">
        <v>0</v>
      </c>
      <c r="H55" s="57">
        <v>16262600</v>
      </c>
      <c r="I55" s="57">
        <v>8162453</v>
      </c>
      <c r="J55" s="57">
        <v>0</v>
      </c>
      <c r="K55" s="57">
        <v>0</v>
      </c>
      <c r="L55" s="57">
        <v>0</v>
      </c>
      <c r="M55" s="57">
        <v>0</v>
      </c>
      <c r="N55" s="57">
        <v>4547560</v>
      </c>
      <c r="O55" s="57">
        <v>1</v>
      </c>
      <c r="P55" s="57">
        <v>0</v>
      </c>
      <c r="Q55" s="57">
        <v>612936</v>
      </c>
      <c r="R55" s="57">
        <v>2659986</v>
      </c>
      <c r="S55" s="57">
        <v>4560388</v>
      </c>
      <c r="T55" s="57">
        <v>2912789</v>
      </c>
      <c r="U55" s="61">
        <v>4549006</v>
      </c>
    </row>
    <row r="56" spans="1:21" x14ac:dyDescent="0.35">
      <c r="A56" s="62" t="s">
        <v>877</v>
      </c>
      <c r="B56" s="58">
        <v>7121680</v>
      </c>
      <c r="C56" s="58">
        <v>5005689</v>
      </c>
      <c r="D56" s="58">
        <v>4708922</v>
      </c>
      <c r="E56" s="58">
        <v>5173707</v>
      </c>
      <c r="F56" s="58">
        <v>4168076</v>
      </c>
      <c r="G56" s="58">
        <v>4668152</v>
      </c>
      <c r="H56" s="58">
        <v>4516657</v>
      </c>
      <c r="I56" s="58">
        <v>3696121</v>
      </c>
      <c r="J56" s="58">
        <v>3817004</v>
      </c>
      <c r="K56" s="58">
        <v>3891594</v>
      </c>
      <c r="L56" s="58">
        <v>3881463</v>
      </c>
      <c r="M56" s="58">
        <v>4136002</v>
      </c>
      <c r="N56" s="58">
        <v>4626507</v>
      </c>
      <c r="O56" s="58">
        <v>4436197</v>
      </c>
      <c r="P56" s="58">
        <v>7750293</v>
      </c>
      <c r="Q56" s="58">
        <v>6996506</v>
      </c>
      <c r="R56" s="58">
        <v>5278795</v>
      </c>
      <c r="S56" s="58">
        <v>43919899</v>
      </c>
      <c r="T56" s="58">
        <v>6416335</v>
      </c>
      <c r="U56" s="63">
        <v>4529893</v>
      </c>
    </row>
    <row r="57" spans="1:21" x14ac:dyDescent="0.35">
      <c r="A57" s="60" t="s">
        <v>868</v>
      </c>
      <c r="B57" s="57">
        <v>1669567</v>
      </c>
      <c r="C57" s="57">
        <v>3279658</v>
      </c>
      <c r="D57" s="57">
        <v>5236315</v>
      </c>
      <c r="E57" s="57">
        <v>4242094</v>
      </c>
      <c r="F57" s="57">
        <v>2755581</v>
      </c>
      <c r="G57" s="57">
        <v>3254843</v>
      </c>
      <c r="H57" s="57">
        <v>3255955</v>
      </c>
      <c r="I57" s="57">
        <v>3113473</v>
      </c>
      <c r="J57" s="57">
        <v>1475934</v>
      </c>
      <c r="K57" s="57">
        <v>3677474</v>
      </c>
      <c r="L57" s="57">
        <v>2556457</v>
      </c>
      <c r="M57" s="57">
        <v>1428840</v>
      </c>
      <c r="N57" s="57">
        <v>1861050</v>
      </c>
      <c r="O57" s="57">
        <v>1741272</v>
      </c>
      <c r="P57" s="57">
        <v>2260315</v>
      </c>
      <c r="Q57" s="57">
        <v>2984648</v>
      </c>
      <c r="R57" s="57">
        <v>3647262</v>
      </c>
      <c r="S57" s="57">
        <v>2709981</v>
      </c>
      <c r="T57" s="57">
        <v>3442375</v>
      </c>
      <c r="U57" s="61">
        <v>3059947</v>
      </c>
    </row>
    <row r="58" spans="1:21" x14ac:dyDescent="0.35">
      <c r="A58" s="62" t="s">
        <v>298</v>
      </c>
      <c r="B58" s="58">
        <v>2013516</v>
      </c>
      <c r="C58" s="58">
        <v>1704693</v>
      </c>
      <c r="D58" s="58">
        <v>1406184</v>
      </c>
      <c r="E58" s="58">
        <v>2476967</v>
      </c>
      <c r="F58" s="58">
        <v>2743587</v>
      </c>
      <c r="G58" s="58">
        <v>1488081</v>
      </c>
      <c r="H58" s="58">
        <v>1370559</v>
      </c>
      <c r="I58" s="58">
        <v>2791278</v>
      </c>
      <c r="J58" s="58">
        <v>1483171</v>
      </c>
      <c r="K58" s="58">
        <v>1992224</v>
      </c>
      <c r="L58" s="58">
        <v>3728881</v>
      </c>
      <c r="M58" s="58">
        <v>2128887</v>
      </c>
      <c r="N58" s="58">
        <v>2042285</v>
      </c>
      <c r="O58" s="58">
        <v>2258716</v>
      </c>
      <c r="P58" s="58">
        <v>2239835</v>
      </c>
      <c r="Q58" s="58">
        <v>2440203</v>
      </c>
      <c r="R58" s="58">
        <v>1882867</v>
      </c>
      <c r="S58" s="58">
        <v>2416864</v>
      </c>
      <c r="T58" s="58">
        <v>3131663</v>
      </c>
      <c r="U58" s="63">
        <v>3047452</v>
      </c>
    </row>
    <row r="59" spans="1:21" x14ac:dyDescent="0.35">
      <c r="A59" s="60" t="s">
        <v>952</v>
      </c>
      <c r="B59" s="57">
        <v>820981</v>
      </c>
      <c r="C59" s="57">
        <v>654123</v>
      </c>
      <c r="D59" s="57">
        <v>1481668</v>
      </c>
      <c r="E59" s="57">
        <v>2071738</v>
      </c>
      <c r="F59" s="57">
        <v>1299710</v>
      </c>
      <c r="G59" s="57">
        <v>2344338</v>
      </c>
      <c r="H59" s="57">
        <v>2293422</v>
      </c>
      <c r="I59" s="57">
        <v>4629839</v>
      </c>
      <c r="J59" s="57">
        <v>4584779</v>
      </c>
      <c r="K59" s="57">
        <v>3322567</v>
      </c>
      <c r="L59" s="57">
        <v>2446399</v>
      </c>
      <c r="M59" s="57">
        <v>943614</v>
      </c>
      <c r="N59" s="57">
        <v>1631608</v>
      </c>
      <c r="O59" s="57">
        <v>1290337</v>
      </c>
      <c r="P59" s="57">
        <v>1792409</v>
      </c>
      <c r="Q59" s="57">
        <v>1854408</v>
      </c>
      <c r="R59" s="57">
        <v>2254087</v>
      </c>
      <c r="S59" s="57">
        <v>3144887</v>
      </c>
      <c r="T59" s="57">
        <v>2557550</v>
      </c>
      <c r="U59" s="61">
        <v>2970041</v>
      </c>
    </row>
    <row r="60" spans="1:21" x14ac:dyDescent="0.35">
      <c r="A60" s="62" t="s">
        <v>869</v>
      </c>
      <c r="B60" s="58">
        <v>3333266</v>
      </c>
      <c r="C60" s="58">
        <v>3523622</v>
      </c>
      <c r="D60" s="58">
        <v>4862599</v>
      </c>
      <c r="E60" s="58">
        <v>4032563</v>
      </c>
      <c r="F60" s="58">
        <v>2275939</v>
      </c>
      <c r="G60" s="58">
        <v>5032642</v>
      </c>
      <c r="H60" s="58">
        <v>4934417</v>
      </c>
      <c r="I60" s="58">
        <v>2307249</v>
      </c>
      <c r="J60" s="58">
        <v>3278200</v>
      </c>
      <c r="K60" s="58">
        <v>3938569</v>
      </c>
      <c r="L60" s="58">
        <v>5009303</v>
      </c>
      <c r="M60" s="58">
        <v>3585345</v>
      </c>
      <c r="N60" s="58">
        <v>3158936</v>
      </c>
      <c r="O60" s="58">
        <v>3577145</v>
      </c>
      <c r="P60" s="58">
        <v>4883448</v>
      </c>
      <c r="Q60" s="58">
        <v>3839682</v>
      </c>
      <c r="R60" s="58">
        <v>3810854</v>
      </c>
      <c r="S60" s="58">
        <v>5569719</v>
      </c>
      <c r="T60" s="58">
        <v>4083113</v>
      </c>
      <c r="U60" s="63">
        <v>2967598</v>
      </c>
    </row>
    <row r="61" spans="1:21" x14ac:dyDescent="0.35">
      <c r="A61" s="60" t="s">
        <v>234</v>
      </c>
      <c r="B61" s="57">
        <v>37669404</v>
      </c>
      <c r="C61" s="57">
        <v>5842236</v>
      </c>
      <c r="D61" s="57">
        <v>4961734</v>
      </c>
      <c r="E61" s="57">
        <v>2555736</v>
      </c>
      <c r="F61" s="57">
        <v>4476017</v>
      </c>
      <c r="G61" s="57">
        <v>17528539</v>
      </c>
      <c r="H61" s="57">
        <v>8852054</v>
      </c>
      <c r="I61" s="57">
        <v>6667907</v>
      </c>
      <c r="J61" s="57">
        <v>5156233</v>
      </c>
      <c r="K61" s="57">
        <v>5106128</v>
      </c>
      <c r="L61" s="57">
        <v>8555495</v>
      </c>
      <c r="M61" s="57">
        <v>10864000</v>
      </c>
      <c r="N61" s="57">
        <v>10138615</v>
      </c>
      <c r="O61" s="57">
        <v>8502160</v>
      </c>
      <c r="P61" s="57">
        <v>4474328</v>
      </c>
      <c r="Q61" s="57">
        <v>3657486</v>
      </c>
      <c r="R61" s="57">
        <v>3794408</v>
      </c>
      <c r="S61" s="57">
        <v>3899966</v>
      </c>
      <c r="T61" s="57">
        <v>2889968</v>
      </c>
      <c r="U61" s="61">
        <v>2874332</v>
      </c>
    </row>
    <row r="62" spans="1:21" x14ac:dyDescent="0.35">
      <c r="A62" s="62" t="s">
        <v>883</v>
      </c>
      <c r="B62" s="58">
        <v>4170167</v>
      </c>
      <c r="C62" s="58">
        <v>2917204</v>
      </c>
      <c r="D62" s="58">
        <v>3081539</v>
      </c>
      <c r="E62" s="58">
        <v>3555080</v>
      </c>
      <c r="F62" s="58">
        <v>1876364</v>
      </c>
      <c r="G62" s="58">
        <v>3925595</v>
      </c>
      <c r="H62" s="58">
        <v>2165961</v>
      </c>
      <c r="I62" s="58">
        <v>3750410</v>
      </c>
      <c r="J62" s="58">
        <v>3051995</v>
      </c>
      <c r="K62" s="58">
        <v>2213132</v>
      </c>
      <c r="L62" s="58">
        <v>2685200</v>
      </c>
      <c r="M62" s="58">
        <v>4631728</v>
      </c>
      <c r="N62" s="58">
        <v>2914471</v>
      </c>
      <c r="O62" s="58">
        <v>1777505</v>
      </c>
      <c r="P62" s="58">
        <v>2050923</v>
      </c>
      <c r="Q62" s="58">
        <v>2980535</v>
      </c>
      <c r="R62" s="58">
        <v>2914550</v>
      </c>
      <c r="S62" s="58">
        <v>2532338</v>
      </c>
      <c r="T62" s="58">
        <v>2782924</v>
      </c>
      <c r="U62" s="63">
        <v>2681235</v>
      </c>
    </row>
    <row r="63" spans="1:21" x14ac:dyDescent="0.35">
      <c r="A63" s="60" t="s">
        <v>908</v>
      </c>
      <c r="B63" s="57">
        <v>549577</v>
      </c>
      <c r="C63" s="57">
        <v>547525</v>
      </c>
      <c r="D63" s="57">
        <v>447420</v>
      </c>
      <c r="E63" s="57">
        <v>1113773</v>
      </c>
      <c r="F63" s="57">
        <v>1945026</v>
      </c>
      <c r="G63" s="57">
        <v>1040513</v>
      </c>
      <c r="H63" s="57">
        <v>1029398</v>
      </c>
      <c r="I63" s="57">
        <v>5501240</v>
      </c>
      <c r="J63" s="57">
        <v>5169991</v>
      </c>
      <c r="K63" s="57">
        <v>720597</v>
      </c>
      <c r="L63" s="57">
        <v>3840858</v>
      </c>
      <c r="M63" s="57">
        <v>1778135</v>
      </c>
      <c r="N63" s="57">
        <v>3429407</v>
      </c>
      <c r="O63" s="57">
        <v>658024</v>
      </c>
      <c r="P63" s="57">
        <v>915514</v>
      </c>
      <c r="Q63" s="57">
        <v>1198017</v>
      </c>
      <c r="R63" s="57">
        <v>1891378</v>
      </c>
      <c r="S63" s="57">
        <v>1366277</v>
      </c>
      <c r="T63" s="57">
        <v>564729</v>
      </c>
      <c r="U63" s="61">
        <v>2378409</v>
      </c>
    </row>
    <row r="64" spans="1:21" x14ac:dyDescent="0.35">
      <c r="A64" s="62" t="s">
        <v>241</v>
      </c>
      <c r="B64" s="58">
        <v>1210483</v>
      </c>
      <c r="C64" s="58">
        <v>1453794</v>
      </c>
      <c r="D64" s="58">
        <v>1342158</v>
      </c>
      <c r="E64" s="58">
        <v>2265028</v>
      </c>
      <c r="F64" s="58">
        <v>2104403</v>
      </c>
      <c r="G64" s="58">
        <v>2094536</v>
      </c>
      <c r="H64" s="58">
        <v>1808066</v>
      </c>
      <c r="I64" s="58">
        <v>2642107</v>
      </c>
      <c r="J64" s="58">
        <v>2301846</v>
      </c>
      <c r="K64" s="58">
        <v>2514254</v>
      </c>
      <c r="L64" s="58">
        <v>2040173</v>
      </c>
      <c r="M64" s="58">
        <v>1745153</v>
      </c>
      <c r="N64" s="58">
        <v>2271053</v>
      </c>
      <c r="O64" s="58">
        <v>2282242</v>
      </c>
      <c r="P64" s="58">
        <v>2846948</v>
      </c>
      <c r="Q64" s="58">
        <v>2869933</v>
      </c>
      <c r="R64" s="58">
        <v>2403361</v>
      </c>
      <c r="S64" s="58">
        <v>1803950</v>
      </c>
      <c r="T64" s="58">
        <v>2891359</v>
      </c>
      <c r="U64" s="63">
        <v>2306690</v>
      </c>
    </row>
    <row r="65" spans="1:21" x14ac:dyDescent="0.35">
      <c r="A65" s="60" t="s">
        <v>906</v>
      </c>
      <c r="B65" s="57">
        <v>127004</v>
      </c>
      <c r="C65" s="57">
        <v>253020</v>
      </c>
      <c r="D65" s="57">
        <v>221858</v>
      </c>
      <c r="E65" s="57">
        <v>391513</v>
      </c>
      <c r="F65" s="57">
        <v>823223</v>
      </c>
      <c r="G65" s="57">
        <v>1135878</v>
      </c>
      <c r="H65" s="57">
        <v>497485</v>
      </c>
      <c r="I65" s="57">
        <v>892700</v>
      </c>
      <c r="J65" s="57">
        <v>281928</v>
      </c>
      <c r="K65" s="57">
        <v>296523</v>
      </c>
      <c r="L65" s="57">
        <v>542780</v>
      </c>
      <c r="M65" s="57">
        <v>592699</v>
      </c>
      <c r="N65" s="57">
        <v>811570</v>
      </c>
      <c r="O65" s="57">
        <v>575637</v>
      </c>
      <c r="P65" s="57">
        <v>606683</v>
      </c>
      <c r="Q65" s="57">
        <v>4040702</v>
      </c>
      <c r="R65" s="57">
        <v>3322243</v>
      </c>
      <c r="S65" s="57">
        <v>5763816</v>
      </c>
      <c r="T65" s="57">
        <v>395758</v>
      </c>
      <c r="U65" s="61">
        <v>1990817</v>
      </c>
    </row>
    <row r="66" spans="1:21" x14ac:dyDescent="0.35">
      <c r="A66" s="62" t="s">
        <v>475</v>
      </c>
      <c r="B66" s="58">
        <v>855830</v>
      </c>
      <c r="C66" s="58">
        <v>1803060</v>
      </c>
      <c r="D66" s="58">
        <v>1074479</v>
      </c>
      <c r="E66" s="58">
        <v>4578531</v>
      </c>
      <c r="F66" s="58">
        <v>4594331</v>
      </c>
      <c r="G66" s="58">
        <v>7199954</v>
      </c>
      <c r="H66" s="58">
        <v>3044007</v>
      </c>
      <c r="I66" s="58">
        <v>6857065</v>
      </c>
      <c r="J66" s="58">
        <v>4364293</v>
      </c>
      <c r="K66" s="58">
        <v>2274510</v>
      </c>
      <c r="L66" s="58">
        <v>1804707</v>
      </c>
      <c r="M66" s="58">
        <v>561844</v>
      </c>
      <c r="N66" s="58">
        <v>644604</v>
      </c>
      <c r="O66" s="58">
        <v>654230</v>
      </c>
      <c r="P66" s="58">
        <v>1453835</v>
      </c>
      <c r="Q66" s="58">
        <v>1465998</v>
      </c>
      <c r="R66" s="58">
        <v>1025874</v>
      </c>
      <c r="S66" s="58">
        <v>1439379</v>
      </c>
      <c r="T66" s="58">
        <v>1976745</v>
      </c>
      <c r="U66" s="63">
        <v>1970708</v>
      </c>
    </row>
    <row r="67" spans="1:21" x14ac:dyDescent="0.35">
      <c r="A67" s="60" t="s">
        <v>773</v>
      </c>
      <c r="B67" s="57">
        <v>19515409</v>
      </c>
      <c r="C67" s="57">
        <v>1483800</v>
      </c>
      <c r="D67" s="57">
        <v>19181480</v>
      </c>
      <c r="E67" s="57">
        <v>23363520</v>
      </c>
      <c r="F67" s="57">
        <v>31251089</v>
      </c>
      <c r="G67" s="57">
        <v>27093929</v>
      </c>
      <c r="H67" s="57">
        <v>21546548</v>
      </c>
      <c r="I67" s="57">
        <v>21074520</v>
      </c>
      <c r="J67" s="57">
        <v>18577731</v>
      </c>
      <c r="K67" s="57">
        <v>17401094</v>
      </c>
      <c r="L67" s="57">
        <v>18632579</v>
      </c>
      <c r="M67" s="57">
        <v>18146965</v>
      </c>
      <c r="N67" s="57">
        <v>18179116</v>
      </c>
      <c r="O67" s="57">
        <v>17970281</v>
      </c>
      <c r="P67" s="57">
        <v>1110352</v>
      </c>
      <c r="Q67" s="57">
        <v>1727719</v>
      </c>
      <c r="R67" s="57">
        <v>1309179</v>
      </c>
      <c r="S67" s="57">
        <v>1928995</v>
      </c>
      <c r="T67" s="57">
        <v>1578551</v>
      </c>
      <c r="U67" s="61">
        <v>1645325</v>
      </c>
    </row>
    <row r="68" spans="1:21" x14ac:dyDescent="0.35">
      <c r="A68" s="62" t="s">
        <v>280</v>
      </c>
      <c r="B68" s="58">
        <v>1157354</v>
      </c>
      <c r="C68" s="58">
        <v>940222</v>
      </c>
      <c r="D68" s="58">
        <v>1368936</v>
      </c>
      <c r="E68" s="58">
        <v>1964397</v>
      </c>
      <c r="F68" s="58">
        <v>1354859</v>
      </c>
      <c r="G68" s="58">
        <v>1454448</v>
      </c>
      <c r="H68" s="58">
        <v>903050</v>
      </c>
      <c r="I68" s="58">
        <v>1226193</v>
      </c>
      <c r="J68" s="58">
        <v>588431</v>
      </c>
      <c r="K68" s="58">
        <v>1346818</v>
      </c>
      <c r="L68" s="58">
        <v>974064</v>
      </c>
      <c r="M68" s="58">
        <v>522799</v>
      </c>
      <c r="N68" s="58">
        <v>3039278</v>
      </c>
      <c r="O68" s="58">
        <v>1580670</v>
      </c>
      <c r="P68" s="58">
        <v>821665</v>
      </c>
      <c r="Q68" s="58">
        <v>1151826</v>
      </c>
      <c r="R68" s="58">
        <v>1126285</v>
      </c>
      <c r="S68" s="58">
        <v>791834</v>
      </c>
      <c r="T68" s="58">
        <v>931542</v>
      </c>
      <c r="U68" s="63">
        <v>1599446</v>
      </c>
    </row>
    <row r="69" spans="1:21" x14ac:dyDescent="0.35">
      <c r="A69" s="60" t="s">
        <v>881</v>
      </c>
      <c r="B69" s="57">
        <v>2439442</v>
      </c>
      <c r="C69" s="57">
        <v>1656218</v>
      </c>
      <c r="D69" s="57">
        <v>1183465</v>
      </c>
      <c r="E69" s="57">
        <v>679751</v>
      </c>
      <c r="F69" s="57">
        <v>980660</v>
      </c>
      <c r="G69" s="57">
        <v>1667897</v>
      </c>
      <c r="H69" s="57">
        <v>694397</v>
      </c>
      <c r="I69" s="57">
        <v>815080</v>
      </c>
      <c r="J69" s="57">
        <v>700731</v>
      </c>
      <c r="K69" s="57">
        <v>1696127</v>
      </c>
      <c r="L69" s="57">
        <v>1909577</v>
      </c>
      <c r="M69" s="57">
        <v>2201302</v>
      </c>
      <c r="N69" s="57">
        <v>1305890</v>
      </c>
      <c r="O69" s="57">
        <v>1779741</v>
      </c>
      <c r="P69" s="57">
        <v>973403</v>
      </c>
      <c r="Q69" s="57">
        <v>983010</v>
      </c>
      <c r="R69" s="57">
        <v>1919035</v>
      </c>
      <c r="S69" s="57">
        <v>1316021</v>
      </c>
      <c r="T69" s="57">
        <v>1918558</v>
      </c>
      <c r="U69" s="61">
        <v>1508552</v>
      </c>
    </row>
    <row r="70" spans="1:21" x14ac:dyDescent="0.35">
      <c r="A70" s="62" t="s">
        <v>899</v>
      </c>
      <c r="B70" s="58">
        <v>1016819</v>
      </c>
      <c r="C70" s="58">
        <v>404348</v>
      </c>
      <c r="D70" s="58">
        <v>1130078</v>
      </c>
      <c r="E70" s="58">
        <v>720481</v>
      </c>
      <c r="F70" s="58">
        <v>331611</v>
      </c>
      <c r="G70" s="58">
        <v>369285</v>
      </c>
      <c r="H70" s="58">
        <v>213827</v>
      </c>
      <c r="I70" s="58">
        <v>405406</v>
      </c>
      <c r="J70" s="58">
        <v>855765</v>
      </c>
      <c r="K70" s="58">
        <v>1367406</v>
      </c>
      <c r="L70" s="58">
        <v>662880</v>
      </c>
      <c r="M70" s="58">
        <v>770530</v>
      </c>
      <c r="N70" s="58">
        <v>1154469</v>
      </c>
      <c r="O70" s="58">
        <v>5567965</v>
      </c>
      <c r="P70" s="58">
        <v>473635</v>
      </c>
      <c r="Q70" s="58">
        <v>295931</v>
      </c>
      <c r="R70" s="58">
        <v>42086614</v>
      </c>
      <c r="S70" s="58">
        <v>1204045</v>
      </c>
      <c r="T70" s="58">
        <v>312798</v>
      </c>
      <c r="U70" s="63">
        <v>1477719</v>
      </c>
    </row>
    <row r="71" spans="1:21" x14ac:dyDescent="0.35">
      <c r="A71" s="60" t="s">
        <v>272</v>
      </c>
      <c r="B71" s="57">
        <v>52103</v>
      </c>
      <c r="C71" s="57">
        <v>518219</v>
      </c>
      <c r="D71" s="57">
        <v>472248</v>
      </c>
      <c r="E71" s="57">
        <v>1611900</v>
      </c>
      <c r="F71" s="57">
        <v>549371</v>
      </c>
      <c r="G71" s="57">
        <v>692779</v>
      </c>
      <c r="H71" s="57">
        <v>37034266</v>
      </c>
      <c r="I71" s="57">
        <v>940791</v>
      </c>
      <c r="J71" s="57">
        <v>1226130</v>
      </c>
      <c r="K71" s="57">
        <v>514002</v>
      </c>
      <c r="L71" s="57">
        <v>76461235</v>
      </c>
      <c r="M71" s="57">
        <v>39147504</v>
      </c>
      <c r="N71" s="57">
        <v>290867</v>
      </c>
      <c r="O71" s="57">
        <v>395501</v>
      </c>
      <c r="P71" s="57">
        <v>276807</v>
      </c>
      <c r="Q71" s="57">
        <v>178762</v>
      </c>
      <c r="R71" s="57">
        <v>313484</v>
      </c>
      <c r="S71" s="57">
        <v>506530</v>
      </c>
      <c r="T71" s="57">
        <v>653949</v>
      </c>
      <c r="U71" s="61">
        <v>1434289</v>
      </c>
    </row>
    <row r="72" spans="1:21" x14ac:dyDescent="0.35">
      <c r="A72" s="62" t="s">
        <v>953</v>
      </c>
      <c r="B72" s="58">
        <v>352750</v>
      </c>
      <c r="C72" s="58">
        <v>260299</v>
      </c>
      <c r="D72" s="58">
        <v>836623</v>
      </c>
      <c r="E72" s="58">
        <v>770630</v>
      </c>
      <c r="F72" s="58">
        <v>462807</v>
      </c>
      <c r="G72" s="58">
        <v>432380</v>
      </c>
      <c r="H72" s="58">
        <v>360729</v>
      </c>
      <c r="I72" s="58">
        <v>300751</v>
      </c>
      <c r="J72" s="58">
        <v>661613</v>
      </c>
      <c r="K72" s="58">
        <v>537224</v>
      </c>
      <c r="L72" s="58">
        <v>503755</v>
      </c>
      <c r="M72" s="58">
        <v>933033</v>
      </c>
      <c r="N72" s="58">
        <v>583173</v>
      </c>
      <c r="O72" s="58">
        <v>1131787</v>
      </c>
      <c r="P72" s="58">
        <v>1066470</v>
      </c>
      <c r="Q72" s="58">
        <v>2082713</v>
      </c>
      <c r="R72" s="58">
        <v>15043167</v>
      </c>
      <c r="S72" s="58">
        <v>7358457</v>
      </c>
      <c r="T72" s="58">
        <v>782802</v>
      </c>
      <c r="U72" s="63">
        <v>1259128</v>
      </c>
    </row>
    <row r="73" spans="1:21" x14ac:dyDescent="0.35">
      <c r="A73" s="60" t="s">
        <v>879</v>
      </c>
      <c r="B73" s="57">
        <v>979278</v>
      </c>
      <c r="C73" s="57">
        <v>1230549</v>
      </c>
      <c r="D73" s="57">
        <v>1175982</v>
      </c>
      <c r="E73" s="57">
        <v>549485</v>
      </c>
      <c r="F73" s="57">
        <v>231845</v>
      </c>
      <c r="G73" s="57">
        <v>494853</v>
      </c>
      <c r="H73" s="57">
        <v>480529</v>
      </c>
      <c r="I73" s="57">
        <v>454483</v>
      </c>
      <c r="J73" s="57">
        <v>492632</v>
      </c>
      <c r="K73" s="57">
        <v>1416690</v>
      </c>
      <c r="L73" s="57">
        <v>952880</v>
      </c>
      <c r="M73" s="57">
        <v>1482456</v>
      </c>
      <c r="N73" s="57">
        <v>906607</v>
      </c>
      <c r="O73" s="57">
        <v>1429697</v>
      </c>
      <c r="P73" s="57">
        <v>776615</v>
      </c>
      <c r="Q73" s="57">
        <v>1236622</v>
      </c>
      <c r="R73" s="57">
        <v>1253065</v>
      </c>
      <c r="S73" s="57">
        <v>748162</v>
      </c>
      <c r="T73" s="57">
        <v>1459289</v>
      </c>
      <c r="U73" s="61">
        <v>1234217</v>
      </c>
    </row>
    <row r="74" spans="1:21" x14ac:dyDescent="0.35">
      <c r="A74" s="62" t="s">
        <v>890</v>
      </c>
      <c r="B74" s="58">
        <v>2220</v>
      </c>
      <c r="C74" s="58">
        <v>3004295</v>
      </c>
      <c r="D74" s="58">
        <v>412382</v>
      </c>
      <c r="E74" s="58">
        <v>2667562</v>
      </c>
      <c r="F74" s="58">
        <v>3480967</v>
      </c>
      <c r="G74" s="58">
        <v>1620595</v>
      </c>
      <c r="H74" s="58">
        <v>8042878</v>
      </c>
      <c r="I74" s="58">
        <v>980656</v>
      </c>
      <c r="J74" s="58">
        <v>4505874</v>
      </c>
      <c r="K74" s="58">
        <v>2097603</v>
      </c>
      <c r="L74" s="58">
        <v>1613412</v>
      </c>
      <c r="M74" s="58">
        <v>14715371</v>
      </c>
      <c r="N74" s="58">
        <v>26201691</v>
      </c>
      <c r="O74" s="58">
        <v>8428058</v>
      </c>
      <c r="P74" s="58">
        <v>2052642</v>
      </c>
      <c r="Q74" s="58">
        <v>1123707</v>
      </c>
      <c r="R74" s="58">
        <v>854334</v>
      </c>
      <c r="S74" s="58">
        <v>2730546</v>
      </c>
      <c r="T74" s="58">
        <v>732667</v>
      </c>
      <c r="U74" s="63">
        <v>1214031</v>
      </c>
    </row>
    <row r="75" spans="1:21" x14ac:dyDescent="0.35">
      <c r="A75" s="60" t="s">
        <v>776</v>
      </c>
      <c r="B75" s="57">
        <v>1495854</v>
      </c>
      <c r="C75" s="57">
        <v>1269249</v>
      </c>
      <c r="D75" s="57">
        <v>1036497</v>
      </c>
      <c r="E75" s="57">
        <v>1123650</v>
      </c>
      <c r="F75" s="57">
        <v>4848714</v>
      </c>
      <c r="G75" s="57">
        <v>7887075</v>
      </c>
      <c r="H75" s="57">
        <v>21040271</v>
      </c>
      <c r="I75" s="57">
        <v>10045544</v>
      </c>
      <c r="J75" s="57">
        <v>24052793</v>
      </c>
      <c r="K75" s="57">
        <v>62559300</v>
      </c>
      <c r="L75" s="57">
        <v>14193452</v>
      </c>
      <c r="M75" s="57">
        <v>18691844</v>
      </c>
      <c r="N75" s="57">
        <v>10968855</v>
      </c>
      <c r="O75" s="57">
        <v>6406948</v>
      </c>
      <c r="P75" s="57">
        <v>19379099</v>
      </c>
      <c r="Q75" s="57">
        <v>6685092</v>
      </c>
      <c r="R75" s="57">
        <v>113584596</v>
      </c>
      <c r="S75" s="57">
        <v>1268513</v>
      </c>
      <c r="T75" s="57">
        <v>17269635</v>
      </c>
      <c r="U75" s="61">
        <v>1070404</v>
      </c>
    </row>
    <row r="76" spans="1:21" x14ac:dyDescent="0.35">
      <c r="A76" s="62" t="s">
        <v>912</v>
      </c>
      <c r="B76" s="58">
        <v>216214</v>
      </c>
      <c r="C76" s="58">
        <v>313058</v>
      </c>
      <c r="D76" s="58">
        <v>0</v>
      </c>
      <c r="E76" s="58">
        <v>216107</v>
      </c>
      <c r="F76" s="58">
        <v>408248</v>
      </c>
      <c r="G76" s="58">
        <v>288594</v>
      </c>
      <c r="H76" s="58">
        <v>71</v>
      </c>
      <c r="I76" s="58">
        <v>184</v>
      </c>
      <c r="J76" s="58">
        <v>241</v>
      </c>
      <c r="K76" s="58">
        <v>84</v>
      </c>
      <c r="L76" s="58">
        <v>192067</v>
      </c>
      <c r="M76" s="58">
        <v>120098</v>
      </c>
      <c r="N76" s="58">
        <v>360487</v>
      </c>
      <c r="O76" s="58">
        <v>446</v>
      </c>
      <c r="P76" s="58">
        <v>0</v>
      </c>
      <c r="Q76" s="58">
        <v>288342</v>
      </c>
      <c r="R76" s="58">
        <v>1422856</v>
      </c>
      <c r="S76" s="58">
        <v>202351</v>
      </c>
      <c r="T76" s="58">
        <v>963083</v>
      </c>
      <c r="U76" s="63">
        <v>1061284</v>
      </c>
    </row>
    <row r="77" spans="1:21" x14ac:dyDescent="0.35">
      <c r="A77" s="60" t="s">
        <v>876</v>
      </c>
      <c r="B77" s="57">
        <v>410375</v>
      </c>
      <c r="C77" s="57">
        <v>2129067</v>
      </c>
      <c r="D77" s="57">
        <v>921629</v>
      </c>
      <c r="E77" s="57">
        <v>1235161</v>
      </c>
      <c r="F77" s="57">
        <v>2196074</v>
      </c>
      <c r="G77" s="57">
        <v>4330764</v>
      </c>
      <c r="H77" s="57">
        <v>1835064</v>
      </c>
      <c r="I77" s="57">
        <v>2197609</v>
      </c>
      <c r="J77" s="57">
        <v>702779</v>
      </c>
      <c r="K77" s="57">
        <v>1177758</v>
      </c>
      <c r="L77" s="57">
        <v>846679</v>
      </c>
      <c r="M77" s="57">
        <v>1080166</v>
      </c>
      <c r="N77" s="57">
        <v>1857070</v>
      </c>
      <c r="O77" s="57">
        <v>1045892</v>
      </c>
      <c r="P77" s="57">
        <v>853712</v>
      </c>
      <c r="Q77" s="57">
        <v>1038304</v>
      </c>
      <c r="R77" s="57">
        <v>1189086</v>
      </c>
      <c r="S77" s="57">
        <v>774779</v>
      </c>
      <c r="T77" s="57">
        <v>1181376</v>
      </c>
      <c r="U77" s="61">
        <v>811947</v>
      </c>
    </row>
    <row r="78" spans="1:21" x14ac:dyDescent="0.35">
      <c r="A78" s="62" t="s">
        <v>289</v>
      </c>
      <c r="B78" s="58">
        <v>45140</v>
      </c>
      <c r="C78" s="58">
        <v>736750</v>
      </c>
      <c r="D78" s="58">
        <v>458400</v>
      </c>
      <c r="E78" s="58">
        <v>832270</v>
      </c>
      <c r="F78" s="58">
        <v>350300</v>
      </c>
      <c r="G78" s="58">
        <v>1041872</v>
      </c>
      <c r="H78" s="58">
        <v>1189547</v>
      </c>
      <c r="I78" s="58">
        <v>1318518</v>
      </c>
      <c r="J78" s="58">
        <v>1305708</v>
      </c>
      <c r="K78" s="58">
        <v>1125552</v>
      </c>
      <c r="L78" s="58">
        <v>46080</v>
      </c>
      <c r="M78" s="58">
        <v>149907</v>
      </c>
      <c r="N78" s="58">
        <v>275962</v>
      </c>
      <c r="O78" s="58">
        <v>440640</v>
      </c>
      <c r="P78" s="58">
        <v>263993</v>
      </c>
      <c r="Q78" s="58">
        <v>491264</v>
      </c>
      <c r="R78" s="58">
        <v>313952</v>
      </c>
      <c r="S78" s="58">
        <v>393164</v>
      </c>
      <c r="T78" s="58">
        <v>864809</v>
      </c>
      <c r="U78" s="63">
        <v>801163</v>
      </c>
    </row>
    <row r="79" spans="1:21" x14ac:dyDescent="0.35">
      <c r="A79" s="60" t="s">
        <v>240</v>
      </c>
      <c r="B79" s="57">
        <v>3142188</v>
      </c>
      <c r="C79" s="57">
        <v>3534175</v>
      </c>
      <c r="D79" s="57">
        <v>2669845</v>
      </c>
      <c r="E79" s="57">
        <v>1434200</v>
      </c>
      <c r="F79" s="57">
        <v>2663969</v>
      </c>
      <c r="G79" s="57">
        <v>2089300</v>
      </c>
      <c r="H79" s="57">
        <v>1625901</v>
      </c>
      <c r="I79" s="57">
        <v>2860403</v>
      </c>
      <c r="J79" s="57">
        <v>1730243</v>
      </c>
      <c r="K79" s="57">
        <v>2108901</v>
      </c>
      <c r="L79" s="57">
        <v>3898381</v>
      </c>
      <c r="M79" s="57">
        <v>1744082</v>
      </c>
      <c r="N79" s="57">
        <v>1000612</v>
      </c>
      <c r="O79" s="57">
        <v>1029246</v>
      </c>
      <c r="P79" s="57">
        <v>1773400</v>
      </c>
      <c r="Q79" s="57">
        <v>3435745</v>
      </c>
      <c r="R79" s="57">
        <v>925317</v>
      </c>
      <c r="S79" s="57">
        <v>1362117</v>
      </c>
      <c r="T79" s="57">
        <v>757724</v>
      </c>
      <c r="U79" s="61">
        <v>614593</v>
      </c>
    </row>
    <row r="80" spans="1:21" x14ac:dyDescent="0.35">
      <c r="A80" s="62" t="s">
        <v>888</v>
      </c>
      <c r="B80" s="58">
        <v>472075</v>
      </c>
      <c r="C80" s="58">
        <v>484496</v>
      </c>
      <c r="D80" s="58">
        <v>676550</v>
      </c>
      <c r="E80" s="58">
        <v>1111521</v>
      </c>
      <c r="F80" s="58">
        <v>870214</v>
      </c>
      <c r="G80" s="58">
        <v>735621</v>
      </c>
      <c r="H80" s="58">
        <v>738063</v>
      </c>
      <c r="I80" s="58">
        <v>1793120</v>
      </c>
      <c r="J80" s="58">
        <v>1572273</v>
      </c>
      <c r="K80" s="58">
        <v>1210583</v>
      </c>
      <c r="L80" s="58">
        <v>1093941</v>
      </c>
      <c r="M80" s="58">
        <v>1712492</v>
      </c>
      <c r="N80" s="58">
        <v>649046</v>
      </c>
      <c r="O80" s="58">
        <v>431559</v>
      </c>
      <c r="P80" s="58">
        <v>222721</v>
      </c>
      <c r="Q80" s="58">
        <v>616048</v>
      </c>
      <c r="R80" s="58">
        <v>215712</v>
      </c>
      <c r="S80" s="58">
        <v>1288578</v>
      </c>
      <c r="T80" s="58">
        <v>1057927</v>
      </c>
      <c r="U80" s="63">
        <v>589537</v>
      </c>
    </row>
    <row r="81" spans="1:21" x14ac:dyDescent="0.35">
      <c r="A81" s="60" t="s">
        <v>871</v>
      </c>
      <c r="B81" s="57">
        <v>756559</v>
      </c>
      <c r="C81" s="57">
        <v>63378970</v>
      </c>
      <c r="D81" s="57">
        <v>566521</v>
      </c>
      <c r="E81" s="57">
        <v>690317</v>
      </c>
      <c r="F81" s="57">
        <v>904394</v>
      </c>
      <c r="G81" s="57">
        <v>996726</v>
      </c>
      <c r="H81" s="57">
        <v>325395</v>
      </c>
      <c r="I81" s="57">
        <v>2664448</v>
      </c>
      <c r="J81" s="57">
        <v>417225</v>
      </c>
      <c r="K81" s="57">
        <v>432064</v>
      </c>
      <c r="L81" s="57">
        <v>754277</v>
      </c>
      <c r="M81" s="57">
        <v>649639</v>
      </c>
      <c r="N81" s="57">
        <v>634532</v>
      </c>
      <c r="O81" s="57">
        <v>576105</v>
      </c>
      <c r="P81" s="57">
        <v>487848</v>
      </c>
      <c r="Q81" s="57">
        <v>1192896</v>
      </c>
      <c r="R81" s="57">
        <v>596130</v>
      </c>
      <c r="S81" s="57">
        <v>443027</v>
      </c>
      <c r="T81" s="57">
        <v>889750</v>
      </c>
      <c r="U81" s="61">
        <v>577187</v>
      </c>
    </row>
    <row r="82" spans="1:21" x14ac:dyDescent="0.35">
      <c r="A82" s="62" t="s">
        <v>954</v>
      </c>
      <c r="B82" s="58">
        <v>1236889</v>
      </c>
      <c r="C82" s="58">
        <v>1024667</v>
      </c>
      <c r="D82" s="58">
        <v>797867</v>
      </c>
      <c r="E82" s="58">
        <v>1648787</v>
      </c>
      <c r="F82" s="58">
        <v>789428</v>
      </c>
      <c r="G82" s="58">
        <v>564458</v>
      </c>
      <c r="H82" s="58">
        <v>987217</v>
      </c>
      <c r="I82" s="58">
        <v>559938</v>
      </c>
      <c r="J82" s="58">
        <v>408841</v>
      </c>
      <c r="K82" s="58">
        <v>606228</v>
      </c>
      <c r="L82" s="58">
        <v>442095</v>
      </c>
      <c r="M82" s="58">
        <v>470465</v>
      </c>
      <c r="N82" s="58">
        <v>596991</v>
      </c>
      <c r="O82" s="58">
        <v>331855</v>
      </c>
      <c r="P82" s="58">
        <v>529854</v>
      </c>
      <c r="Q82" s="58">
        <v>1047835</v>
      </c>
      <c r="R82" s="58">
        <v>620298</v>
      </c>
      <c r="S82" s="58">
        <v>596873</v>
      </c>
      <c r="T82" s="58">
        <v>668645</v>
      </c>
      <c r="U82" s="63">
        <v>570049</v>
      </c>
    </row>
    <row r="83" spans="1:21" x14ac:dyDescent="0.35">
      <c r="A83" s="60" t="s">
        <v>903</v>
      </c>
      <c r="B83" s="57">
        <v>2157559</v>
      </c>
      <c r="C83" s="57">
        <v>2413100</v>
      </c>
      <c r="D83" s="57">
        <v>1247226</v>
      </c>
      <c r="E83" s="57">
        <v>1598878</v>
      </c>
      <c r="F83" s="57">
        <v>864772</v>
      </c>
      <c r="G83" s="57">
        <v>1422821</v>
      </c>
      <c r="H83" s="57">
        <v>1968427</v>
      </c>
      <c r="I83" s="57">
        <v>1970172</v>
      </c>
      <c r="J83" s="57">
        <v>779781</v>
      </c>
      <c r="K83" s="57">
        <v>1829804</v>
      </c>
      <c r="L83" s="57">
        <v>1333890</v>
      </c>
      <c r="M83" s="57">
        <v>1627571</v>
      </c>
      <c r="N83" s="57">
        <v>1126770</v>
      </c>
      <c r="O83" s="57">
        <v>2117893</v>
      </c>
      <c r="P83" s="57">
        <v>624125</v>
      </c>
      <c r="Q83" s="57">
        <v>977423</v>
      </c>
      <c r="R83" s="57">
        <v>894260</v>
      </c>
      <c r="S83" s="57">
        <v>1508567</v>
      </c>
      <c r="T83" s="57">
        <v>535899</v>
      </c>
      <c r="U83" s="61">
        <v>539972</v>
      </c>
    </row>
    <row r="84" spans="1:21" x14ac:dyDescent="0.35">
      <c r="A84" s="62" t="s">
        <v>309</v>
      </c>
      <c r="B84" s="58">
        <v>356730</v>
      </c>
      <c r="C84" s="58">
        <v>524754</v>
      </c>
      <c r="D84" s="58">
        <v>583064</v>
      </c>
      <c r="E84" s="58">
        <v>441308</v>
      </c>
      <c r="F84" s="58">
        <v>415288</v>
      </c>
      <c r="G84" s="58">
        <v>565963</v>
      </c>
      <c r="H84" s="58">
        <v>491175</v>
      </c>
      <c r="I84" s="58">
        <v>444200</v>
      </c>
      <c r="J84" s="58">
        <v>903235</v>
      </c>
      <c r="K84" s="58">
        <v>463052</v>
      </c>
      <c r="L84" s="58">
        <v>311963</v>
      </c>
      <c r="M84" s="58">
        <v>268965</v>
      </c>
      <c r="N84" s="58">
        <v>246068</v>
      </c>
      <c r="O84" s="58">
        <v>304096</v>
      </c>
      <c r="P84" s="58">
        <v>234103</v>
      </c>
      <c r="Q84" s="58">
        <v>317175</v>
      </c>
      <c r="R84" s="58">
        <v>523937</v>
      </c>
      <c r="S84" s="58">
        <v>215894</v>
      </c>
      <c r="T84" s="58">
        <v>563822</v>
      </c>
      <c r="U84" s="63">
        <v>483897</v>
      </c>
    </row>
    <row r="85" spans="1:21" x14ac:dyDescent="0.35">
      <c r="A85" s="60" t="s">
        <v>320</v>
      </c>
      <c r="B85" s="57">
        <v>239516</v>
      </c>
      <c r="C85" s="57">
        <v>295406</v>
      </c>
      <c r="D85" s="57">
        <v>312427</v>
      </c>
      <c r="E85" s="57">
        <v>924047</v>
      </c>
      <c r="F85" s="57">
        <v>506727</v>
      </c>
      <c r="G85" s="57">
        <v>547862</v>
      </c>
      <c r="H85" s="57">
        <v>500065</v>
      </c>
      <c r="I85" s="57">
        <v>2456037</v>
      </c>
      <c r="J85" s="57">
        <v>517771</v>
      </c>
      <c r="K85" s="57">
        <v>257467</v>
      </c>
      <c r="L85" s="57">
        <v>1527045</v>
      </c>
      <c r="M85" s="57">
        <v>253275</v>
      </c>
      <c r="N85" s="57">
        <v>1712964</v>
      </c>
      <c r="O85" s="57">
        <v>670684</v>
      </c>
      <c r="P85" s="57">
        <v>7724146</v>
      </c>
      <c r="Q85" s="57">
        <v>1048167</v>
      </c>
      <c r="R85" s="57">
        <v>10148918</v>
      </c>
      <c r="S85" s="57">
        <v>3121047</v>
      </c>
      <c r="T85" s="57">
        <v>8547593</v>
      </c>
      <c r="U85" s="61">
        <v>472572</v>
      </c>
    </row>
    <row r="86" spans="1:21" x14ac:dyDescent="0.35">
      <c r="A86" s="62" t="s">
        <v>574</v>
      </c>
      <c r="B86" s="58">
        <v>490156</v>
      </c>
      <c r="C86" s="58">
        <v>286827</v>
      </c>
      <c r="D86" s="58">
        <v>226025</v>
      </c>
      <c r="E86" s="58">
        <v>249225</v>
      </c>
      <c r="F86" s="58">
        <v>261082</v>
      </c>
      <c r="G86" s="58">
        <v>778920</v>
      </c>
      <c r="H86" s="58">
        <v>96336</v>
      </c>
      <c r="I86" s="58">
        <v>873737</v>
      </c>
      <c r="J86" s="58">
        <v>1137019</v>
      </c>
      <c r="K86" s="58">
        <v>578140</v>
      </c>
      <c r="L86" s="58">
        <v>314144</v>
      </c>
      <c r="M86" s="58">
        <v>650939</v>
      </c>
      <c r="N86" s="58">
        <v>614455</v>
      </c>
      <c r="O86" s="58">
        <v>2531656</v>
      </c>
      <c r="P86" s="58">
        <v>413104</v>
      </c>
      <c r="Q86" s="58">
        <v>4648779</v>
      </c>
      <c r="R86" s="58">
        <v>1500037</v>
      </c>
      <c r="S86" s="58">
        <v>1505276</v>
      </c>
      <c r="T86" s="58">
        <v>52195</v>
      </c>
      <c r="U86" s="63">
        <v>452679</v>
      </c>
    </row>
    <row r="87" spans="1:21" x14ac:dyDescent="0.35">
      <c r="A87" s="60" t="s">
        <v>955</v>
      </c>
      <c r="B87" s="57">
        <v>446122</v>
      </c>
      <c r="C87" s="57">
        <v>208431</v>
      </c>
      <c r="D87" s="57">
        <v>296157</v>
      </c>
      <c r="E87" s="57">
        <v>296873</v>
      </c>
      <c r="F87" s="57">
        <v>524156</v>
      </c>
      <c r="G87" s="57">
        <v>499450</v>
      </c>
      <c r="H87" s="57">
        <v>634578</v>
      </c>
      <c r="I87" s="57">
        <v>383713</v>
      </c>
      <c r="J87" s="57">
        <v>334879</v>
      </c>
      <c r="K87" s="57">
        <v>544757</v>
      </c>
      <c r="L87" s="57">
        <v>603447</v>
      </c>
      <c r="M87" s="57">
        <v>416220</v>
      </c>
      <c r="N87" s="57">
        <v>388469</v>
      </c>
      <c r="O87" s="57">
        <v>386235</v>
      </c>
      <c r="P87" s="57">
        <v>323043</v>
      </c>
      <c r="Q87" s="57">
        <v>715079</v>
      </c>
      <c r="R87" s="57">
        <v>146162</v>
      </c>
      <c r="S87" s="57">
        <v>448206</v>
      </c>
      <c r="T87" s="57">
        <v>223416</v>
      </c>
      <c r="U87" s="61">
        <v>367920</v>
      </c>
    </row>
    <row r="88" spans="1:21" x14ac:dyDescent="0.35">
      <c r="A88" s="62" t="s">
        <v>858</v>
      </c>
      <c r="B88" s="58">
        <v>619988</v>
      </c>
      <c r="C88" s="58">
        <v>274851</v>
      </c>
      <c r="D88" s="58">
        <v>25144220</v>
      </c>
      <c r="E88" s="58">
        <v>478092</v>
      </c>
      <c r="F88" s="58">
        <v>560431</v>
      </c>
      <c r="G88" s="58">
        <v>962856</v>
      </c>
      <c r="H88" s="58">
        <v>503639</v>
      </c>
      <c r="I88" s="58">
        <v>220433</v>
      </c>
      <c r="J88" s="58">
        <v>673247</v>
      </c>
      <c r="K88" s="58">
        <v>601334</v>
      </c>
      <c r="L88" s="58">
        <v>896054</v>
      </c>
      <c r="M88" s="58">
        <v>723209</v>
      </c>
      <c r="N88" s="58">
        <v>510546</v>
      </c>
      <c r="O88" s="58">
        <v>535171</v>
      </c>
      <c r="P88" s="58">
        <v>594894</v>
      </c>
      <c r="Q88" s="58">
        <v>430041</v>
      </c>
      <c r="R88" s="58">
        <v>523533</v>
      </c>
      <c r="S88" s="58">
        <v>839560</v>
      </c>
      <c r="T88" s="58">
        <v>29611875</v>
      </c>
      <c r="U88" s="63">
        <v>353898</v>
      </c>
    </row>
    <row r="89" spans="1:21" x14ac:dyDescent="0.35">
      <c r="A89" s="60" t="s">
        <v>864</v>
      </c>
      <c r="B89" s="57">
        <v>124373</v>
      </c>
      <c r="C89" s="57">
        <v>241458</v>
      </c>
      <c r="D89" s="57">
        <v>158093</v>
      </c>
      <c r="E89" s="57">
        <v>234703</v>
      </c>
      <c r="F89" s="57">
        <v>467070</v>
      </c>
      <c r="G89" s="57">
        <v>263471</v>
      </c>
      <c r="H89" s="57">
        <v>731086</v>
      </c>
      <c r="I89" s="57">
        <v>423608</v>
      </c>
      <c r="J89" s="57">
        <v>348001</v>
      </c>
      <c r="K89" s="57">
        <v>583393</v>
      </c>
      <c r="L89" s="57">
        <v>716783</v>
      </c>
      <c r="M89" s="57">
        <v>597500</v>
      </c>
      <c r="N89" s="57">
        <v>385785</v>
      </c>
      <c r="O89" s="57">
        <v>387372</v>
      </c>
      <c r="P89" s="57">
        <v>509918</v>
      </c>
      <c r="Q89" s="57">
        <v>320455</v>
      </c>
      <c r="R89" s="57">
        <v>332345</v>
      </c>
      <c r="S89" s="57">
        <v>764691</v>
      </c>
      <c r="T89" s="57">
        <v>361945</v>
      </c>
      <c r="U89" s="61">
        <v>329976</v>
      </c>
    </row>
    <row r="90" spans="1:21" x14ac:dyDescent="0.35">
      <c r="A90" s="62" t="s">
        <v>297</v>
      </c>
      <c r="B90" s="58">
        <v>1084014</v>
      </c>
      <c r="C90" s="58">
        <v>753761</v>
      </c>
      <c r="D90" s="58">
        <v>451269</v>
      </c>
      <c r="E90" s="58">
        <v>230127</v>
      </c>
      <c r="F90" s="58">
        <v>870260</v>
      </c>
      <c r="G90" s="58">
        <v>561409</v>
      </c>
      <c r="H90" s="58">
        <v>811076</v>
      </c>
      <c r="I90" s="58">
        <v>1101188</v>
      </c>
      <c r="J90" s="58">
        <v>657313</v>
      </c>
      <c r="K90" s="58">
        <v>1023195</v>
      </c>
      <c r="L90" s="58">
        <v>1240806</v>
      </c>
      <c r="M90" s="58">
        <v>322038</v>
      </c>
      <c r="N90" s="58">
        <v>76834</v>
      </c>
      <c r="O90" s="58">
        <v>41893</v>
      </c>
      <c r="P90" s="58">
        <v>55219</v>
      </c>
      <c r="Q90" s="58">
        <v>59578</v>
      </c>
      <c r="R90" s="58">
        <v>99082</v>
      </c>
      <c r="S90" s="58">
        <v>350347</v>
      </c>
      <c r="T90" s="58">
        <v>69286</v>
      </c>
      <c r="U90" s="63">
        <v>310445</v>
      </c>
    </row>
    <row r="91" spans="1:21" x14ac:dyDescent="0.35">
      <c r="A91" s="60" t="s">
        <v>925</v>
      </c>
      <c r="B91" s="57">
        <v>56659</v>
      </c>
      <c r="C91" s="57">
        <v>312127</v>
      </c>
      <c r="D91" s="57">
        <v>315783</v>
      </c>
      <c r="E91" s="57">
        <v>68741</v>
      </c>
      <c r="F91" s="57">
        <v>100444</v>
      </c>
      <c r="G91" s="57">
        <v>71283</v>
      </c>
      <c r="H91" s="57">
        <v>70620</v>
      </c>
      <c r="I91" s="57">
        <v>242694</v>
      </c>
      <c r="J91" s="57">
        <v>184975</v>
      </c>
      <c r="K91" s="57">
        <v>485499</v>
      </c>
      <c r="L91" s="57">
        <v>196690</v>
      </c>
      <c r="M91" s="57">
        <v>150390</v>
      </c>
      <c r="N91" s="57">
        <v>25004</v>
      </c>
      <c r="O91" s="57">
        <v>152105</v>
      </c>
      <c r="P91" s="57">
        <v>177358</v>
      </c>
      <c r="Q91" s="57">
        <v>196049</v>
      </c>
      <c r="R91" s="57">
        <v>520360</v>
      </c>
      <c r="S91" s="57">
        <v>274790</v>
      </c>
      <c r="T91" s="57">
        <v>126586</v>
      </c>
      <c r="U91" s="61">
        <v>293374</v>
      </c>
    </row>
    <row r="92" spans="1:21" x14ac:dyDescent="0.35">
      <c r="A92" s="62" t="s">
        <v>775</v>
      </c>
      <c r="B92" s="58">
        <v>14193811</v>
      </c>
      <c r="C92" s="58">
        <v>2035</v>
      </c>
      <c r="D92" s="58">
        <v>0</v>
      </c>
      <c r="E92" s="58">
        <v>3585</v>
      </c>
      <c r="F92" s="58">
        <v>1150</v>
      </c>
      <c r="G92" s="58">
        <v>0</v>
      </c>
      <c r="H92" s="58">
        <v>9</v>
      </c>
      <c r="I92" s="58">
        <v>22130</v>
      </c>
      <c r="J92" s="58">
        <v>115900</v>
      </c>
      <c r="K92" s="58">
        <v>78</v>
      </c>
      <c r="L92" s="58">
        <v>4270</v>
      </c>
      <c r="M92" s="58">
        <v>19916</v>
      </c>
      <c r="N92" s="58">
        <v>90752</v>
      </c>
      <c r="O92" s="58">
        <v>1426</v>
      </c>
      <c r="P92" s="58">
        <v>637</v>
      </c>
      <c r="Q92" s="58">
        <v>436500</v>
      </c>
      <c r="R92" s="58">
        <v>326296</v>
      </c>
      <c r="S92" s="58">
        <v>400500</v>
      </c>
      <c r="T92" s="58">
        <v>36000</v>
      </c>
      <c r="U92" s="63">
        <v>288360</v>
      </c>
    </row>
    <row r="93" spans="1:21" x14ac:dyDescent="0.35">
      <c r="A93" s="60" t="s">
        <v>316</v>
      </c>
      <c r="B93" s="57">
        <v>64820</v>
      </c>
      <c r="C93" s="57">
        <v>90134</v>
      </c>
      <c r="D93" s="57">
        <v>88673</v>
      </c>
      <c r="E93" s="57">
        <v>133791</v>
      </c>
      <c r="F93" s="57">
        <v>42036</v>
      </c>
      <c r="G93" s="57">
        <v>560875</v>
      </c>
      <c r="H93" s="57">
        <v>7825804</v>
      </c>
      <c r="I93" s="57">
        <v>144058</v>
      </c>
      <c r="J93" s="57">
        <v>470516</v>
      </c>
      <c r="K93" s="57">
        <v>232427</v>
      </c>
      <c r="L93" s="57">
        <v>58906</v>
      </c>
      <c r="M93" s="57">
        <v>135024</v>
      </c>
      <c r="N93" s="57">
        <v>114010</v>
      </c>
      <c r="O93" s="57">
        <v>156706</v>
      </c>
      <c r="P93" s="57">
        <v>99144</v>
      </c>
      <c r="Q93" s="57">
        <v>271578</v>
      </c>
      <c r="R93" s="57">
        <v>262610</v>
      </c>
      <c r="S93" s="57">
        <v>447213</v>
      </c>
      <c r="T93" s="57">
        <v>360272</v>
      </c>
      <c r="U93" s="61">
        <v>283577</v>
      </c>
    </row>
    <row r="94" spans="1:21" x14ac:dyDescent="0.35">
      <c r="A94" s="62" t="s">
        <v>424</v>
      </c>
      <c r="B94" s="58">
        <v>50954</v>
      </c>
      <c r="C94" s="58">
        <v>169766</v>
      </c>
      <c r="D94" s="58">
        <v>1870051</v>
      </c>
      <c r="E94" s="58">
        <v>201464</v>
      </c>
      <c r="F94" s="58">
        <v>309007</v>
      </c>
      <c r="G94" s="58">
        <v>470379</v>
      </c>
      <c r="H94" s="58">
        <v>1149779</v>
      </c>
      <c r="I94" s="58">
        <v>917664</v>
      </c>
      <c r="J94" s="58">
        <v>367813</v>
      </c>
      <c r="K94" s="58">
        <v>536488</v>
      </c>
      <c r="L94" s="58">
        <v>899185</v>
      </c>
      <c r="M94" s="58">
        <v>740669</v>
      </c>
      <c r="N94" s="58">
        <v>230943</v>
      </c>
      <c r="O94" s="58">
        <v>280963</v>
      </c>
      <c r="P94" s="58">
        <v>381458</v>
      </c>
      <c r="Q94" s="58">
        <v>266845</v>
      </c>
      <c r="R94" s="58">
        <v>435607</v>
      </c>
      <c r="S94" s="58">
        <v>277771</v>
      </c>
      <c r="T94" s="58">
        <v>378950</v>
      </c>
      <c r="U94" s="63">
        <v>282142</v>
      </c>
    </row>
    <row r="95" spans="1:21" x14ac:dyDescent="0.35">
      <c r="A95" s="60" t="s">
        <v>865</v>
      </c>
      <c r="B95" s="57">
        <v>118556</v>
      </c>
      <c r="C95" s="57">
        <v>217385</v>
      </c>
      <c r="D95" s="57">
        <v>87301</v>
      </c>
      <c r="E95" s="57">
        <v>216377</v>
      </c>
      <c r="F95" s="57">
        <v>224911</v>
      </c>
      <c r="G95" s="57">
        <v>419270</v>
      </c>
      <c r="H95" s="57">
        <v>162910</v>
      </c>
      <c r="I95" s="57">
        <v>262069</v>
      </c>
      <c r="J95" s="57">
        <v>204199</v>
      </c>
      <c r="K95" s="57">
        <v>493412</v>
      </c>
      <c r="L95" s="57">
        <v>245443</v>
      </c>
      <c r="M95" s="57">
        <v>200185</v>
      </c>
      <c r="N95" s="57">
        <v>451491</v>
      </c>
      <c r="O95" s="57">
        <v>129734</v>
      </c>
      <c r="P95" s="57">
        <v>264414</v>
      </c>
      <c r="Q95" s="57">
        <v>125321</v>
      </c>
      <c r="R95" s="57">
        <v>310208</v>
      </c>
      <c r="S95" s="57">
        <v>249994</v>
      </c>
      <c r="T95" s="57">
        <v>253646</v>
      </c>
      <c r="U95" s="61">
        <v>231806</v>
      </c>
    </row>
    <row r="96" spans="1:21" x14ac:dyDescent="0.35">
      <c r="A96" s="62" t="s">
        <v>529</v>
      </c>
      <c r="B96" s="58">
        <v>61990</v>
      </c>
      <c r="C96" s="58">
        <v>141929</v>
      </c>
      <c r="D96" s="58">
        <v>64205</v>
      </c>
      <c r="E96" s="58">
        <v>59194</v>
      </c>
      <c r="F96" s="58">
        <v>118235</v>
      </c>
      <c r="G96" s="58">
        <v>58543</v>
      </c>
      <c r="H96" s="58">
        <v>99016</v>
      </c>
      <c r="I96" s="58">
        <v>62947</v>
      </c>
      <c r="J96" s="58">
        <v>99238</v>
      </c>
      <c r="K96" s="58">
        <v>122631</v>
      </c>
      <c r="L96" s="58">
        <v>165006</v>
      </c>
      <c r="M96" s="58">
        <v>140821</v>
      </c>
      <c r="N96" s="58">
        <v>173426</v>
      </c>
      <c r="O96" s="58">
        <v>254621</v>
      </c>
      <c r="P96" s="58">
        <v>79977</v>
      </c>
      <c r="Q96" s="58">
        <v>353931</v>
      </c>
      <c r="R96" s="58">
        <v>154628</v>
      </c>
      <c r="S96" s="58">
        <v>364128</v>
      </c>
      <c r="T96" s="58">
        <v>369605</v>
      </c>
      <c r="U96" s="63">
        <v>226583</v>
      </c>
    </row>
    <row r="97" spans="1:21" x14ac:dyDescent="0.35">
      <c r="A97" s="60" t="s">
        <v>894</v>
      </c>
      <c r="B97" s="57">
        <v>30736510</v>
      </c>
      <c r="C97" s="57">
        <v>70102505</v>
      </c>
      <c r="D97" s="57">
        <v>35342105</v>
      </c>
      <c r="E97" s="57">
        <v>128779916</v>
      </c>
      <c r="F97" s="57">
        <v>148342553</v>
      </c>
      <c r="G97" s="57">
        <v>137857993</v>
      </c>
      <c r="H97" s="57">
        <v>68397373</v>
      </c>
      <c r="I97" s="57">
        <v>10197993</v>
      </c>
      <c r="J97" s="57">
        <v>100747</v>
      </c>
      <c r="K97" s="57">
        <v>115669</v>
      </c>
      <c r="L97" s="57">
        <v>175348</v>
      </c>
      <c r="M97" s="57">
        <v>29615613</v>
      </c>
      <c r="N97" s="57">
        <v>10768767</v>
      </c>
      <c r="O97" s="57">
        <v>31313061</v>
      </c>
      <c r="P97" s="57">
        <v>32610866</v>
      </c>
      <c r="Q97" s="57">
        <v>36331221</v>
      </c>
      <c r="R97" s="57">
        <v>45694343</v>
      </c>
      <c r="S97" s="57">
        <v>155923</v>
      </c>
      <c r="T97" s="57">
        <v>72212</v>
      </c>
      <c r="U97" s="61">
        <v>217927</v>
      </c>
    </row>
    <row r="98" spans="1:21" x14ac:dyDescent="0.35">
      <c r="A98" s="62" t="s">
        <v>445</v>
      </c>
      <c r="B98" s="58">
        <v>250468</v>
      </c>
      <c r="C98" s="58">
        <v>173681</v>
      </c>
      <c r="D98" s="58">
        <v>174316</v>
      </c>
      <c r="E98" s="58">
        <v>283332</v>
      </c>
      <c r="F98" s="58">
        <v>270967</v>
      </c>
      <c r="G98" s="58">
        <v>180732</v>
      </c>
      <c r="H98" s="58">
        <v>262452</v>
      </c>
      <c r="I98" s="58">
        <v>277099</v>
      </c>
      <c r="J98" s="58">
        <v>86833</v>
      </c>
      <c r="K98" s="58">
        <v>94738</v>
      </c>
      <c r="L98" s="58">
        <v>132162</v>
      </c>
      <c r="M98" s="58">
        <v>134457</v>
      </c>
      <c r="N98" s="58">
        <v>313990</v>
      </c>
      <c r="O98" s="58">
        <v>260539</v>
      </c>
      <c r="P98" s="58">
        <v>189794</v>
      </c>
      <c r="Q98" s="58">
        <v>72816</v>
      </c>
      <c r="R98" s="58">
        <v>221563</v>
      </c>
      <c r="S98" s="58">
        <v>143671</v>
      </c>
      <c r="T98" s="58">
        <v>123141</v>
      </c>
      <c r="U98" s="63">
        <v>195415</v>
      </c>
    </row>
    <row r="99" spans="1:21" x14ac:dyDescent="0.35">
      <c r="A99" s="60" t="s">
        <v>860</v>
      </c>
      <c r="B99" s="57">
        <v>139</v>
      </c>
      <c r="C99" s="57">
        <v>291</v>
      </c>
      <c r="D99" s="57">
        <v>491144</v>
      </c>
      <c r="E99" s="57">
        <v>1270</v>
      </c>
      <c r="F99" s="57">
        <v>1872116</v>
      </c>
      <c r="G99" s="57">
        <v>10575</v>
      </c>
      <c r="H99" s="57">
        <v>3613938</v>
      </c>
      <c r="I99" s="57">
        <v>610692</v>
      </c>
      <c r="J99" s="57">
        <v>17674</v>
      </c>
      <c r="K99" s="57">
        <v>595462</v>
      </c>
      <c r="L99" s="57">
        <v>2485826</v>
      </c>
      <c r="M99" s="57">
        <v>170</v>
      </c>
      <c r="N99" s="57">
        <v>1848117</v>
      </c>
      <c r="O99" s="57">
        <v>1641595</v>
      </c>
      <c r="P99" s="57">
        <v>1409359</v>
      </c>
      <c r="Q99" s="57">
        <v>679814</v>
      </c>
      <c r="R99" s="57">
        <v>192898</v>
      </c>
      <c r="S99" s="57">
        <v>214333</v>
      </c>
      <c r="T99" s="57">
        <v>242725</v>
      </c>
      <c r="U99" s="61">
        <v>185118</v>
      </c>
    </row>
    <row r="100" spans="1:21" x14ac:dyDescent="0.35">
      <c r="A100" s="62" t="s">
        <v>891</v>
      </c>
      <c r="B100" s="58">
        <v>26937</v>
      </c>
      <c r="C100" s="58">
        <v>2786</v>
      </c>
      <c r="D100" s="58">
        <v>45353</v>
      </c>
      <c r="E100" s="58">
        <v>1557</v>
      </c>
      <c r="F100" s="58">
        <v>78517</v>
      </c>
      <c r="G100" s="58">
        <v>49652</v>
      </c>
      <c r="H100" s="58">
        <v>114872</v>
      </c>
      <c r="I100" s="58">
        <v>119426</v>
      </c>
      <c r="J100" s="58">
        <v>294161</v>
      </c>
      <c r="K100" s="58">
        <v>94</v>
      </c>
      <c r="L100" s="58">
        <v>146001</v>
      </c>
      <c r="M100" s="58">
        <v>155504</v>
      </c>
      <c r="N100" s="58">
        <v>1179</v>
      </c>
      <c r="O100" s="58">
        <v>697</v>
      </c>
      <c r="P100" s="58">
        <v>13</v>
      </c>
      <c r="Q100" s="58">
        <v>598111</v>
      </c>
      <c r="R100" s="58">
        <v>52001</v>
      </c>
      <c r="S100" s="58">
        <v>0</v>
      </c>
      <c r="T100" s="58">
        <v>906</v>
      </c>
      <c r="U100" s="63">
        <v>181373</v>
      </c>
    </row>
    <row r="101" spans="1:21" x14ac:dyDescent="0.35">
      <c r="A101" s="60" t="s">
        <v>508</v>
      </c>
      <c r="B101" s="57">
        <v>99156</v>
      </c>
      <c r="C101" s="57">
        <v>144806</v>
      </c>
      <c r="D101" s="57">
        <v>140259</v>
      </c>
      <c r="E101" s="57">
        <v>273299</v>
      </c>
      <c r="F101" s="57">
        <v>2207535</v>
      </c>
      <c r="G101" s="57">
        <v>223674</v>
      </c>
      <c r="H101" s="57">
        <v>603115</v>
      </c>
      <c r="I101" s="57">
        <v>291004</v>
      </c>
      <c r="J101" s="57">
        <v>235944</v>
      </c>
      <c r="K101" s="57">
        <v>508681</v>
      </c>
      <c r="L101" s="57">
        <v>118054</v>
      </c>
      <c r="M101" s="57">
        <v>135602</v>
      </c>
      <c r="N101" s="57">
        <v>2233909</v>
      </c>
      <c r="O101" s="57">
        <v>155075</v>
      </c>
      <c r="P101" s="57">
        <v>540029</v>
      </c>
      <c r="Q101" s="57">
        <v>105073</v>
      </c>
      <c r="R101" s="57">
        <v>243728</v>
      </c>
      <c r="S101" s="57">
        <v>17561053</v>
      </c>
      <c r="T101" s="57">
        <v>156719</v>
      </c>
      <c r="U101" s="61">
        <v>177996</v>
      </c>
    </row>
    <row r="102" spans="1:21" x14ac:dyDescent="0.35">
      <c r="A102" s="62" t="s">
        <v>253</v>
      </c>
      <c r="B102" s="58">
        <v>5858</v>
      </c>
      <c r="C102" s="58">
        <v>2</v>
      </c>
      <c r="D102" s="58">
        <v>55</v>
      </c>
      <c r="E102" s="58">
        <v>178</v>
      </c>
      <c r="F102" s="58">
        <v>463</v>
      </c>
      <c r="G102" s="58">
        <v>732</v>
      </c>
      <c r="H102" s="58">
        <v>57</v>
      </c>
      <c r="I102" s="58">
        <v>8290</v>
      </c>
      <c r="J102" s="58">
        <v>3879</v>
      </c>
      <c r="K102" s="58">
        <v>234</v>
      </c>
      <c r="L102" s="58">
        <v>774</v>
      </c>
      <c r="M102" s="58">
        <v>375</v>
      </c>
      <c r="N102" s="58">
        <v>72450</v>
      </c>
      <c r="O102" s="58">
        <v>180</v>
      </c>
      <c r="P102" s="58">
        <v>1223</v>
      </c>
      <c r="Q102" s="58">
        <v>51</v>
      </c>
      <c r="R102" s="58">
        <v>300</v>
      </c>
      <c r="S102" s="58">
        <v>26189</v>
      </c>
      <c r="T102" s="58">
        <v>175609</v>
      </c>
      <c r="U102" s="63">
        <v>176308</v>
      </c>
    </row>
    <row r="103" spans="1:21" x14ac:dyDescent="0.35">
      <c r="A103" s="60" t="s">
        <v>251</v>
      </c>
      <c r="B103" s="57">
        <v>204180</v>
      </c>
      <c r="C103" s="57">
        <v>1465599</v>
      </c>
      <c r="D103" s="57">
        <v>1950709</v>
      </c>
      <c r="E103" s="57">
        <v>2027818</v>
      </c>
      <c r="F103" s="57">
        <v>1270584</v>
      </c>
      <c r="G103" s="57">
        <v>3493900</v>
      </c>
      <c r="H103" s="57">
        <v>4251411</v>
      </c>
      <c r="I103" s="57">
        <v>3133915</v>
      </c>
      <c r="J103" s="57">
        <v>2382673</v>
      </c>
      <c r="K103" s="57">
        <v>1573615</v>
      </c>
      <c r="L103" s="57">
        <v>137110</v>
      </c>
      <c r="M103" s="57">
        <v>209338</v>
      </c>
      <c r="N103" s="57">
        <v>161732</v>
      </c>
      <c r="O103" s="57">
        <v>156527</v>
      </c>
      <c r="P103" s="57">
        <v>197615</v>
      </c>
      <c r="Q103" s="57">
        <v>90946</v>
      </c>
      <c r="R103" s="57">
        <v>852019</v>
      </c>
      <c r="S103" s="57">
        <v>323889</v>
      </c>
      <c r="T103" s="57">
        <v>339923</v>
      </c>
      <c r="U103" s="61">
        <v>155885</v>
      </c>
    </row>
    <row r="104" spans="1:21" x14ac:dyDescent="0.35">
      <c r="A104" s="62" t="s">
        <v>303</v>
      </c>
      <c r="B104" s="58">
        <v>1361</v>
      </c>
      <c r="C104" s="58">
        <v>4570</v>
      </c>
      <c r="D104" s="58">
        <v>3629</v>
      </c>
      <c r="E104" s="58">
        <v>4809</v>
      </c>
      <c r="F104" s="58">
        <v>340503</v>
      </c>
      <c r="G104" s="58">
        <v>126543</v>
      </c>
      <c r="H104" s="58">
        <v>251720</v>
      </c>
      <c r="I104" s="58">
        <v>299803</v>
      </c>
      <c r="J104" s="58">
        <v>82405</v>
      </c>
      <c r="K104" s="58">
        <v>186847</v>
      </c>
      <c r="L104" s="58">
        <v>67006268</v>
      </c>
      <c r="M104" s="58">
        <v>48009</v>
      </c>
      <c r="N104" s="58">
        <v>16744</v>
      </c>
      <c r="O104" s="58">
        <v>369895</v>
      </c>
      <c r="P104" s="58">
        <v>82839</v>
      </c>
      <c r="Q104" s="58">
        <v>31887</v>
      </c>
      <c r="R104" s="58">
        <v>543771</v>
      </c>
      <c r="S104" s="58">
        <v>637809</v>
      </c>
      <c r="T104" s="58">
        <v>9081307</v>
      </c>
      <c r="U104" s="63">
        <v>153093</v>
      </c>
    </row>
    <row r="105" spans="1:21" x14ac:dyDescent="0.35">
      <c r="A105" s="60" t="s">
        <v>867</v>
      </c>
      <c r="B105" s="57">
        <v>75123</v>
      </c>
      <c r="C105" s="57">
        <v>132434</v>
      </c>
      <c r="D105" s="57">
        <v>89560</v>
      </c>
      <c r="E105" s="57">
        <v>66155</v>
      </c>
      <c r="F105" s="57">
        <v>60246</v>
      </c>
      <c r="G105" s="57">
        <v>109565</v>
      </c>
      <c r="H105" s="57">
        <v>87642</v>
      </c>
      <c r="I105" s="57">
        <v>94322</v>
      </c>
      <c r="J105" s="57">
        <v>59093</v>
      </c>
      <c r="K105" s="57">
        <v>82354</v>
      </c>
      <c r="L105" s="57">
        <v>63308</v>
      </c>
      <c r="M105" s="57">
        <v>63700</v>
      </c>
      <c r="N105" s="57">
        <v>107401</v>
      </c>
      <c r="O105" s="57">
        <v>439674</v>
      </c>
      <c r="P105" s="57">
        <v>178956</v>
      </c>
      <c r="Q105" s="57">
        <v>283515</v>
      </c>
      <c r="R105" s="57">
        <v>57824</v>
      </c>
      <c r="S105" s="57">
        <v>494603</v>
      </c>
      <c r="T105" s="57">
        <v>125602</v>
      </c>
      <c r="U105" s="61">
        <v>152789</v>
      </c>
    </row>
    <row r="106" spans="1:21" x14ac:dyDescent="0.35">
      <c r="A106" s="62" t="s">
        <v>863</v>
      </c>
      <c r="B106" s="58">
        <v>29485</v>
      </c>
      <c r="C106" s="58">
        <v>36368</v>
      </c>
      <c r="D106" s="58">
        <v>54978</v>
      </c>
      <c r="E106" s="58">
        <v>34270</v>
      </c>
      <c r="F106" s="58">
        <v>61201</v>
      </c>
      <c r="G106" s="58">
        <v>110138</v>
      </c>
      <c r="H106" s="58">
        <v>139288</v>
      </c>
      <c r="I106" s="58">
        <v>122761</v>
      </c>
      <c r="J106" s="58">
        <v>141022</v>
      </c>
      <c r="K106" s="58">
        <v>164969</v>
      </c>
      <c r="L106" s="58">
        <v>76061</v>
      </c>
      <c r="M106" s="58">
        <v>83005</v>
      </c>
      <c r="N106" s="58">
        <v>79759</v>
      </c>
      <c r="O106" s="58">
        <v>110906</v>
      </c>
      <c r="P106" s="58">
        <v>94469</v>
      </c>
      <c r="Q106" s="58">
        <v>67756</v>
      </c>
      <c r="R106" s="58">
        <v>83542</v>
      </c>
      <c r="S106" s="58">
        <v>118028</v>
      </c>
      <c r="T106" s="58">
        <v>70915</v>
      </c>
      <c r="U106" s="63">
        <v>142867</v>
      </c>
    </row>
    <row r="107" spans="1:21" x14ac:dyDescent="0.35">
      <c r="A107" s="60" t="s">
        <v>956</v>
      </c>
      <c r="B107" s="57">
        <v>1482</v>
      </c>
      <c r="C107" s="57">
        <v>100</v>
      </c>
      <c r="D107" s="57">
        <v>10</v>
      </c>
      <c r="E107" s="57">
        <v>0</v>
      </c>
      <c r="F107" s="57">
        <v>9480</v>
      </c>
      <c r="G107" s="57">
        <v>14744</v>
      </c>
      <c r="H107" s="57">
        <v>54970</v>
      </c>
      <c r="I107" s="57">
        <v>982</v>
      </c>
      <c r="J107" s="57">
        <v>0</v>
      </c>
      <c r="K107" s="57">
        <v>12950</v>
      </c>
      <c r="L107" s="57">
        <v>3808</v>
      </c>
      <c r="M107" s="57">
        <v>0</v>
      </c>
      <c r="N107" s="57">
        <v>29</v>
      </c>
      <c r="O107" s="57">
        <v>0</v>
      </c>
      <c r="P107" s="57">
        <v>26774</v>
      </c>
      <c r="Q107" s="57">
        <v>125969</v>
      </c>
      <c r="R107" s="57">
        <v>95725</v>
      </c>
      <c r="S107" s="57">
        <v>79508</v>
      </c>
      <c r="T107" s="57">
        <v>217196</v>
      </c>
      <c r="U107" s="61">
        <v>138354</v>
      </c>
    </row>
    <row r="108" spans="1:21" x14ac:dyDescent="0.35">
      <c r="A108" s="62" t="s">
        <v>855</v>
      </c>
      <c r="B108" s="58">
        <v>966757</v>
      </c>
      <c r="C108" s="58">
        <v>21503408</v>
      </c>
      <c r="D108" s="58">
        <v>365725</v>
      </c>
      <c r="E108" s="58">
        <v>1290428</v>
      </c>
      <c r="F108" s="58">
        <v>1501489</v>
      </c>
      <c r="G108" s="58">
        <v>1572986</v>
      </c>
      <c r="H108" s="58">
        <v>1009893</v>
      </c>
      <c r="I108" s="58">
        <v>632395</v>
      </c>
      <c r="J108" s="58">
        <v>1213614</v>
      </c>
      <c r="K108" s="58">
        <v>1599375</v>
      </c>
      <c r="L108" s="58">
        <v>2133370</v>
      </c>
      <c r="M108" s="58">
        <v>2420204</v>
      </c>
      <c r="N108" s="58">
        <v>5787592</v>
      </c>
      <c r="O108" s="58">
        <v>2578912</v>
      </c>
      <c r="P108" s="58">
        <v>3486531</v>
      </c>
      <c r="Q108" s="58">
        <v>6051385</v>
      </c>
      <c r="R108" s="58">
        <v>5132838</v>
      </c>
      <c r="S108" s="58">
        <v>2138049</v>
      </c>
      <c r="T108" s="58">
        <v>35347</v>
      </c>
      <c r="U108" s="63">
        <v>125903</v>
      </c>
    </row>
    <row r="109" spans="1:21" x14ac:dyDescent="0.35">
      <c r="A109" s="60" t="s">
        <v>957</v>
      </c>
      <c r="B109" s="57">
        <v>119466</v>
      </c>
      <c r="C109" s="57">
        <v>913961</v>
      </c>
      <c r="D109" s="57">
        <v>879833</v>
      </c>
      <c r="E109" s="57">
        <v>268103</v>
      </c>
      <c r="F109" s="57">
        <v>247500</v>
      </c>
      <c r="G109" s="57">
        <v>22300</v>
      </c>
      <c r="H109" s="57">
        <v>437091</v>
      </c>
      <c r="I109" s="57">
        <v>199764</v>
      </c>
      <c r="J109" s="57">
        <v>367964</v>
      </c>
      <c r="K109" s="57">
        <v>331244</v>
      </c>
      <c r="L109" s="57">
        <v>629946</v>
      </c>
      <c r="M109" s="57">
        <v>358798</v>
      </c>
      <c r="N109" s="57">
        <v>41877253</v>
      </c>
      <c r="O109" s="57">
        <v>3595746</v>
      </c>
      <c r="P109" s="57">
        <v>390413</v>
      </c>
      <c r="Q109" s="57">
        <v>63230330</v>
      </c>
      <c r="R109" s="57">
        <v>50274261</v>
      </c>
      <c r="S109" s="57">
        <v>1657394</v>
      </c>
      <c r="T109" s="57">
        <v>35783984</v>
      </c>
      <c r="U109" s="61">
        <v>121975</v>
      </c>
    </row>
    <row r="110" spans="1:21" x14ac:dyDescent="0.35">
      <c r="A110" s="62" t="s">
        <v>920</v>
      </c>
      <c r="B110" s="58">
        <v>13145780</v>
      </c>
      <c r="C110" s="58">
        <v>12503777</v>
      </c>
      <c r="D110" s="58">
        <v>12471614</v>
      </c>
      <c r="E110" s="58">
        <v>6687067</v>
      </c>
      <c r="F110" s="58">
        <v>2718391</v>
      </c>
      <c r="G110" s="58">
        <v>8723</v>
      </c>
      <c r="H110" s="58">
        <v>4666</v>
      </c>
      <c r="I110" s="58">
        <v>12334</v>
      </c>
      <c r="J110" s="58">
        <v>1476</v>
      </c>
      <c r="K110" s="58">
        <v>44687</v>
      </c>
      <c r="L110" s="58">
        <v>5802735</v>
      </c>
      <c r="M110" s="58">
        <v>2271999</v>
      </c>
      <c r="N110" s="58">
        <v>35315</v>
      </c>
      <c r="O110" s="58">
        <v>7157059</v>
      </c>
      <c r="P110" s="58">
        <v>28227</v>
      </c>
      <c r="Q110" s="58">
        <v>155778</v>
      </c>
      <c r="R110" s="58">
        <v>8643760</v>
      </c>
      <c r="S110" s="58">
        <v>98554</v>
      </c>
      <c r="T110" s="58">
        <v>100614</v>
      </c>
      <c r="U110" s="63">
        <v>107511</v>
      </c>
    </row>
    <row r="111" spans="1:21" x14ac:dyDescent="0.35">
      <c r="A111" s="60" t="s">
        <v>258</v>
      </c>
      <c r="B111" s="57">
        <v>302318</v>
      </c>
      <c r="C111" s="57">
        <v>167788</v>
      </c>
      <c r="D111" s="57">
        <v>193528</v>
      </c>
      <c r="E111" s="57">
        <v>66612</v>
      </c>
      <c r="F111" s="57">
        <v>190809</v>
      </c>
      <c r="G111" s="57">
        <v>35293</v>
      </c>
      <c r="H111" s="57">
        <v>1269</v>
      </c>
      <c r="I111" s="57">
        <v>59658</v>
      </c>
      <c r="J111" s="57">
        <v>86154</v>
      </c>
      <c r="K111" s="57">
        <v>43343</v>
      </c>
      <c r="L111" s="57">
        <v>106697</v>
      </c>
      <c r="M111" s="57">
        <v>86864</v>
      </c>
      <c r="N111" s="57">
        <v>71619</v>
      </c>
      <c r="O111" s="57">
        <v>154381</v>
      </c>
      <c r="P111" s="57">
        <v>43134</v>
      </c>
      <c r="Q111" s="57">
        <v>143510</v>
      </c>
      <c r="R111" s="57">
        <v>209387</v>
      </c>
      <c r="S111" s="57">
        <v>87287</v>
      </c>
      <c r="T111" s="57">
        <v>232283</v>
      </c>
      <c r="U111" s="61">
        <v>85053</v>
      </c>
    </row>
    <row r="112" spans="1:21" x14ac:dyDescent="0.35">
      <c r="A112" s="62" t="s">
        <v>893</v>
      </c>
      <c r="B112" s="58">
        <v>49464</v>
      </c>
      <c r="C112" s="58">
        <v>74973</v>
      </c>
      <c r="D112" s="58">
        <v>110633</v>
      </c>
      <c r="E112" s="58">
        <v>89202</v>
      </c>
      <c r="F112" s="58">
        <v>70882</v>
      </c>
      <c r="G112" s="58">
        <v>49565</v>
      </c>
      <c r="H112" s="58">
        <v>8858</v>
      </c>
      <c r="I112" s="58">
        <v>71768</v>
      </c>
      <c r="J112" s="58">
        <v>41514</v>
      </c>
      <c r="K112" s="58">
        <v>15014</v>
      </c>
      <c r="L112" s="58">
        <v>22476</v>
      </c>
      <c r="M112" s="58">
        <v>33293</v>
      </c>
      <c r="N112" s="58">
        <v>7169</v>
      </c>
      <c r="O112" s="58">
        <v>37103</v>
      </c>
      <c r="P112" s="58">
        <v>291463</v>
      </c>
      <c r="Q112" s="58">
        <v>291133</v>
      </c>
      <c r="R112" s="58">
        <v>13492</v>
      </c>
      <c r="S112" s="58">
        <v>44437</v>
      </c>
      <c r="T112" s="58">
        <v>44174</v>
      </c>
      <c r="U112" s="63">
        <v>63757</v>
      </c>
    </row>
    <row r="113" spans="1:21" x14ac:dyDescent="0.35">
      <c r="A113" s="60" t="s">
        <v>299</v>
      </c>
      <c r="B113" s="57">
        <v>182</v>
      </c>
      <c r="C113" s="57">
        <v>568</v>
      </c>
      <c r="D113" s="57">
        <v>641</v>
      </c>
      <c r="E113" s="57">
        <v>300</v>
      </c>
      <c r="F113" s="57">
        <v>315</v>
      </c>
      <c r="G113" s="57">
        <v>1170</v>
      </c>
      <c r="H113" s="57">
        <v>70103</v>
      </c>
      <c r="I113" s="57">
        <v>51386</v>
      </c>
      <c r="J113" s="57">
        <v>95298</v>
      </c>
      <c r="K113" s="57">
        <v>46711</v>
      </c>
      <c r="L113" s="57">
        <v>25491</v>
      </c>
      <c r="M113" s="57">
        <v>121016</v>
      </c>
      <c r="N113" s="57">
        <v>33472</v>
      </c>
      <c r="O113" s="57">
        <v>24206</v>
      </c>
      <c r="P113" s="57">
        <v>10023</v>
      </c>
      <c r="Q113" s="57">
        <v>203697</v>
      </c>
      <c r="R113" s="57">
        <v>62053</v>
      </c>
      <c r="S113" s="57">
        <v>956</v>
      </c>
      <c r="T113" s="57">
        <v>9196</v>
      </c>
      <c r="U113" s="61">
        <v>51595</v>
      </c>
    </row>
    <row r="114" spans="1:21" x14ac:dyDescent="0.35">
      <c r="A114" s="62" t="s">
        <v>875</v>
      </c>
      <c r="B114" s="58">
        <v>0</v>
      </c>
      <c r="C114" s="58">
        <v>70954</v>
      </c>
      <c r="D114" s="58">
        <v>0</v>
      </c>
      <c r="E114" s="58">
        <v>11594</v>
      </c>
      <c r="F114" s="58">
        <v>88670</v>
      </c>
      <c r="G114" s="58">
        <v>218394</v>
      </c>
      <c r="H114" s="58">
        <v>589</v>
      </c>
      <c r="I114" s="58">
        <v>45861</v>
      </c>
      <c r="J114" s="58">
        <v>73</v>
      </c>
      <c r="K114" s="58">
        <v>28029</v>
      </c>
      <c r="L114" s="58">
        <v>48586</v>
      </c>
      <c r="M114" s="58">
        <v>55888</v>
      </c>
      <c r="N114" s="58">
        <v>112385</v>
      </c>
      <c r="O114" s="58">
        <v>118107</v>
      </c>
      <c r="P114" s="58">
        <v>163570</v>
      </c>
      <c r="Q114" s="58">
        <v>35933</v>
      </c>
      <c r="R114" s="58">
        <v>240960</v>
      </c>
      <c r="S114" s="58">
        <v>286854</v>
      </c>
      <c r="T114" s="58">
        <v>0</v>
      </c>
      <c r="U114" s="63">
        <v>48266</v>
      </c>
    </row>
    <row r="115" spans="1:21" x14ac:dyDescent="0.35">
      <c r="A115" s="60" t="s">
        <v>873</v>
      </c>
      <c r="B115" s="57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146540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25242</v>
      </c>
      <c r="U115" s="61">
        <v>46210</v>
      </c>
    </row>
    <row r="116" spans="1:21" x14ac:dyDescent="0.35">
      <c r="A116" s="62" t="s">
        <v>921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>
        <v>141053</v>
      </c>
      <c r="U116" s="63">
        <v>43941</v>
      </c>
    </row>
    <row r="117" spans="1:21" x14ac:dyDescent="0.35">
      <c r="A117" s="60" t="s">
        <v>301</v>
      </c>
      <c r="B117" s="57">
        <v>71280</v>
      </c>
      <c r="C117" s="57">
        <v>90460</v>
      </c>
      <c r="D117" s="57">
        <v>78833</v>
      </c>
      <c r="E117" s="57">
        <v>19339</v>
      </c>
      <c r="F117" s="57">
        <v>20674</v>
      </c>
      <c r="G117" s="57">
        <v>81382</v>
      </c>
      <c r="H117" s="57">
        <v>64771</v>
      </c>
      <c r="I117" s="57">
        <v>106921</v>
      </c>
      <c r="J117" s="57">
        <v>53460</v>
      </c>
      <c r="K117" s="57">
        <v>0</v>
      </c>
      <c r="L117" s="57">
        <v>0</v>
      </c>
      <c r="M117" s="57">
        <v>229360</v>
      </c>
      <c r="N117" s="57">
        <v>106920</v>
      </c>
      <c r="O117" s="57">
        <v>114840</v>
      </c>
      <c r="P117" s="57">
        <v>0</v>
      </c>
      <c r="Q117" s="57">
        <v>53</v>
      </c>
      <c r="R117" s="57">
        <v>2759</v>
      </c>
      <c r="S117" s="57">
        <v>1</v>
      </c>
      <c r="T117" s="57">
        <v>137670</v>
      </c>
      <c r="U117" s="61">
        <v>38600</v>
      </c>
    </row>
    <row r="118" spans="1:21" x14ac:dyDescent="0.35">
      <c r="A118" s="62" t="s">
        <v>265</v>
      </c>
      <c r="B118" s="58">
        <v>314610</v>
      </c>
      <c r="C118" s="58">
        <v>326175</v>
      </c>
      <c r="D118" s="58">
        <v>466841</v>
      </c>
      <c r="E118" s="58">
        <v>1175</v>
      </c>
      <c r="F118" s="58">
        <v>188614</v>
      </c>
      <c r="G118" s="58">
        <v>176737</v>
      </c>
      <c r="H118" s="58">
        <v>2127</v>
      </c>
      <c r="I118" s="58">
        <v>129659</v>
      </c>
      <c r="J118" s="58">
        <v>245679</v>
      </c>
      <c r="K118" s="58">
        <v>303768</v>
      </c>
      <c r="L118" s="58">
        <v>31830</v>
      </c>
      <c r="M118" s="58">
        <v>277719</v>
      </c>
      <c r="N118" s="58">
        <v>200455</v>
      </c>
      <c r="O118" s="58">
        <v>377407</v>
      </c>
      <c r="P118" s="58">
        <v>103648</v>
      </c>
      <c r="Q118" s="58">
        <v>268886</v>
      </c>
      <c r="R118" s="58">
        <v>285326</v>
      </c>
      <c r="S118" s="58">
        <v>280297</v>
      </c>
      <c r="T118" s="58">
        <v>300471</v>
      </c>
      <c r="U118" s="63">
        <v>31152</v>
      </c>
    </row>
    <row r="119" spans="1:21" x14ac:dyDescent="0.35">
      <c r="A119" s="60" t="s">
        <v>958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2898</v>
      </c>
      <c r="K119" s="57">
        <v>32</v>
      </c>
      <c r="L119" s="57">
        <v>0</v>
      </c>
      <c r="M119" s="57">
        <v>0</v>
      </c>
      <c r="N119" s="57">
        <v>20340</v>
      </c>
      <c r="O119" s="57">
        <v>0</v>
      </c>
      <c r="P119" s="57">
        <v>0</v>
      </c>
      <c r="Q119" s="57">
        <v>75479</v>
      </c>
      <c r="R119" s="57">
        <v>51710</v>
      </c>
      <c r="S119" s="57">
        <v>96915</v>
      </c>
      <c r="T119" s="57">
        <v>0</v>
      </c>
      <c r="U119" s="61">
        <v>27352</v>
      </c>
    </row>
    <row r="120" spans="1:21" x14ac:dyDescent="0.35">
      <c r="A120" s="62" t="s">
        <v>909</v>
      </c>
      <c r="B120" s="58">
        <v>1</v>
      </c>
      <c r="C120" s="58">
        <v>1</v>
      </c>
      <c r="D120" s="58">
        <v>5812</v>
      </c>
      <c r="E120" s="58">
        <v>0</v>
      </c>
      <c r="F120" s="58">
        <v>0</v>
      </c>
      <c r="G120" s="58">
        <v>4</v>
      </c>
      <c r="H120" s="58">
        <v>609</v>
      </c>
      <c r="I120" s="58">
        <v>1836</v>
      </c>
      <c r="J120" s="58">
        <v>29</v>
      </c>
      <c r="K120" s="58">
        <v>49251</v>
      </c>
      <c r="L120" s="58">
        <v>2419</v>
      </c>
      <c r="M120" s="58">
        <v>45400</v>
      </c>
      <c r="N120" s="58">
        <v>28693</v>
      </c>
      <c r="O120" s="58">
        <v>48901</v>
      </c>
      <c r="P120" s="58">
        <v>6000</v>
      </c>
      <c r="Q120" s="58">
        <v>46</v>
      </c>
      <c r="R120" s="58">
        <v>0</v>
      </c>
      <c r="S120" s="58">
        <v>6</v>
      </c>
      <c r="T120" s="58">
        <v>5</v>
      </c>
      <c r="U120" s="63">
        <v>25030</v>
      </c>
    </row>
    <row r="121" spans="1:21" x14ac:dyDescent="0.35">
      <c r="A121" s="60" t="s">
        <v>959</v>
      </c>
      <c r="B121" s="57">
        <v>0</v>
      </c>
      <c r="C121" s="57">
        <v>0</v>
      </c>
      <c r="D121" s="57">
        <v>13170</v>
      </c>
      <c r="E121" s="57">
        <v>554</v>
      </c>
      <c r="F121" s="57">
        <v>39111</v>
      </c>
      <c r="G121" s="57">
        <v>77</v>
      </c>
      <c r="H121" s="57">
        <v>27289</v>
      </c>
      <c r="I121" s="57">
        <v>26613</v>
      </c>
      <c r="J121" s="57">
        <v>27099</v>
      </c>
      <c r="K121" s="57">
        <v>172</v>
      </c>
      <c r="L121" s="57">
        <v>27005</v>
      </c>
      <c r="M121" s="57">
        <v>66063</v>
      </c>
      <c r="N121" s="57">
        <v>27002</v>
      </c>
      <c r="O121" s="57">
        <v>27008</v>
      </c>
      <c r="P121" s="57">
        <v>30500</v>
      </c>
      <c r="Q121" s="57">
        <v>3005</v>
      </c>
      <c r="R121" s="57">
        <v>33900</v>
      </c>
      <c r="S121" s="57">
        <v>13654</v>
      </c>
      <c r="T121" s="57">
        <v>12959</v>
      </c>
      <c r="U121" s="61">
        <v>24005</v>
      </c>
    </row>
    <row r="122" spans="1:21" x14ac:dyDescent="0.35">
      <c r="A122" s="62" t="s">
        <v>882</v>
      </c>
      <c r="B122" s="58">
        <v>83528</v>
      </c>
      <c r="C122" s="58">
        <v>30261</v>
      </c>
      <c r="D122" s="58">
        <v>40393</v>
      </c>
      <c r="E122" s="58">
        <v>87808</v>
      </c>
      <c r="F122" s="58">
        <v>158063</v>
      </c>
      <c r="G122" s="58">
        <v>115973</v>
      </c>
      <c r="H122" s="58">
        <v>128672</v>
      </c>
      <c r="I122" s="58">
        <v>390220</v>
      </c>
      <c r="J122" s="58">
        <v>26685</v>
      </c>
      <c r="K122" s="58">
        <v>28486</v>
      </c>
      <c r="L122" s="58">
        <v>28302</v>
      </c>
      <c r="M122" s="58">
        <v>124489</v>
      </c>
      <c r="N122" s="58">
        <v>36187</v>
      </c>
      <c r="O122" s="58">
        <v>36039</v>
      </c>
      <c r="P122" s="58">
        <v>16534</v>
      </c>
      <c r="Q122" s="58">
        <v>72892</v>
      </c>
      <c r="R122" s="58">
        <v>29327</v>
      </c>
      <c r="S122" s="58">
        <v>25021</v>
      </c>
      <c r="T122" s="58">
        <v>7214</v>
      </c>
      <c r="U122" s="63">
        <v>22890</v>
      </c>
    </row>
    <row r="123" spans="1:21" x14ac:dyDescent="0.35">
      <c r="A123" s="60" t="s">
        <v>960</v>
      </c>
      <c r="B123" s="57">
        <v>0</v>
      </c>
      <c r="C123" s="57">
        <v>0</v>
      </c>
      <c r="D123" s="57">
        <v>0</v>
      </c>
      <c r="E123" s="57">
        <v>0</v>
      </c>
      <c r="F123" s="57">
        <v>454</v>
      </c>
      <c r="G123" s="57">
        <v>18873</v>
      </c>
      <c r="H123" s="57">
        <v>11</v>
      </c>
      <c r="I123" s="57">
        <v>0</v>
      </c>
      <c r="J123" s="57">
        <v>21085</v>
      </c>
      <c r="K123" s="57">
        <v>0</v>
      </c>
      <c r="L123" s="57">
        <v>0</v>
      </c>
      <c r="M123" s="57">
        <v>0</v>
      </c>
      <c r="N123" s="57">
        <v>0</v>
      </c>
      <c r="O123" s="57">
        <v>21399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61">
        <v>22098</v>
      </c>
    </row>
    <row r="124" spans="1:21" x14ac:dyDescent="0.35">
      <c r="A124" s="62" t="s">
        <v>961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53</v>
      </c>
      <c r="N124" s="58">
        <v>5</v>
      </c>
      <c r="O124" s="58">
        <v>0</v>
      </c>
      <c r="P124" s="58">
        <v>0</v>
      </c>
      <c r="Q124" s="58">
        <v>0</v>
      </c>
      <c r="R124" s="58">
        <v>0</v>
      </c>
      <c r="S124" s="58">
        <v>31</v>
      </c>
      <c r="T124" s="58">
        <v>0</v>
      </c>
      <c r="U124" s="63">
        <v>21199</v>
      </c>
    </row>
    <row r="125" spans="1:21" x14ac:dyDescent="0.35">
      <c r="A125" s="60" t="s">
        <v>300</v>
      </c>
      <c r="B125" s="57">
        <v>5</v>
      </c>
      <c r="C125" s="57">
        <v>205920</v>
      </c>
      <c r="D125" s="57">
        <v>152460</v>
      </c>
      <c r="E125" s="57">
        <v>498974</v>
      </c>
      <c r="F125" s="57">
        <v>297036</v>
      </c>
      <c r="G125" s="57">
        <v>19832</v>
      </c>
      <c r="H125" s="57">
        <v>607860</v>
      </c>
      <c r="I125" s="57">
        <v>588844</v>
      </c>
      <c r="J125" s="57">
        <v>3</v>
      </c>
      <c r="K125" s="57">
        <v>106920</v>
      </c>
      <c r="L125" s="57">
        <v>1091525</v>
      </c>
      <c r="M125" s="57">
        <v>394165</v>
      </c>
      <c r="N125" s="57">
        <v>0</v>
      </c>
      <c r="O125" s="57">
        <v>142685</v>
      </c>
      <c r="P125" s="57">
        <v>71284</v>
      </c>
      <c r="Q125" s="57">
        <v>285120</v>
      </c>
      <c r="R125" s="57">
        <v>46</v>
      </c>
      <c r="S125" s="57">
        <v>0</v>
      </c>
      <c r="T125" s="57">
        <v>32</v>
      </c>
      <c r="U125" s="61">
        <v>19831</v>
      </c>
    </row>
    <row r="126" spans="1:21" x14ac:dyDescent="0.35">
      <c r="A126" s="62" t="s">
        <v>901</v>
      </c>
      <c r="B126" s="58">
        <v>1</v>
      </c>
      <c r="C126" s="58">
        <v>5</v>
      </c>
      <c r="D126" s="58">
        <v>0</v>
      </c>
      <c r="E126" s="58">
        <v>0</v>
      </c>
      <c r="F126" s="58">
        <v>27720</v>
      </c>
      <c r="G126" s="58">
        <v>28000</v>
      </c>
      <c r="H126" s="58">
        <v>20304</v>
      </c>
      <c r="I126" s="58">
        <v>0</v>
      </c>
      <c r="J126" s="58">
        <v>0</v>
      </c>
      <c r="K126" s="58">
        <v>0</v>
      </c>
      <c r="L126" s="58">
        <v>0</v>
      </c>
      <c r="M126" s="58">
        <v>73000</v>
      </c>
      <c r="N126" s="58">
        <v>0</v>
      </c>
      <c r="O126" s="58">
        <v>0</v>
      </c>
      <c r="P126" s="58">
        <v>0</v>
      </c>
      <c r="Q126" s="58">
        <v>131483</v>
      </c>
      <c r="R126" s="58">
        <v>0</v>
      </c>
      <c r="S126" s="58">
        <v>1330</v>
      </c>
      <c r="T126" s="58">
        <v>12000</v>
      </c>
      <c r="U126" s="63">
        <v>13500</v>
      </c>
    </row>
    <row r="127" spans="1:21" x14ac:dyDescent="0.35">
      <c r="A127" s="60" t="s">
        <v>558</v>
      </c>
      <c r="B127" s="57">
        <v>226</v>
      </c>
      <c r="C127" s="57">
        <v>450</v>
      </c>
      <c r="D127" s="57">
        <v>13390</v>
      </c>
      <c r="E127" s="57">
        <v>18185</v>
      </c>
      <c r="F127" s="57">
        <v>289</v>
      </c>
      <c r="G127" s="57">
        <v>1195</v>
      </c>
      <c r="H127" s="57">
        <v>65</v>
      </c>
      <c r="I127" s="57">
        <v>84032</v>
      </c>
      <c r="J127" s="57">
        <v>54119</v>
      </c>
      <c r="K127" s="57">
        <v>276</v>
      </c>
      <c r="L127" s="57">
        <v>0</v>
      </c>
      <c r="M127" s="57">
        <v>122</v>
      </c>
      <c r="N127" s="57">
        <v>100</v>
      </c>
      <c r="O127" s="57">
        <v>0</v>
      </c>
      <c r="P127" s="57">
        <v>0</v>
      </c>
      <c r="Q127" s="57">
        <v>0</v>
      </c>
      <c r="R127" s="57">
        <v>171</v>
      </c>
      <c r="S127" s="57">
        <v>598</v>
      </c>
      <c r="T127" s="57">
        <v>0</v>
      </c>
      <c r="U127" s="61">
        <v>10087</v>
      </c>
    </row>
    <row r="128" spans="1:21" x14ac:dyDescent="0.35">
      <c r="A128" s="62" t="s">
        <v>416</v>
      </c>
      <c r="B128" s="58">
        <v>9134</v>
      </c>
      <c r="C128" s="58">
        <v>8869</v>
      </c>
      <c r="D128" s="58">
        <v>13690</v>
      </c>
      <c r="E128" s="58">
        <v>10789</v>
      </c>
      <c r="F128" s="58">
        <v>4876</v>
      </c>
      <c r="G128" s="58">
        <v>4129</v>
      </c>
      <c r="H128" s="58">
        <v>4422</v>
      </c>
      <c r="I128" s="58">
        <v>14185</v>
      </c>
      <c r="J128" s="58">
        <v>14772</v>
      </c>
      <c r="K128" s="58">
        <v>6612</v>
      </c>
      <c r="L128" s="58">
        <v>2428</v>
      </c>
      <c r="M128" s="58">
        <v>4059</v>
      </c>
      <c r="N128" s="58">
        <v>11650</v>
      </c>
      <c r="O128" s="58">
        <v>6356</v>
      </c>
      <c r="P128" s="58">
        <v>5704</v>
      </c>
      <c r="Q128" s="58">
        <v>3844</v>
      </c>
      <c r="R128" s="58">
        <v>14887</v>
      </c>
      <c r="S128" s="58">
        <v>20310</v>
      </c>
      <c r="T128" s="58">
        <v>3994</v>
      </c>
      <c r="U128" s="63">
        <v>7412</v>
      </c>
    </row>
    <row r="129" spans="1:21" x14ac:dyDescent="0.35">
      <c r="A129" s="60" t="s">
        <v>609</v>
      </c>
      <c r="B129" s="57">
        <v>61</v>
      </c>
      <c r="C129" s="57">
        <v>14514</v>
      </c>
      <c r="D129" s="57">
        <v>169</v>
      </c>
      <c r="E129" s="57">
        <v>528</v>
      </c>
      <c r="F129" s="57">
        <v>563</v>
      </c>
      <c r="G129" s="57">
        <v>52</v>
      </c>
      <c r="H129" s="57">
        <v>130</v>
      </c>
      <c r="I129" s="57">
        <v>111</v>
      </c>
      <c r="J129" s="57">
        <v>287</v>
      </c>
      <c r="K129" s="57">
        <v>203</v>
      </c>
      <c r="L129" s="57">
        <v>90</v>
      </c>
      <c r="M129" s="57">
        <v>8</v>
      </c>
      <c r="N129" s="57">
        <v>11</v>
      </c>
      <c r="O129" s="57">
        <v>1</v>
      </c>
      <c r="P129" s="57">
        <v>201</v>
      </c>
      <c r="Q129" s="57">
        <v>1707</v>
      </c>
      <c r="R129" s="57">
        <v>34</v>
      </c>
      <c r="S129" s="57">
        <v>244</v>
      </c>
      <c r="T129" s="57">
        <v>0</v>
      </c>
      <c r="U129" s="61">
        <v>6323</v>
      </c>
    </row>
    <row r="130" spans="1:21" x14ac:dyDescent="0.35">
      <c r="A130" s="62" t="s">
        <v>917</v>
      </c>
      <c r="B130" s="58">
        <v>2488651</v>
      </c>
      <c r="C130" s="58">
        <v>576012</v>
      </c>
      <c r="D130" s="58">
        <v>429911</v>
      </c>
      <c r="E130" s="58">
        <v>1018200</v>
      </c>
      <c r="F130" s="58">
        <v>1234800</v>
      </c>
      <c r="G130" s="58">
        <v>799200</v>
      </c>
      <c r="H130" s="58">
        <v>874800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800</v>
      </c>
      <c r="Q130" s="58">
        <v>2228573</v>
      </c>
      <c r="R130" s="58">
        <v>1932000</v>
      </c>
      <c r="S130" s="58">
        <v>300</v>
      </c>
      <c r="T130" s="58">
        <v>4147</v>
      </c>
      <c r="U130" s="63">
        <v>6007</v>
      </c>
    </row>
    <row r="131" spans="1:21" x14ac:dyDescent="0.35">
      <c r="A131" s="60" t="s">
        <v>550</v>
      </c>
      <c r="B131" s="57">
        <v>29391</v>
      </c>
      <c r="C131" s="57">
        <v>2054</v>
      </c>
      <c r="D131" s="57">
        <v>2690</v>
      </c>
      <c r="E131" s="57">
        <v>10112</v>
      </c>
      <c r="F131" s="57">
        <v>18161</v>
      </c>
      <c r="G131" s="57">
        <v>33817</v>
      </c>
      <c r="H131" s="57">
        <v>17356</v>
      </c>
      <c r="I131" s="57">
        <v>17430</v>
      </c>
      <c r="J131" s="57">
        <v>6828</v>
      </c>
      <c r="K131" s="57">
        <v>25338</v>
      </c>
      <c r="L131" s="57">
        <v>9759</v>
      </c>
      <c r="M131" s="57">
        <v>9528</v>
      </c>
      <c r="N131" s="57">
        <v>680</v>
      </c>
      <c r="O131" s="57">
        <v>4468226</v>
      </c>
      <c r="P131" s="57">
        <v>482</v>
      </c>
      <c r="Q131" s="57">
        <v>17166</v>
      </c>
      <c r="R131" s="57">
        <v>2375</v>
      </c>
      <c r="S131" s="57">
        <v>1188</v>
      </c>
      <c r="T131" s="57">
        <v>1325</v>
      </c>
      <c r="U131" s="61">
        <v>5154</v>
      </c>
    </row>
    <row r="132" spans="1:21" x14ac:dyDescent="0.35">
      <c r="A132" s="62" t="s">
        <v>915</v>
      </c>
      <c r="B132" s="58">
        <v>188</v>
      </c>
      <c r="C132" s="58">
        <v>168</v>
      </c>
      <c r="D132" s="58">
        <v>933</v>
      </c>
      <c r="E132" s="58">
        <v>885</v>
      </c>
      <c r="F132" s="58">
        <v>990</v>
      </c>
      <c r="G132" s="58">
        <v>580</v>
      </c>
      <c r="H132" s="58">
        <v>1377</v>
      </c>
      <c r="I132" s="58">
        <v>1014</v>
      </c>
      <c r="J132" s="58">
        <v>1348</v>
      </c>
      <c r="K132" s="58">
        <v>2933</v>
      </c>
      <c r="L132" s="58">
        <v>1841</v>
      </c>
      <c r="M132" s="58">
        <v>2633</v>
      </c>
      <c r="N132" s="58">
        <v>1303</v>
      </c>
      <c r="O132" s="58">
        <v>3271</v>
      </c>
      <c r="P132" s="58">
        <v>153283</v>
      </c>
      <c r="Q132" s="58">
        <v>1698</v>
      </c>
      <c r="R132" s="58">
        <v>1735</v>
      </c>
      <c r="S132" s="58">
        <v>3242</v>
      </c>
      <c r="T132" s="58">
        <v>1756</v>
      </c>
      <c r="U132" s="63">
        <v>3546</v>
      </c>
    </row>
    <row r="133" spans="1:21" x14ac:dyDescent="0.35">
      <c r="A133" s="60" t="s">
        <v>267</v>
      </c>
      <c r="B133" s="57">
        <v>340</v>
      </c>
      <c r="C133" s="57">
        <v>459</v>
      </c>
      <c r="D133" s="57">
        <v>66</v>
      </c>
      <c r="E133" s="57">
        <v>785</v>
      </c>
      <c r="F133" s="57">
        <v>15451</v>
      </c>
      <c r="G133" s="57">
        <v>749</v>
      </c>
      <c r="H133" s="57">
        <v>1696</v>
      </c>
      <c r="I133" s="57">
        <v>30652</v>
      </c>
      <c r="J133" s="57">
        <v>14114</v>
      </c>
      <c r="K133" s="57">
        <v>10521</v>
      </c>
      <c r="L133" s="57">
        <v>1884</v>
      </c>
      <c r="M133" s="57">
        <v>1039</v>
      </c>
      <c r="N133" s="57">
        <v>1326</v>
      </c>
      <c r="O133" s="57">
        <v>8223</v>
      </c>
      <c r="P133" s="57">
        <v>8981</v>
      </c>
      <c r="Q133" s="57">
        <v>8266</v>
      </c>
      <c r="R133" s="57">
        <v>13959</v>
      </c>
      <c r="S133" s="57">
        <v>14524</v>
      </c>
      <c r="T133" s="57">
        <v>15205</v>
      </c>
      <c r="U133" s="61">
        <v>2988</v>
      </c>
    </row>
    <row r="134" spans="1:21" x14ac:dyDescent="0.35">
      <c r="A134" s="62" t="s">
        <v>884</v>
      </c>
      <c r="B134" s="58">
        <v>6121</v>
      </c>
      <c r="C134" s="58">
        <v>1580</v>
      </c>
      <c r="D134" s="58">
        <v>2185</v>
      </c>
      <c r="E134" s="58">
        <v>507</v>
      </c>
      <c r="F134" s="58">
        <v>30063</v>
      </c>
      <c r="G134" s="58">
        <v>1551</v>
      </c>
      <c r="H134" s="58">
        <v>12918</v>
      </c>
      <c r="I134" s="58">
        <v>12815</v>
      </c>
      <c r="J134" s="58">
        <v>3730</v>
      </c>
      <c r="K134" s="58">
        <v>439</v>
      </c>
      <c r="L134" s="58">
        <v>8361</v>
      </c>
      <c r="M134" s="58">
        <v>807</v>
      </c>
      <c r="N134" s="58">
        <v>2730</v>
      </c>
      <c r="O134" s="58">
        <v>2316</v>
      </c>
      <c r="P134" s="58">
        <v>147</v>
      </c>
      <c r="Q134" s="58">
        <v>2224</v>
      </c>
      <c r="R134" s="58">
        <v>3264</v>
      </c>
      <c r="S134" s="58">
        <v>11184</v>
      </c>
      <c r="T134" s="58">
        <v>1010</v>
      </c>
      <c r="U134" s="63">
        <v>2861</v>
      </c>
    </row>
    <row r="135" spans="1:21" x14ac:dyDescent="0.35">
      <c r="A135" s="60" t="s">
        <v>551</v>
      </c>
      <c r="B135" s="57">
        <v>4175</v>
      </c>
      <c r="C135" s="57">
        <v>3566</v>
      </c>
      <c r="D135" s="57">
        <v>3876</v>
      </c>
      <c r="E135" s="57">
        <v>3965</v>
      </c>
      <c r="F135" s="57">
        <v>2999</v>
      </c>
      <c r="G135" s="57">
        <v>4334</v>
      </c>
      <c r="H135" s="57">
        <v>2836</v>
      </c>
      <c r="I135" s="57">
        <v>2934</v>
      </c>
      <c r="J135" s="57">
        <v>4329</v>
      </c>
      <c r="K135" s="57">
        <v>3548</v>
      </c>
      <c r="L135" s="57">
        <v>52776</v>
      </c>
      <c r="M135" s="57">
        <v>27489</v>
      </c>
      <c r="N135" s="57">
        <v>3487</v>
      </c>
      <c r="O135" s="57">
        <v>7096</v>
      </c>
      <c r="P135" s="57">
        <v>1890</v>
      </c>
      <c r="Q135" s="57">
        <v>2075</v>
      </c>
      <c r="R135" s="57">
        <v>1177</v>
      </c>
      <c r="S135" s="57">
        <v>8662</v>
      </c>
      <c r="T135" s="57">
        <v>4219</v>
      </c>
      <c r="U135" s="61">
        <v>2522</v>
      </c>
    </row>
    <row r="136" spans="1:21" x14ac:dyDescent="0.35">
      <c r="A136" s="62" t="s">
        <v>317</v>
      </c>
      <c r="B136" s="58">
        <v>1339</v>
      </c>
      <c r="C136" s="58">
        <v>11128</v>
      </c>
      <c r="D136" s="58">
        <v>5170</v>
      </c>
      <c r="E136" s="58">
        <v>425</v>
      </c>
      <c r="F136" s="58">
        <v>2778</v>
      </c>
      <c r="G136" s="58">
        <v>923</v>
      </c>
      <c r="H136" s="58">
        <v>453</v>
      </c>
      <c r="I136" s="58">
        <v>554</v>
      </c>
      <c r="J136" s="58">
        <v>1200</v>
      </c>
      <c r="K136" s="58">
        <v>329</v>
      </c>
      <c r="L136" s="58">
        <v>810</v>
      </c>
      <c r="M136" s="58">
        <v>50</v>
      </c>
      <c r="N136" s="58">
        <v>2357</v>
      </c>
      <c r="O136" s="58">
        <v>7</v>
      </c>
      <c r="P136" s="58">
        <v>19</v>
      </c>
      <c r="Q136" s="58">
        <v>3225</v>
      </c>
      <c r="R136" s="58">
        <v>500</v>
      </c>
      <c r="S136" s="58">
        <v>98856</v>
      </c>
      <c r="T136" s="58">
        <v>33</v>
      </c>
      <c r="U136" s="63">
        <v>2081</v>
      </c>
    </row>
    <row r="137" spans="1:21" x14ac:dyDescent="0.35">
      <c r="A137" s="60" t="s">
        <v>408</v>
      </c>
      <c r="B137" s="57">
        <v>2999</v>
      </c>
      <c r="C137" s="57">
        <v>26871</v>
      </c>
      <c r="D137" s="57">
        <v>18704</v>
      </c>
      <c r="E137" s="57">
        <v>29447</v>
      </c>
      <c r="F137" s="57">
        <v>17152</v>
      </c>
      <c r="G137" s="57">
        <v>19096</v>
      </c>
      <c r="H137" s="57">
        <v>27447</v>
      </c>
      <c r="I137" s="57">
        <v>13114</v>
      </c>
      <c r="J137" s="57">
        <v>10271</v>
      </c>
      <c r="K137" s="57">
        <v>16077</v>
      </c>
      <c r="L137" s="57">
        <v>5233</v>
      </c>
      <c r="M137" s="57">
        <v>11604</v>
      </c>
      <c r="N137" s="57">
        <v>4890</v>
      </c>
      <c r="O137" s="57">
        <v>6296</v>
      </c>
      <c r="P137" s="57">
        <v>3898</v>
      </c>
      <c r="Q137" s="57">
        <v>2595</v>
      </c>
      <c r="R137" s="57">
        <v>6781</v>
      </c>
      <c r="S137" s="57">
        <v>7824</v>
      </c>
      <c r="T137" s="57">
        <v>1691</v>
      </c>
      <c r="U137" s="61">
        <v>1351</v>
      </c>
    </row>
    <row r="138" spans="1:21" x14ac:dyDescent="0.35">
      <c r="A138" s="62" t="s">
        <v>271</v>
      </c>
      <c r="B138" s="58">
        <v>88</v>
      </c>
      <c r="C138" s="58">
        <v>476</v>
      </c>
      <c r="D138" s="58">
        <v>18</v>
      </c>
      <c r="E138" s="58">
        <v>138</v>
      </c>
      <c r="F138" s="58">
        <v>563</v>
      </c>
      <c r="G138" s="58">
        <v>842</v>
      </c>
      <c r="H138" s="58">
        <v>1481</v>
      </c>
      <c r="I138" s="58">
        <v>178</v>
      </c>
      <c r="J138" s="58">
        <v>7199</v>
      </c>
      <c r="K138" s="58">
        <v>5</v>
      </c>
      <c r="L138" s="58">
        <v>367</v>
      </c>
      <c r="M138" s="58">
        <v>84</v>
      </c>
      <c r="N138" s="58">
        <v>1441</v>
      </c>
      <c r="O138" s="58">
        <v>6</v>
      </c>
      <c r="P138" s="58">
        <v>15737</v>
      </c>
      <c r="Q138" s="58">
        <v>4300</v>
      </c>
      <c r="R138" s="58">
        <v>12669</v>
      </c>
      <c r="S138" s="58">
        <v>5658</v>
      </c>
      <c r="T138" s="58">
        <v>48</v>
      </c>
      <c r="U138" s="63">
        <v>1321</v>
      </c>
    </row>
    <row r="139" spans="1:21" x14ac:dyDescent="0.35">
      <c r="A139" s="60" t="s">
        <v>916</v>
      </c>
      <c r="B139" s="57">
        <v>0</v>
      </c>
      <c r="C139" s="57">
        <v>4</v>
      </c>
      <c r="D139" s="57">
        <v>1704</v>
      </c>
      <c r="E139" s="57">
        <v>57</v>
      </c>
      <c r="F139" s="57">
        <v>0</v>
      </c>
      <c r="G139" s="57">
        <v>0</v>
      </c>
      <c r="H139" s="57">
        <v>8</v>
      </c>
      <c r="I139" s="57">
        <v>306</v>
      </c>
      <c r="J139" s="57">
        <v>150</v>
      </c>
      <c r="K139" s="57">
        <v>0</v>
      </c>
      <c r="L139" s="57">
        <v>585</v>
      </c>
      <c r="M139" s="57">
        <v>0</v>
      </c>
      <c r="N139" s="57">
        <v>3</v>
      </c>
      <c r="O139" s="57">
        <v>0</v>
      </c>
      <c r="P139" s="57">
        <v>0</v>
      </c>
      <c r="Q139" s="57">
        <v>4</v>
      </c>
      <c r="R139" s="57">
        <v>0</v>
      </c>
      <c r="S139" s="57">
        <v>2</v>
      </c>
      <c r="T139" s="57">
        <v>0</v>
      </c>
      <c r="U139" s="61">
        <v>1277</v>
      </c>
    </row>
    <row r="140" spans="1:21" x14ac:dyDescent="0.35">
      <c r="A140" s="62" t="s">
        <v>889</v>
      </c>
      <c r="B140" s="58">
        <v>82</v>
      </c>
      <c r="C140" s="58">
        <v>32</v>
      </c>
      <c r="D140" s="58">
        <v>108</v>
      </c>
      <c r="E140" s="58">
        <v>427</v>
      </c>
      <c r="F140" s="58">
        <v>9</v>
      </c>
      <c r="G140" s="58">
        <v>1</v>
      </c>
      <c r="H140" s="58">
        <v>595</v>
      </c>
      <c r="I140" s="58">
        <v>503</v>
      </c>
      <c r="J140" s="58">
        <v>26051</v>
      </c>
      <c r="K140" s="58">
        <v>276</v>
      </c>
      <c r="L140" s="58">
        <v>148</v>
      </c>
      <c r="M140" s="58">
        <v>202</v>
      </c>
      <c r="N140" s="58">
        <v>601</v>
      </c>
      <c r="O140" s="58">
        <v>7</v>
      </c>
      <c r="P140" s="58">
        <v>2</v>
      </c>
      <c r="Q140" s="58">
        <v>33</v>
      </c>
      <c r="R140" s="58">
        <v>1900</v>
      </c>
      <c r="S140" s="58">
        <v>22554</v>
      </c>
      <c r="T140" s="58">
        <v>22594</v>
      </c>
      <c r="U140" s="63">
        <v>1152</v>
      </c>
    </row>
    <row r="141" spans="1:21" x14ac:dyDescent="0.35">
      <c r="A141" s="60" t="s">
        <v>304</v>
      </c>
      <c r="B141" s="57">
        <v>75919</v>
      </c>
      <c r="C141" s="57">
        <v>99411</v>
      </c>
      <c r="D141" s="57">
        <v>30654</v>
      </c>
      <c r="E141" s="57">
        <v>9104424</v>
      </c>
      <c r="F141" s="57">
        <v>47740</v>
      </c>
      <c r="G141" s="57">
        <v>6704690</v>
      </c>
      <c r="H141" s="57">
        <v>335895</v>
      </c>
      <c r="I141" s="57">
        <v>257904</v>
      </c>
      <c r="J141" s="57">
        <v>50491</v>
      </c>
      <c r="K141" s="57">
        <v>25953882</v>
      </c>
      <c r="L141" s="57">
        <v>10594743</v>
      </c>
      <c r="M141" s="57">
        <v>50492</v>
      </c>
      <c r="N141" s="57">
        <v>7129839</v>
      </c>
      <c r="O141" s="57">
        <v>13827583</v>
      </c>
      <c r="P141" s="57">
        <v>874</v>
      </c>
      <c r="Q141" s="57">
        <v>175</v>
      </c>
      <c r="R141" s="57">
        <v>4712525</v>
      </c>
      <c r="S141" s="57">
        <v>3579</v>
      </c>
      <c r="T141" s="57">
        <v>8661</v>
      </c>
      <c r="U141" s="61">
        <v>1129</v>
      </c>
    </row>
    <row r="142" spans="1:21" x14ac:dyDescent="0.35">
      <c r="A142" s="62" t="s">
        <v>452</v>
      </c>
      <c r="B142" s="58">
        <v>26263</v>
      </c>
      <c r="C142" s="58">
        <v>103583</v>
      </c>
      <c r="D142" s="58">
        <v>26586</v>
      </c>
      <c r="E142" s="58">
        <v>43609</v>
      </c>
      <c r="F142" s="58">
        <v>27662</v>
      </c>
      <c r="G142" s="58">
        <v>33849</v>
      </c>
      <c r="H142" s="58">
        <v>27997</v>
      </c>
      <c r="I142" s="58">
        <v>14652</v>
      </c>
      <c r="J142" s="58">
        <v>48018</v>
      </c>
      <c r="K142" s="58">
        <v>40832</v>
      </c>
      <c r="L142" s="58">
        <v>11415</v>
      </c>
      <c r="M142" s="58">
        <v>34260</v>
      </c>
      <c r="N142" s="58">
        <v>18343</v>
      </c>
      <c r="O142" s="58">
        <v>19983</v>
      </c>
      <c r="P142" s="58">
        <v>26015</v>
      </c>
      <c r="Q142" s="58">
        <v>12253</v>
      </c>
      <c r="R142" s="58">
        <v>23044</v>
      </c>
      <c r="S142" s="58">
        <v>119</v>
      </c>
      <c r="T142" s="58">
        <v>14602</v>
      </c>
      <c r="U142" s="63">
        <v>859</v>
      </c>
    </row>
    <row r="143" spans="1:21" x14ac:dyDescent="0.35">
      <c r="A143" s="60" t="s">
        <v>874</v>
      </c>
      <c r="B143" s="57">
        <v>4362</v>
      </c>
      <c r="C143" s="57">
        <v>2204</v>
      </c>
      <c r="D143" s="57">
        <v>2502</v>
      </c>
      <c r="E143" s="57">
        <v>4865</v>
      </c>
      <c r="F143" s="57">
        <v>3399</v>
      </c>
      <c r="G143" s="57">
        <v>9665</v>
      </c>
      <c r="H143" s="57">
        <v>812</v>
      </c>
      <c r="I143" s="57">
        <v>3012</v>
      </c>
      <c r="J143" s="57">
        <v>4017</v>
      </c>
      <c r="K143" s="57">
        <v>2352</v>
      </c>
      <c r="L143" s="57">
        <v>4148</v>
      </c>
      <c r="M143" s="57">
        <v>6688</v>
      </c>
      <c r="N143" s="57">
        <v>3026</v>
      </c>
      <c r="O143" s="57">
        <v>3019</v>
      </c>
      <c r="P143" s="57">
        <v>5743</v>
      </c>
      <c r="Q143" s="57">
        <v>6073</v>
      </c>
      <c r="R143" s="57">
        <v>545</v>
      </c>
      <c r="S143" s="57">
        <v>2746</v>
      </c>
      <c r="T143" s="57">
        <v>5505</v>
      </c>
      <c r="U143" s="61">
        <v>657</v>
      </c>
    </row>
    <row r="144" spans="1:21" x14ac:dyDescent="0.35">
      <c r="A144" s="62" t="s">
        <v>561</v>
      </c>
      <c r="B144" s="58">
        <v>1247</v>
      </c>
      <c r="C144" s="58">
        <v>1454</v>
      </c>
      <c r="D144" s="58">
        <v>2585</v>
      </c>
      <c r="E144" s="58">
        <v>3458</v>
      </c>
      <c r="F144" s="58">
        <v>1677</v>
      </c>
      <c r="G144" s="58">
        <v>2332</v>
      </c>
      <c r="H144" s="58">
        <v>1985</v>
      </c>
      <c r="I144" s="58">
        <v>2</v>
      </c>
      <c r="J144" s="58">
        <v>707</v>
      </c>
      <c r="K144" s="58">
        <v>1229</v>
      </c>
      <c r="L144" s="58">
        <v>2811</v>
      </c>
      <c r="M144" s="58">
        <v>43</v>
      </c>
      <c r="N144" s="58">
        <v>0</v>
      </c>
      <c r="O144" s="58">
        <v>803</v>
      </c>
      <c r="P144" s="58">
        <v>945</v>
      </c>
      <c r="Q144" s="58">
        <v>188</v>
      </c>
      <c r="R144" s="58">
        <v>13</v>
      </c>
      <c r="S144" s="58">
        <v>562</v>
      </c>
      <c r="T144" s="58">
        <v>733</v>
      </c>
      <c r="U144" s="63">
        <v>563</v>
      </c>
    </row>
    <row r="145" spans="1:21" x14ac:dyDescent="0.35">
      <c r="A145" s="60" t="s">
        <v>962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61">
        <v>479</v>
      </c>
    </row>
    <row r="146" spans="1:21" x14ac:dyDescent="0.35">
      <c r="A146" s="62" t="s">
        <v>963</v>
      </c>
      <c r="B146" s="58">
        <v>2376</v>
      </c>
      <c r="C146" s="58">
        <v>22684</v>
      </c>
      <c r="D146" s="58">
        <v>3845</v>
      </c>
      <c r="E146" s="58">
        <v>24893</v>
      </c>
      <c r="F146" s="58">
        <v>8625</v>
      </c>
      <c r="G146" s="58">
        <v>14400</v>
      </c>
      <c r="H146" s="58">
        <v>2103</v>
      </c>
      <c r="I146" s="58">
        <v>2538</v>
      </c>
      <c r="J146" s="58">
        <v>1459</v>
      </c>
      <c r="K146" s="58">
        <v>2659</v>
      </c>
      <c r="L146" s="58">
        <v>812</v>
      </c>
      <c r="M146" s="58">
        <v>1218</v>
      </c>
      <c r="N146" s="58">
        <v>2848</v>
      </c>
      <c r="O146" s="58">
        <v>719</v>
      </c>
      <c r="P146" s="58">
        <v>465</v>
      </c>
      <c r="Q146" s="58">
        <v>29</v>
      </c>
      <c r="R146" s="58">
        <v>37</v>
      </c>
      <c r="S146" s="58">
        <v>179</v>
      </c>
      <c r="T146" s="58">
        <v>95</v>
      </c>
      <c r="U146" s="63">
        <v>450</v>
      </c>
    </row>
    <row r="147" spans="1:21" x14ac:dyDescent="0.35">
      <c r="A147" s="60" t="s">
        <v>964</v>
      </c>
      <c r="B147" s="57">
        <v>46</v>
      </c>
      <c r="C147" s="57">
        <v>96</v>
      </c>
      <c r="D147" s="57">
        <v>69</v>
      </c>
      <c r="E147" s="57">
        <v>48</v>
      </c>
      <c r="F147" s="57">
        <v>48</v>
      </c>
      <c r="G147" s="57">
        <v>0</v>
      </c>
      <c r="H147" s="57">
        <v>0</v>
      </c>
      <c r="I147" s="57">
        <v>0</v>
      </c>
      <c r="J147" s="57">
        <v>0</v>
      </c>
      <c r="K147" s="57">
        <v>120</v>
      </c>
      <c r="L147" s="57">
        <v>134</v>
      </c>
      <c r="M147" s="57">
        <v>1325</v>
      </c>
      <c r="N147" s="57">
        <v>0</v>
      </c>
      <c r="O147" s="57">
        <v>0</v>
      </c>
      <c r="P147" s="57">
        <v>314</v>
      </c>
      <c r="Q147" s="57">
        <v>373</v>
      </c>
      <c r="R147" s="57">
        <v>135</v>
      </c>
      <c r="S147" s="57">
        <v>292</v>
      </c>
      <c r="T147" s="57">
        <v>353</v>
      </c>
      <c r="U147" s="61">
        <v>324</v>
      </c>
    </row>
    <row r="148" spans="1:21" x14ac:dyDescent="0.35">
      <c r="A148" s="62" t="s">
        <v>900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119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29</v>
      </c>
      <c r="Q148" s="58">
        <v>0</v>
      </c>
      <c r="R148" s="58">
        <v>0</v>
      </c>
      <c r="S148" s="58">
        <v>0</v>
      </c>
      <c r="T148" s="58">
        <v>0</v>
      </c>
      <c r="U148" s="63">
        <v>248</v>
      </c>
    </row>
    <row r="149" spans="1:21" x14ac:dyDescent="0.35">
      <c r="A149" s="60" t="s">
        <v>897</v>
      </c>
      <c r="B149" s="57">
        <v>6966</v>
      </c>
      <c r="C149" s="57">
        <v>365</v>
      </c>
      <c r="D149" s="57">
        <v>103</v>
      </c>
      <c r="E149" s="57">
        <v>138</v>
      </c>
      <c r="F149" s="57">
        <v>38</v>
      </c>
      <c r="G149" s="57">
        <v>134</v>
      </c>
      <c r="H149" s="57">
        <v>129</v>
      </c>
      <c r="I149" s="57">
        <v>1230</v>
      </c>
      <c r="J149" s="57">
        <v>61</v>
      </c>
      <c r="K149" s="57">
        <v>84</v>
      </c>
      <c r="L149" s="57">
        <v>911</v>
      </c>
      <c r="M149" s="57">
        <v>126</v>
      </c>
      <c r="N149" s="57">
        <v>710</v>
      </c>
      <c r="O149" s="57">
        <v>1722</v>
      </c>
      <c r="P149" s="57">
        <v>73</v>
      </c>
      <c r="Q149" s="57">
        <v>185</v>
      </c>
      <c r="R149" s="57">
        <v>297</v>
      </c>
      <c r="S149" s="57">
        <v>269</v>
      </c>
      <c r="T149" s="57">
        <v>345</v>
      </c>
      <c r="U149" s="61">
        <v>199</v>
      </c>
    </row>
    <row r="150" spans="1:21" x14ac:dyDescent="0.35">
      <c r="A150" s="62" t="s">
        <v>476</v>
      </c>
      <c r="B150" s="58">
        <v>142</v>
      </c>
      <c r="C150" s="58">
        <v>77790</v>
      </c>
      <c r="D150" s="58">
        <v>19</v>
      </c>
      <c r="E150" s="58">
        <v>14</v>
      </c>
      <c r="F150" s="58">
        <v>0</v>
      </c>
      <c r="G150" s="58">
        <v>21709</v>
      </c>
      <c r="H150" s="58">
        <v>14</v>
      </c>
      <c r="I150" s="58">
        <v>1815</v>
      </c>
      <c r="J150" s="58">
        <v>27816</v>
      </c>
      <c r="K150" s="58">
        <v>55</v>
      </c>
      <c r="L150" s="58">
        <v>123</v>
      </c>
      <c r="M150" s="58">
        <v>3</v>
      </c>
      <c r="N150" s="58">
        <v>671</v>
      </c>
      <c r="O150" s="58">
        <v>55</v>
      </c>
      <c r="P150" s="58">
        <v>3</v>
      </c>
      <c r="Q150" s="58">
        <v>0</v>
      </c>
      <c r="R150" s="58">
        <v>105</v>
      </c>
      <c r="S150" s="58">
        <v>3</v>
      </c>
      <c r="T150" s="58">
        <v>0</v>
      </c>
      <c r="U150" s="63">
        <v>164</v>
      </c>
    </row>
    <row r="151" spans="1:21" x14ac:dyDescent="0.35">
      <c r="A151" s="60" t="s">
        <v>582</v>
      </c>
      <c r="B151" s="57">
        <v>0</v>
      </c>
      <c r="C151" s="57">
        <v>16</v>
      </c>
      <c r="D151" s="57">
        <v>2</v>
      </c>
      <c r="E151" s="57">
        <v>73530</v>
      </c>
      <c r="F151" s="57">
        <v>218371</v>
      </c>
      <c r="G151" s="57">
        <v>0</v>
      </c>
      <c r="H151" s="57">
        <v>21</v>
      </c>
      <c r="I151" s="57">
        <v>4</v>
      </c>
      <c r="J151" s="57">
        <v>0</v>
      </c>
      <c r="K151" s="57">
        <v>7</v>
      </c>
      <c r="L151" s="57">
        <v>757</v>
      </c>
      <c r="M151" s="57">
        <v>0</v>
      </c>
      <c r="N151" s="57">
        <v>0</v>
      </c>
      <c r="O151" s="57">
        <v>210757</v>
      </c>
      <c r="P151" s="57">
        <v>100000</v>
      </c>
      <c r="Q151" s="57">
        <v>352364</v>
      </c>
      <c r="R151" s="57">
        <v>1</v>
      </c>
      <c r="S151" s="57">
        <v>1</v>
      </c>
      <c r="T151" s="57">
        <v>27501</v>
      </c>
      <c r="U151" s="61">
        <v>83</v>
      </c>
    </row>
    <row r="152" spans="1:21" x14ac:dyDescent="0.35">
      <c r="A152" s="62" t="s">
        <v>965</v>
      </c>
      <c r="B152" s="58">
        <v>60</v>
      </c>
      <c r="C152" s="58">
        <v>118</v>
      </c>
      <c r="D152" s="58">
        <v>72</v>
      </c>
      <c r="E152" s="58">
        <v>3043</v>
      </c>
      <c r="F152" s="58">
        <v>1548</v>
      </c>
      <c r="G152" s="58">
        <v>28</v>
      </c>
      <c r="H152" s="58">
        <v>28</v>
      </c>
      <c r="I152" s="58">
        <v>0</v>
      </c>
      <c r="J152" s="58">
        <v>0</v>
      </c>
      <c r="K152" s="58">
        <v>1074</v>
      </c>
      <c r="L152" s="58">
        <v>214</v>
      </c>
      <c r="M152" s="58">
        <v>11</v>
      </c>
      <c r="N152" s="58">
        <v>1</v>
      </c>
      <c r="O152" s="58">
        <v>7</v>
      </c>
      <c r="P152" s="58">
        <v>6</v>
      </c>
      <c r="Q152" s="58">
        <v>7</v>
      </c>
      <c r="R152" s="58">
        <v>1</v>
      </c>
      <c r="S152" s="58">
        <v>154</v>
      </c>
      <c r="T152" s="58">
        <v>0</v>
      </c>
      <c r="U152" s="63">
        <v>82</v>
      </c>
    </row>
    <row r="153" spans="1:21" x14ac:dyDescent="0.35">
      <c r="A153" s="60" t="s">
        <v>966</v>
      </c>
      <c r="B153" s="57">
        <v>489</v>
      </c>
      <c r="C153" s="57">
        <v>810</v>
      </c>
      <c r="D153" s="57">
        <v>4182</v>
      </c>
      <c r="E153" s="57">
        <v>2082</v>
      </c>
      <c r="F153" s="57">
        <v>5150</v>
      </c>
      <c r="G153" s="57">
        <v>2256</v>
      </c>
      <c r="H153" s="57">
        <v>126</v>
      </c>
      <c r="I153" s="57">
        <v>1507</v>
      </c>
      <c r="J153" s="57">
        <v>87</v>
      </c>
      <c r="K153" s="57">
        <v>262146</v>
      </c>
      <c r="L153" s="57">
        <v>993</v>
      </c>
      <c r="M153" s="57">
        <v>705</v>
      </c>
      <c r="N153" s="57">
        <v>15</v>
      </c>
      <c r="O153" s="57">
        <v>565</v>
      </c>
      <c r="P153" s="57">
        <v>6</v>
      </c>
      <c r="Q153" s="57">
        <v>1344</v>
      </c>
      <c r="R153" s="57">
        <v>404</v>
      </c>
      <c r="S153" s="57">
        <v>28363</v>
      </c>
      <c r="T153" s="57">
        <v>19</v>
      </c>
      <c r="U153" s="61">
        <v>76</v>
      </c>
    </row>
    <row r="154" spans="1:21" x14ac:dyDescent="0.35">
      <c r="A154" s="62" t="s">
        <v>913</v>
      </c>
      <c r="B154" s="58">
        <v>0</v>
      </c>
      <c r="C154" s="58">
        <v>0</v>
      </c>
      <c r="D154" s="58">
        <v>118701</v>
      </c>
      <c r="E154" s="58">
        <v>0</v>
      </c>
      <c r="F154" s="58">
        <v>39</v>
      </c>
      <c r="G154" s="58">
        <v>0</v>
      </c>
      <c r="H154" s="58">
        <v>0</v>
      </c>
      <c r="I154" s="58">
        <v>0</v>
      </c>
      <c r="J154" s="58">
        <v>20</v>
      </c>
      <c r="K154" s="58">
        <v>25</v>
      </c>
      <c r="L154" s="58">
        <v>540</v>
      </c>
      <c r="M154" s="58">
        <v>22770</v>
      </c>
      <c r="N154" s="58">
        <v>20</v>
      </c>
      <c r="O154" s="58">
        <v>51</v>
      </c>
      <c r="P154" s="58">
        <v>41</v>
      </c>
      <c r="Q154" s="58">
        <v>20</v>
      </c>
      <c r="R154" s="58">
        <v>20</v>
      </c>
      <c r="S154" s="58">
        <v>477</v>
      </c>
      <c r="T154" s="58">
        <v>87</v>
      </c>
      <c r="U154" s="63">
        <v>70</v>
      </c>
    </row>
    <row r="155" spans="1:21" x14ac:dyDescent="0.35">
      <c r="A155" s="60" t="s">
        <v>285</v>
      </c>
      <c r="B155" s="57">
        <v>0</v>
      </c>
      <c r="C155" s="57">
        <v>29299674</v>
      </c>
      <c r="D155" s="57">
        <v>0</v>
      </c>
      <c r="E155" s="57">
        <v>0</v>
      </c>
      <c r="F155" s="57">
        <v>0</v>
      </c>
      <c r="G155" s="57">
        <v>0</v>
      </c>
      <c r="H155" s="57">
        <v>477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20</v>
      </c>
      <c r="Q155" s="57">
        <v>0</v>
      </c>
      <c r="R155" s="57">
        <v>0</v>
      </c>
      <c r="S155" s="57">
        <v>0</v>
      </c>
      <c r="T155" s="57">
        <v>0</v>
      </c>
      <c r="U155" s="61">
        <v>69</v>
      </c>
    </row>
    <row r="156" spans="1:21" x14ac:dyDescent="0.35">
      <c r="A156" s="62" t="s">
        <v>640</v>
      </c>
      <c r="B156" s="58">
        <v>0</v>
      </c>
      <c r="C156" s="58">
        <v>70</v>
      </c>
      <c r="D156" s="58">
        <v>0</v>
      </c>
      <c r="E156" s="58">
        <v>0</v>
      </c>
      <c r="F156" s="58">
        <v>0</v>
      </c>
      <c r="G156" s="58">
        <v>0</v>
      </c>
      <c r="H156" s="58">
        <v>27</v>
      </c>
      <c r="I156" s="58">
        <v>85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>
        <v>0</v>
      </c>
      <c r="S156" s="58">
        <v>0</v>
      </c>
      <c r="T156" s="58">
        <v>0</v>
      </c>
      <c r="U156" s="63">
        <v>48</v>
      </c>
    </row>
    <row r="157" spans="1:21" x14ac:dyDescent="0.35">
      <c r="A157" s="60" t="s">
        <v>967</v>
      </c>
      <c r="B157" s="57">
        <v>0</v>
      </c>
      <c r="C157" s="57">
        <v>0</v>
      </c>
      <c r="D157" s="57">
        <v>0</v>
      </c>
      <c r="E157" s="57">
        <v>0</v>
      </c>
      <c r="F157" s="57">
        <v>4791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27</v>
      </c>
      <c r="M157" s="57">
        <v>0</v>
      </c>
      <c r="N157" s="57">
        <v>11</v>
      </c>
      <c r="O157" s="57">
        <v>7</v>
      </c>
      <c r="P157" s="57">
        <v>0</v>
      </c>
      <c r="Q157" s="57">
        <v>0</v>
      </c>
      <c r="R157" s="57">
        <v>0</v>
      </c>
      <c r="S157" s="57">
        <v>0</v>
      </c>
      <c r="T157" s="57">
        <v>0</v>
      </c>
      <c r="U157" s="61">
        <v>29</v>
      </c>
    </row>
    <row r="158" spans="1:21" x14ac:dyDescent="0.35">
      <c r="A158" s="62" t="s">
        <v>878</v>
      </c>
      <c r="B158" s="58">
        <v>55</v>
      </c>
      <c r="C158" s="58">
        <v>12</v>
      </c>
      <c r="D158" s="58">
        <v>21</v>
      </c>
      <c r="E158" s="58">
        <v>95</v>
      </c>
      <c r="F158" s="58">
        <v>2144</v>
      </c>
      <c r="G158" s="58">
        <v>19663</v>
      </c>
      <c r="H158" s="58">
        <v>1370</v>
      </c>
      <c r="I158" s="58">
        <v>7322</v>
      </c>
      <c r="J158" s="58">
        <v>95</v>
      </c>
      <c r="K158" s="58">
        <v>2329</v>
      </c>
      <c r="L158" s="58">
        <v>3230</v>
      </c>
      <c r="M158" s="58">
        <v>2176</v>
      </c>
      <c r="N158" s="58">
        <v>22736</v>
      </c>
      <c r="O158" s="58">
        <v>9154</v>
      </c>
      <c r="P158" s="58">
        <v>27938</v>
      </c>
      <c r="Q158" s="58">
        <v>2</v>
      </c>
      <c r="R158" s="58">
        <v>6453</v>
      </c>
      <c r="S158" s="58">
        <v>3406</v>
      </c>
      <c r="T158" s="58">
        <v>4323</v>
      </c>
      <c r="U158" s="63">
        <v>15</v>
      </c>
    </row>
    <row r="159" spans="1:21" x14ac:dyDescent="0.35">
      <c r="A159" s="60" t="s">
        <v>968</v>
      </c>
      <c r="B159" s="57">
        <v>0</v>
      </c>
      <c r="C159" s="57">
        <v>0</v>
      </c>
      <c r="D159" s="57">
        <v>0</v>
      </c>
      <c r="E159" s="57">
        <v>0</v>
      </c>
      <c r="F159" s="57">
        <v>0</v>
      </c>
      <c r="G159" s="57">
        <v>1200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102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61">
        <v>12</v>
      </c>
    </row>
    <row r="160" spans="1:21" x14ac:dyDescent="0.35">
      <c r="A160" s="62" t="s">
        <v>969</v>
      </c>
      <c r="B160" s="58">
        <v>5638</v>
      </c>
      <c r="C160" s="58">
        <v>0</v>
      </c>
      <c r="D160" s="58">
        <v>33045939</v>
      </c>
      <c r="E160" s="58">
        <v>8019</v>
      </c>
      <c r="F160" s="58">
        <v>6881</v>
      </c>
      <c r="G160" s="58">
        <v>14776</v>
      </c>
      <c r="H160" s="58">
        <v>30</v>
      </c>
      <c r="I160" s="58">
        <v>17474</v>
      </c>
      <c r="J160" s="58">
        <v>15618</v>
      </c>
      <c r="K160" s="58">
        <v>2614</v>
      </c>
      <c r="L160" s="58">
        <v>13244</v>
      </c>
      <c r="M160" s="58">
        <v>13189</v>
      </c>
      <c r="N160" s="58">
        <v>7966</v>
      </c>
      <c r="O160" s="58">
        <v>1729</v>
      </c>
      <c r="P160" s="58">
        <v>3545</v>
      </c>
      <c r="Q160" s="58">
        <v>13</v>
      </c>
      <c r="R160" s="58">
        <v>11183</v>
      </c>
      <c r="S160" s="58">
        <v>34</v>
      </c>
      <c r="T160" s="58">
        <v>3439</v>
      </c>
      <c r="U160" s="63">
        <v>8</v>
      </c>
    </row>
    <row r="161" spans="1:21" x14ac:dyDescent="0.35">
      <c r="A161" s="60" t="s">
        <v>260</v>
      </c>
      <c r="B161" s="57">
        <v>0</v>
      </c>
      <c r="C161" s="57">
        <v>100</v>
      </c>
      <c r="D161" s="57">
        <v>672</v>
      </c>
      <c r="E161" s="57">
        <v>0</v>
      </c>
      <c r="F161" s="57">
        <v>40700</v>
      </c>
      <c r="G161" s="57">
        <v>5908</v>
      </c>
      <c r="H161" s="57">
        <v>0</v>
      </c>
      <c r="I161" s="57">
        <v>0</v>
      </c>
      <c r="J161" s="57">
        <v>22</v>
      </c>
      <c r="K161" s="57">
        <v>325</v>
      </c>
      <c r="L161" s="57">
        <v>0</v>
      </c>
      <c r="M161" s="57">
        <v>151</v>
      </c>
      <c r="N161" s="57">
        <v>19800</v>
      </c>
      <c r="O161" s="57">
        <v>0</v>
      </c>
      <c r="P161" s="57">
        <v>120</v>
      </c>
      <c r="Q161" s="57">
        <v>79319</v>
      </c>
      <c r="R161" s="57">
        <v>0</v>
      </c>
      <c r="S161" s="57">
        <v>0</v>
      </c>
      <c r="T161" s="57">
        <v>39603</v>
      </c>
      <c r="U161" s="61">
        <v>7</v>
      </c>
    </row>
    <row r="162" spans="1:21" x14ac:dyDescent="0.35">
      <c r="A162" s="62" t="s">
        <v>970</v>
      </c>
      <c r="B162" s="58">
        <v>0</v>
      </c>
      <c r="C162" s="58">
        <v>102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8">
        <v>0</v>
      </c>
      <c r="S162" s="58">
        <v>0</v>
      </c>
      <c r="T162" s="58">
        <v>0</v>
      </c>
      <c r="U162" s="63">
        <v>5</v>
      </c>
    </row>
    <row r="163" spans="1:21" x14ac:dyDescent="0.35">
      <c r="A163" s="60" t="s">
        <v>922</v>
      </c>
      <c r="B163" s="57">
        <v>53</v>
      </c>
      <c r="C163" s="57">
        <v>755</v>
      </c>
      <c r="D163" s="57">
        <v>564</v>
      </c>
      <c r="E163" s="57">
        <v>61</v>
      </c>
      <c r="F163" s="57">
        <v>1385</v>
      </c>
      <c r="G163" s="57">
        <v>0</v>
      </c>
      <c r="H163" s="57">
        <v>1</v>
      </c>
      <c r="I163" s="57">
        <v>47</v>
      </c>
      <c r="J163" s="57">
        <v>20</v>
      </c>
      <c r="K163" s="57">
        <v>613</v>
      </c>
      <c r="L163" s="57">
        <v>23</v>
      </c>
      <c r="M163" s="57">
        <v>14090</v>
      </c>
      <c r="N163" s="57">
        <v>126</v>
      </c>
      <c r="O163" s="57">
        <v>23</v>
      </c>
      <c r="P163" s="57">
        <v>70</v>
      </c>
      <c r="Q163" s="57">
        <v>306</v>
      </c>
      <c r="R163" s="57">
        <v>74</v>
      </c>
      <c r="S163" s="57">
        <v>0</v>
      </c>
      <c r="T163" s="57">
        <v>0</v>
      </c>
      <c r="U163" s="61">
        <v>5</v>
      </c>
    </row>
    <row r="164" spans="1:21" x14ac:dyDescent="0.35">
      <c r="A164" s="62" t="s">
        <v>971</v>
      </c>
      <c r="B164" s="58">
        <v>0</v>
      </c>
      <c r="C164" s="58">
        <v>0</v>
      </c>
      <c r="D164" s="58">
        <v>0</v>
      </c>
      <c r="E164" s="58">
        <v>0</v>
      </c>
      <c r="F164" s="58">
        <v>10</v>
      </c>
      <c r="G164" s="58">
        <v>2</v>
      </c>
      <c r="H164" s="58">
        <v>15</v>
      </c>
      <c r="I164" s="58">
        <v>0</v>
      </c>
      <c r="J164" s="58">
        <v>0</v>
      </c>
      <c r="K164" s="58">
        <v>0</v>
      </c>
      <c r="L164" s="58">
        <v>0</v>
      </c>
      <c r="M164" s="58">
        <v>0</v>
      </c>
      <c r="N164" s="58">
        <v>72</v>
      </c>
      <c r="O164" s="58">
        <v>0</v>
      </c>
      <c r="P164" s="58">
        <v>0</v>
      </c>
      <c r="Q164" s="58">
        <v>17</v>
      </c>
      <c r="R164" s="58">
        <v>0</v>
      </c>
      <c r="S164" s="58">
        <v>0</v>
      </c>
      <c r="T164" s="58">
        <v>4</v>
      </c>
      <c r="U164" s="63">
        <v>4</v>
      </c>
    </row>
    <row r="165" spans="1:21" x14ac:dyDescent="0.35">
      <c r="A165" s="60" t="s">
        <v>972</v>
      </c>
      <c r="B165" s="57">
        <v>9839</v>
      </c>
      <c r="C165" s="57">
        <v>2739</v>
      </c>
      <c r="D165" s="57">
        <v>1619</v>
      </c>
      <c r="E165" s="57">
        <v>701</v>
      </c>
      <c r="F165" s="57">
        <v>1</v>
      </c>
      <c r="G165" s="57">
        <v>362</v>
      </c>
      <c r="H165" s="57">
        <v>101</v>
      </c>
      <c r="I165" s="57">
        <v>2673</v>
      </c>
      <c r="J165" s="57">
        <v>902</v>
      </c>
      <c r="K165" s="57">
        <v>770</v>
      </c>
      <c r="L165" s="57">
        <v>4649</v>
      </c>
      <c r="M165" s="57">
        <v>109</v>
      </c>
      <c r="N165" s="57">
        <v>1470</v>
      </c>
      <c r="O165" s="57">
        <v>2</v>
      </c>
      <c r="P165" s="57">
        <v>1</v>
      </c>
      <c r="Q165" s="57">
        <v>891</v>
      </c>
      <c r="R165" s="57">
        <v>1367</v>
      </c>
      <c r="S165" s="57">
        <v>14</v>
      </c>
      <c r="T165" s="57">
        <v>1501</v>
      </c>
      <c r="U165" s="61">
        <v>2</v>
      </c>
    </row>
    <row r="166" spans="1:21" x14ac:dyDescent="0.35">
      <c r="A166" s="62" t="s">
        <v>310</v>
      </c>
      <c r="B166" s="58">
        <v>31</v>
      </c>
      <c r="C166" s="58">
        <v>14</v>
      </c>
      <c r="D166" s="58">
        <v>0</v>
      </c>
      <c r="E166" s="58">
        <v>229</v>
      </c>
      <c r="F166" s="58">
        <v>0</v>
      </c>
      <c r="G166" s="58">
        <v>9</v>
      </c>
      <c r="H166" s="58">
        <v>99</v>
      </c>
      <c r="I166" s="58">
        <v>1796</v>
      </c>
      <c r="J166" s="58">
        <v>997</v>
      </c>
      <c r="K166" s="58">
        <v>0</v>
      </c>
      <c r="L166" s="58">
        <v>0</v>
      </c>
      <c r="M166" s="58">
        <v>0</v>
      </c>
      <c r="N166" s="58">
        <v>18</v>
      </c>
      <c r="O166" s="58">
        <v>0</v>
      </c>
      <c r="P166" s="58">
        <v>104</v>
      </c>
      <c r="Q166" s="58">
        <v>10</v>
      </c>
      <c r="R166" s="58">
        <v>44</v>
      </c>
      <c r="S166" s="58">
        <v>26</v>
      </c>
      <c r="T166" s="58">
        <v>3</v>
      </c>
      <c r="U166" s="63">
        <v>1</v>
      </c>
    </row>
    <row r="167" spans="1:21" x14ac:dyDescent="0.35">
      <c r="A167" s="60" t="s">
        <v>973</v>
      </c>
      <c r="B167" s="57">
        <v>264037</v>
      </c>
      <c r="C167" s="57">
        <v>2258</v>
      </c>
      <c r="D167" s="57">
        <v>129</v>
      </c>
      <c r="E167" s="57">
        <v>1423</v>
      </c>
      <c r="F167" s="57">
        <v>832</v>
      </c>
      <c r="G167" s="57">
        <v>1145</v>
      </c>
      <c r="H167" s="57">
        <v>0</v>
      </c>
      <c r="I167" s="57">
        <v>1447</v>
      </c>
      <c r="J167" s="57">
        <v>323</v>
      </c>
      <c r="K167" s="57">
        <v>102</v>
      </c>
      <c r="L167" s="57">
        <v>4</v>
      </c>
      <c r="M167" s="57">
        <v>121</v>
      </c>
      <c r="N167" s="57">
        <v>24</v>
      </c>
      <c r="O167" s="57">
        <v>106</v>
      </c>
      <c r="P167" s="57">
        <v>2</v>
      </c>
      <c r="Q167" s="57">
        <v>21</v>
      </c>
      <c r="R167" s="57">
        <v>1</v>
      </c>
      <c r="S167" s="57">
        <v>0</v>
      </c>
      <c r="T167" s="57">
        <v>1</v>
      </c>
      <c r="U167" s="61">
        <v>1</v>
      </c>
    </row>
    <row r="168" spans="1:21" x14ac:dyDescent="0.35">
      <c r="A168" s="62" t="s">
        <v>554</v>
      </c>
      <c r="B168" s="58">
        <v>0</v>
      </c>
      <c r="C168" s="58">
        <v>0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194</v>
      </c>
      <c r="J168" s="58">
        <v>1</v>
      </c>
      <c r="K168" s="58">
        <v>0</v>
      </c>
      <c r="L168" s="58">
        <v>0</v>
      </c>
      <c r="M168" s="58">
        <v>46</v>
      </c>
      <c r="N168" s="58">
        <v>31000</v>
      </c>
      <c r="O168" s="58">
        <v>0</v>
      </c>
      <c r="P168" s="58">
        <v>0</v>
      </c>
      <c r="Q168" s="58">
        <v>0</v>
      </c>
      <c r="R168" s="58">
        <v>0</v>
      </c>
      <c r="S168" s="58">
        <v>0</v>
      </c>
      <c r="T168" s="58">
        <v>0</v>
      </c>
      <c r="U168" s="63">
        <v>1</v>
      </c>
    </row>
    <row r="169" spans="1:21" x14ac:dyDescent="0.35">
      <c r="A169" s="60" t="s">
        <v>974</v>
      </c>
      <c r="B169" s="57">
        <v>0</v>
      </c>
      <c r="C169" s="57">
        <v>0</v>
      </c>
      <c r="D169" s="57">
        <v>0</v>
      </c>
      <c r="E169" s="57">
        <v>0</v>
      </c>
      <c r="F169" s="57">
        <v>0</v>
      </c>
      <c r="G169" s="57">
        <v>365</v>
      </c>
      <c r="H169" s="57">
        <v>0</v>
      </c>
      <c r="I169" s="57">
        <v>0</v>
      </c>
      <c r="J169" s="57">
        <v>0</v>
      </c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0</v>
      </c>
      <c r="Q169" s="57">
        <v>175</v>
      </c>
      <c r="R169" s="57">
        <v>0</v>
      </c>
      <c r="S169" s="57">
        <v>0</v>
      </c>
      <c r="T169" s="57">
        <v>0</v>
      </c>
      <c r="U169" s="61">
        <v>0</v>
      </c>
    </row>
    <row r="170" spans="1:21" x14ac:dyDescent="0.35">
      <c r="A170" s="62" t="s">
        <v>305</v>
      </c>
      <c r="B170" s="58">
        <v>0</v>
      </c>
      <c r="C170" s="58">
        <v>83</v>
      </c>
      <c r="D170" s="58">
        <v>0</v>
      </c>
      <c r="E170" s="58">
        <v>44</v>
      </c>
      <c r="F170" s="58">
        <v>4186</v>
      </c>
      <c r="G170" s="58">
        <v>393</v>
      </c>
      <c r="H170" s="58">
        <v>17</v>
      </c>
      <c r="I170" s="58">
        <v>462</v>
      </c>
      <c r="J170" s="58">
        <v>3</v>
      </c>
      <c r="K170" s="58">
        <v>283</v>
      </c>
      <c r="L170" s="58">
        <v>220</v>
      </c>
      <c r="M170" s="58">
        <v>27139</v>
      </c>
      <c r="N170" s="58">
        <v>564</v>
      </c>
      <c r="O170" s="58">
        <v>28</v>
      </c>
      <c r="P170" s="58">
        <v>0</v>
      </c>
      <c r="Q170" s="58">
        <v>0</v>
      </c>
      <c r="R170" s="58">
        <v>0</v>
      </c>
      <c r="S170" s="58">
        <v>0</v>
      </c>
      <c r="T170" s="58">
        <v>0</v>
      </c>
      <c r="U170" s="63">
        <v>0</v>
      </c>
    </row>
    <row r="171" spans="1:21" x14ac:dyDescent="0.35">
      <c r="A171" s="60" t="s">
        <v>562</v>
      </c>
      <c r="B171" s="57">
        <v>0</v>
      </c>
      <c r="C171" s="57">
        <v>4</v>
      </c>
      <c r="D171" s="57">
        <v>15</v>
      </c>
      <c r="E171" s="57">
        <v>0</v>
      </c>
      <c r="F171" s="57">
        <v>0</v>
      </c>
      <c r="G171" s="57">
        <v>0</v>
      </c>
      <c r="H171" s="57">
        <v>36</v>
      </c>
      <c r="I171" s="57">
        <v>2</v>
      </c>
      <c r="J171" s="57">
        <v>0</v>
      </c>
      <c r="K171" s="57">
        <v>0</v>
      </c>
      <c r="L171" s="57">
        <v>13</v>
      </c>
      <c r="M171" s="57">
        <v>2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61">
        <v>0</v>
      </c>
    </row>
    <row r="172" spans="1:21" x14ac:dyDescent="0.35">
      <c r="A172" s="62" t="s">
        <v>281</v>
      </c>
      <c r="B172" s="58">
        <v>0</v>
      </c>
      <c r="C172" s="58">
        <v>5873</v>
      </c>
      <c r="D172" s="58">
        <v>974</v>
      </c>
      <c r="E172" s="58">
        <v>144</v>
      </c>
      <c r="F172" s="58">
        <v>3836</v>
      </c>
      <c r="G172" s="58">
        <v>456</v>
      </c>
      <c r="H172" s="58">
        <v>76</v>
      </c>
      <c r="I172" s="58">
        <v>0</v>
      </c>
      <c r="J172" s="58">
        <v>0</v>
      </c>
      <c r="K172" s="58">
        <v>0</v>
      </c>
      <c r="L172" s="58">
        <v>29</v>
      </c>
      <c r="M172" s="58">
        <v>50</v>
      </c>
      <c r="N172" s="58">
        <v>1</v>
      </c>
      <c r="O172" s="58">
        <v>0</v>
      </c>
      <c r="P172" s="58">
        <v>1</v>
      </c>
      <c r="Q172" s="58">
        <v>0</v>
      </c>
      <c r="R172" s="58">
        <v>32</v>
      </c>
      <c r="S172" s="58">
        <v>62</v>
      </c>
      <c r="T172" s="58">
        <v>0</v>
      </c>
      <c r="U172" s="63">
        <v>0</v>
      </c>
    </row>
    <row r="173" spans="1:21" x14ac:dyDescent="0.35">
      <c r="A173" s="60" t="s">
        <v>518</v>
      </c>
      <c r="B173" s="57">
        <v>0</v>
      </c>
      <c r="C173" s="57">
        <v>0</v>
      </c>
      <c r="D173" s="57">
        <v>0</v>
      </c>
      <c r="E173" s="57">
        <v>31</v>
      </c>
      <c r="F173" s="57">
        <v>0</v>
      </c>
      <c r="G173" s="57">
        <v>8466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57">
        <v>0</v>
      </c>
      <c r="U173" s="61">
        <v>0</v>
      </c>
    </row>
    <row r="174" spans="1:21" x14ac:dyDescent="0.35">
      <c r="A174" s="62" t="s">
        <v>975</v>
      </c>
      <c r="B174" s="58">
        <v>0</v>
      </c>
      <c r="C174" s="58">
        <v>0</v>
      </c>
      <c r="D174" s="58">
        <v>22</v>
      </c>
      <c r="E174" s="58">
        <v>0</v>
      </c>
      <c r="F174" s="58">
        <v>0</v>
      </c>
      <c r="G174" s="58">
        <v>1082</v>
      </c>
      <c r="H174" s="58">
        <v>1</v>
      </c>
      <c r="I174" s="58">
        <v>0</v>
      </c>
      <c r="J174" s="58">
        <v>0</v>
      </c>
      <c r="K174" s="58">
        <v>28</v>
      </c>
      <c r="L174" s="58">
        <v>10</v>
      </c>
      <c r="M174" s="58">
        <v>10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0</v>
      </c>
      <c r="T174" s="58">
        <v>0</v>
      </c>
      <c r="U174" s="63">
        <v>0</v>
      </c>
    </row>
    <row r="175" spans="1:21" x14ac:dyDescent="0.35">
      <c r="A175" s="60" t="s">
        <v>556</v>
      </c>
      <c r="B175" s="57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9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125</v>
      </c>
      <c r="O175" s="57">
        <v>0</v>
      </c>
      <c r="P175" s="57">
        <v>0</v>
      </c>
      <c r="Q175" s="57">
        <v>0</v>
      </c>
      <c r="R175" s="57">
        <v>0</v>
      </c>
      <c r="S175" s="57">
        <v>10</v>
      </c>
      <c r="T175" s="57">
        <v>0</v>
      </c>
      <c r="U175" s="61">
        <v>0</v>
      </c>
    </row>
    <row r="176" spans="1:21" x14ac:dyDescent="0.35">
      <c r="A176" s="62" t="s">
        <v>898</v>
      </c>
      <c r="B176" s="58">
        <v>0</v>
      </c>
      <c r="C176" s="58">
        <v>0</v>
      </c>
      <c r="D176" s="58">
        <v>0</v>
      </c>
      <c r="E176" s="58">
        <v>0</v>
      </c>
      <c r="F176" s="58">
        <v>0</v>
      </c>
      <c r="G176" s="58">
        <v>0</v>
      </c>
      <c r="H176" s="58">
        <v>8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63">
        <v>0</v>
      </c>
    </row>
    <row r="177" spans="1:21" x14ac:dyDescent="0.35">
      <c r="A177" s="60" t="s">
        <v>506</v>
      </c>
      <c r="B177" s="57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1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12545366</v>
      </c>
      <c r="S177" s="57">
        <v>0</v>
      </c>
      <c r="T177" s="57">
        <v>0</v>
      </c>
      <c r="U177" s="61">
        <v>0</v>
      </c>
    </row>
    <row r="178" spans="1:21" x14ac:dyDescent="0.35">
      <c r="A178" s="62" t="s">
        <v>295</v>
      </c>
      <c r="B178" s="58">
        <v>0</v>
      </c>
      <c r="C178" s="58">
        <v>0</v>
      </c>
      <c r="D178" s="58">
        <v>27000</v>
      </c>
      <c r="E178" s="58">
        <v>0</v>
      </c>
      <c r="F178" s="58">
        <v>0</v>
      </c>
      <c r="G178" s="58">
        <v>3523057</v>
      </c>
      <c r="H178" s="58">
        <v>13</v>
      </c>
      <c r="I178" s="58">
        <v>0</v>
      </c>
      <c r="J178" s="58">
        <v>59</v>
      </c>
      <c r="K178" s="58">
        <v>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63">
        <v>0</v>
      </c>
    </row>
    <row r="179" spans="1:21" x14ac:dyDescent="0.35">
      <c r="A179" s="60" t="s">
        <v>914</v>
      </c>
      <c r="B179" s="57">
        <v>1118</v>
      </c>
      <c r="C179" s="57">
        <v>259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7</v>
      </c>
      <c r="M179" s="57">
        <v>0</v>
      </c>
      <c r="N179" s="57">
        <v>0</v>
      </c>
      <c r="O179" s="57">
        <v>0</v>
      </c>
      <c r="P179" s="57">
        <v>1750</v>
      </c>
      <c r="Q179" s="57">
        <v>0</v>
      </c>
      <c r="R179" s="57">
        <v>0</v>
      </c>
      <c r="S179" s="57">
        <v>0</v>
      </c>
      <c r="T179" s="57">
        <v>0</v>
      </c>
      <c r="U179" s="61">
        <v>0</v>
      </c>
    </row>
    <row r="180" spans="1:21" x14ac:dyDescent="0.35">
      <c r="A180" s="62" t="s">
        <v>511</v>
      </c>
      <c r="B180" s="58">
        <v>257</v>
      </c>
      <c r="C180" s="58">
        <v>0</v>
      </c>
      <c r="D180" s="58">
        <v>0</v>
      </c>
      <c r="E180" s="58">
        <v>6</v>
      </c>
      <c r="F180" s="58">
        <v>0</v>
      </c>
      <c r="G180" s="58">
        <v>0</v>
      </c>
      <c r="H180" s="58">
        <v>15</v>
      </c>
      <c r="I180" s="58">
        <v>0</v>
      </c>
      <c r="J180" s="58">
        <v>0</v>
      </c>
      <c r="K180" s="58">
        <v>0</v>
      </c>
      <c r="L180" s="58">
        <v>0</v>
      </c>
      <c r="M180" s="58">
        <v>0</v>
      </c>
      <c r="N180" s="58">
        <v>0</v>
      </c>
      <c r="O180" s="58">
        <v>0</v>
      </c>
      <c r="P180" s="58">
        <v>0</v>
      </c>
      <c r="Q180" s="58">
        <v>0</v>
      </c>
      <c r="R180" s="58">
        <v>19</v>
      </c>
      <c r="S180" s="58">
        <v>0</v>
      </c>
      <c r="T180" s="58">
        <v>0</v>
      </c>
      <c r="U180" s="63">
        <v>0</v>
      </c>
    </row>
    <row r="181" spans="1:21" x14ac:dyDescent="0.35">
      <c r="A181" s="60" t="s">
        <v>910</v>
      </c>
      <c r="B181" s="57">
        <v>2</v>
      </c>
      <c r="C181" s="57">
        <v>0</v>
      </c>
      <c r="D181" s="57">
        <v>0</v>
      </c>
      <c r="E181" s="57">
        <v>0</v>
      </c>
      <c r="F181" s="57">
        <v>0</v>
      </c>
      <c r="G181" s="57">
        <v>1</v>
      </c>
      <c r="H181" s="57">
        <v>0</v>
      </c>
      <c r="I181" s="57">
        <v>3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12</v>
      </c>
      <c r="Q181" s="57">
        <v>0</v>
      </c>
      <c r="R181" s="57">
        <v>0</v>
      </c>
      <c r="S181" s="57">
        <v>0</v>
      </c>
      <c r="T181" s="57">
        <v>0</v>
      </c>
      <c r="U181" s="61">
        <v>0</v>
      </c>
    </row>
    <row r="182" spans="1:21" x14ac:dyDescent="0.35">
      <c r="A182" s="62" t="s">
        <v>911</v>
      </c>
      <c r="B182" s="58">
        <v>17</v>
      </c>
      <c r="C182" s="58">
        <v>20</v>
      </c>
      <c r="D182" s="58">
        <v>73</v>
      </c>
      <c r="E182" s="58">
        <v>186</v>
      </c>
      <c r="F182" s="58">
        <v>105</v>
      </c>
      <c r="G182" s="58">
        <v>0</v>
      </c>
      <c r="H182" s="58">
        <v>22</v>
      </c>
      <c r="I182" s="58">
        <v>8</v>
      </c>
      <c r="J182" s="58">
        <v>1805</v>
      </c>
      <c r="K182" s="58">
        <v>18</v>
      </c>
      <c r="L182" s="58">
        <v>24</v>
      </c>
      <c r="M182" s="58">
        <v>7</v>
      </c>
      <c r="N182" s="58">
        <v>5</v>
      </c>
      <c r="O182" s="58">
        <v>10</v>
      </c>
      <c r="P182" s="58">
        <v>7</v>
      </c>
      <c r="Q182" s="58">
        <v>0</v>
      </c>
      <c r="R182" s="58">
        <v>154</v>
      </c>
      <c r="S182" s="58">
        <v>0</v>
      </c>
      <c r="T182" s="58">
        <v>367</v>
      </c>
      <c r="U182" s="63">
        <v>0</v>
      </c>
    </row>
    <row r="183" spans="1:21" x14ac:dyDescent="0.35">
      <c r="A183" s="60" t="s">
        <v>477</v>
      </c>
      <c r="B183" s="57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9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67</v>
      </c>
      <c r="R183" s="57">
        <v>0</v>
      </c>
      <c r="S183" s="57">
        <v>0</v>
      </c>
      <c r="T183" s="57">
        <v>0</v>
      </c>
      <c r="U183" s="61">
        <v>0</v>
      </c>
    </row>
    <row r="184" spans="1:21" x14ac:dyDescent="0.35">
      <c r="A184" s="62" t="s">
        <v>976</v>
      </c>
      <c r="B184" s="58">
        <v>32</v>
      </c>
      <c r="C184" s="58">
        <v>0</v>
      </c>
      <c r="D184" s="58">
        <v>0</v>
      </c>
      <c r="E184" s="58">
        <v>0</v>
      </c>
      <c r="F184" s="58">
        <v>0</v>
      </c>
      <c r="G184" s="58">
        <v>0</v>
      </c>
      <c r="H184" s="58">
        <v>15</v>
      </c>
      <c r="I184" s="58">
        <v>0</v>
      </c>
      <c r="J184" s="58">
        <v>0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63">
        <v>0</v>
      </c>
    </row>
    <row r="185" spans="1:21" x14ac:dyDescent="0.35">
      <c r="A185" s="60" t="s">
        <v>919</v>
      </c>
      <c r="B185" s="57">
        <v>0</v>
      </c>
      <c r="C185" s="57">
        <v>20</v>
      </c>
      <c r="D185" s="57">
        <v>0</v>
      </c>
      <c r="E185" s="57">
        <v>237</v>
      </c>
      <c r="F185" s="57">
        <v>24</v>
      </c>
      <c r="G185" s="57">
        <v>0</v>
      </c>
      <c r="H185" s="57">
        <v>19</v>
      </c>
      <c r="I185" s="57">
        <v>0</v>
      </c>
      <c r="J185" s="57">
        <v>433</v>
      </c>
      <c r="K185" s="57">
        <v>0</v>
      </c>
      <c r="L185" s="57">
        <v>1</v>
      </c>
      <c r="M185" s="57">
        <v>106</v>
      </c>
      <c r="N185" s="57">
        <v>1435</v>
      </c>
      <c r="O185" s="57">
        <v>68</v>
      </c>
      <c r="P185" s="57">
        <v>38</v>
      </c>
      <c r="Q185" s="57">
        <v>17</v>
      </c>
      <c r="R185" s="57">
        <v>40</v>
      </c>
      <c r="S185" s="57">
        <v>8</v>
      </c>
      <c r="T185" s="57">
        <v>1</v>
      </c>
      <c r="U185" s="61">
        <v>0</v>
      </c>
    </row>
    <row r="186" spans="1:21" x14ac:dyDescent="0.35">
      <c r="A186" s="62" t="s">
        <v>977</v>
      </c>
      <c r="B186" s="58">
        <v>0</v>
      </c>
      <c r="C186" s="58">
        <v>0</v>
      </c>
      <c r="D186" s="58">
        <v>0</v>
      </c>
      <c r="E186" s="58">
        <v>231</v>
      </c>
      <c r="F186" s="58">
        <v>0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  <c r="L186" s="58">
        <v>0</v>
      </c>
      <c r="M186" s="58">
        <v>0</v>
      </c>
      <c r="N186" s="58">
        <v>0</v>
      </c>
      <c r="O186" s="58">
        <v>0</v>
      </c>
      <c r="P186" s="58">
        <v>0</v>
      </c>
      <c r="Q186" s="58">
        <v>0</v>
      </c>
      <c r="R186" s="58">
        <v>0</v>
      </c>
      <c r="S186" s="58">
        <v>0</v>
      </c>
      <c r="T186" s="58">
        <v>0</v>
      </c>
      <c r="U186" s="63">
        <v>0</v>
      </c>
    </row>
    <row r="187" spans="1:21" x14ac:dyDescent="0.35">
      <c r="A187" s="60" t="s">
        <v>417</v>
      </c>
      <c r="B187" s="57">
        <v>0</v>
      </c>
      <c r="C187" s="57">
        <v>1</v>
      </c>
      <c r="D187" s="57">
        <v>0</v>
      </c>
      <c r="E187" s="57">
        <v>0</v>
      </c>
      <c r="F187" s="57">
        <v>14501</v>
      </c>
      <c r="G187" s="57">
        <v>178200</v>
      </c>
      <c r="H187" s="57">
        <v>2</v>
      </c>
      <c r="I187" s="57">
        <v>645</v>
      </c>
      <c r="J187" s="57">
        <v>1592</v>
      </c>
      <c r="K187" s="57">
        <v>19</v>
      </c>
      <c r="L187" s="57">
        <v>0</v>
      </c>
      <c r="M187" s="57">
        <v>1500</v>
      </c>
      <c r="N187" s="57">
        <v>0</v>
      </c>
      <c r="O187" s="57">
        <v>0</v>
      </c>
      <c r="P187" s="57">
        <v>0</v>
      </c>
      <c r="Q187" s="57">
        <v>0</v>
      </c>
      <c r="R187" s="57">
        <v>0</v>
      </c>
      <c r="S187" s="57">
        <v>0</v>
      </c>
      <c r="T187" s="57">
        <v>2000</v>
      </c>
      <c r="U187" s="61">
        <v>0</v>
      </c>
    </row>
    <row r="188" spans="1:21" x14ac:dyDescent="0.35">
      <c r="A188" s="62" t="s">
        <v>270</v>
      </c>
      <c r="B188" s="58">
        <v>100</v>
      </c>
      <c r="C188" s="58">
        <v>229</v>
      </c>
      <c r="D188" s="58">
        <v>1</v>
      </c>
      <c r="E188" s="58">
        <v>1218</v>
      </c>
      <c r="F188" s="58">
        <v>3808</v>
      </c>
      <c r="G188" s="58">
        <v>1350</v>
      </c>
      <c r="H188" s="58">
        <v>3</v>
      </c>
      <c r="I188" s="58">
        <v>128001</v>
      </c>
      <c r="J188" s="58">
        <v>0</v>
      </c>
      <c r="K188" s="58">
        <v>0</v>
      </c>
      <c r="L188" s="58">
        <v>0</v>
      </c>
      <c r="M188" s="58">
        <v>84</v>
      </c>
      <c r="N188" s="58">
        <v>50</v>
      </c>
      <c r="O188" s="58">
        <v>1</v>
      </c>
      <c r="P188" s="58">
        <v>0</v>
      </c>
      <c r="Q188" s="58">
        <v>1600</v>
      </c>
      <c r="R188" s="58">
        <v>1920800</v>
      </c>
      <c r="S188" s="58">
        <v>10</v>
      </c>
      <c r="T188" s="58">
        <v>0</v>
      </c>
      <c r="U188" s="63">
        <v>0</v>
      </c>
    </row>
    <row r="189" spans="1:21" x14ac:dyDescent="0.35">
      <c r="A189" s="60" t="s">
        <v>442</v>
      </c>
      <c r="B189" s="57">
        <v>20848</v>
      </c>
      <c r="C189" s="57">
        <v>60355</v>
      </c>
      <c r="D189" s="57">
        <v>148</v>
      </c>
      <c r="E189" s="57">
        <v>50</v>
      </c>
      <c r="F189" s="57">
        <v>0</v>
      </c>
      <c r="G189" s="57">
        <v>5</v>
      </c>
      <c r="H189" s="57">
        <v>71</v>
      </c>
      <c r="I189" s="57">
        <v>10</v>
      </c>
      <c r="J189" s="57">
        <v>84</v>
      </c>
      <c r="K189" s="57">
        <v>45</v>
      </c>
      <c r="L189" s="57">
        <v>72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2</v>
      </c>
      <c r="T189" s="57">
        <v>0</v>
      </c>
      <c r="U189" s="61">
        <v>0</v>
      </c>
    </row>
    <row r="190" spans="1:21" x14ac:dyDescent="0.35">
      <c r="A190" s="62" t="s">
        <v>978</v>
      </c>
      <c r="B190" s="58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75</v>
      </c>
      <c r="I190" s="58">
        <v>478</v>
      </c>
      <c r="J190" s="58">
        <v>9</v>
      </c>
      <c r="K190" s="58">
        <v>21</v>
      </c>
      <c r="L190" s="58">
        <v>10</v>
      </c>
      <c r="M190" s="58">
        <v>0</v>
      </c>
      <c r="N190" s="58">
        <v>0</v>
      </c>
      <c r="O190" s="58">
        <v>0</v>
      </c>
      <c r="P190" s="58">
        <v>11</v>
      </c>
      <c r="Q190" s="58">
        <v>5180</v>
      </c>
      <c r="R190" s="58">
        <v>1643</v>
      </c>
      <c r="S190" s="58">
        <v>0</v>
      </c>
      <c r="T190" s="58">
        <v>90</v>
      </c>
      <c r="U190" s="63">
        <v>0</v>
      </c>
    </row>
    <row r="191" spans="1:21" x14ac:dyDescent="0.35">
      <c r="A191" s="60" t="s">
        <v>313</v>
      </c>
      <c r="B191" s="57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61">
        <v>0</v>
      </c>
    </row>
    <row r="192" spans="1:21" x14ac:dyDescent="0.35">
      <c r="A192" s="62" t="s">
        <v>979</v>
      </c>
      <c r="B192" s="58">
        <v>47376</v>
      </c>
      <c r="C192" s="58">
        <v>60397</v>
      </c>
      <c r="D192" s="58">
        <v>3057045</v>
      </c>
      <c r="E192" s="58">
        <v>1559419</v>
      </c>
      <c r="F192" s="58">
        <v>278368</v>
      </c>
      <c r="G192" s="58">
        <v>3346306</v>
      </c>
      <c r="H192" s="58">
        <v>1504</v>
      </c>
      <c r="I192" s="58">
        <v>5303</v>
      </c>
      <c r="J192" s="58">
        <v>20041</v>
      </c>
      <c r="K192" s="58">
        <v>745</v>
      </c>
      <c r="L192" s="58">
        <v>935</v>
      </c>
      <c r="M192" s="58">
        <v>3277</v>
      </c>
      <c r="N192" s="58">
        <v>21368</v>
      </c>
      <c r="O192" s="58">
        <v>20581</v>
      </c>
      <c r="P192" s="58">
        <v>0</v>
      </c>
      <c r="Q192" s="58">
        <v>49</v>
      </c>
      <c r="R192" s="58">
        <v>21000</v>
      </c>
      <c r="S192" s="58">
        <v>7445</v>
      </c>
      <c r="T192" s="58">
        <v>88</v>
      </c>
      <c r="U192" s="63">
        <v>0</v>
      </c>
    </row>
    <row r="193" spans="1:21" x14ac:dyDescent="0.35">
      <c r="A193" s="60" t="s">
        <v>918</v>
      </c>
      <c r="B193" s="57">
        <v>0</v>
      </c>
      <c r="C193" s="57">
        <v>0</v>
      </c>
      <c r="D193" s="57">
        <v>0</v>
      </c>
      <c r="E193" s="57">
        <v>81</v>
      </c>
      <c r="F193" s="57">
        <v>20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23795</v>
      </c>
      <c r="S193" s="57">
        <v>0</v>
      </c>
      <c r="T193" s="57">
        <v>0</v>
      </c>
      <c r="U193" s="61">
        <v>0</v>
      </c>
    </row>
    <row r="194" spans="1:21" x14ac:dyDescent="0.35">
      <c r="A194" s="62" t="s">
        <v>314</v>
      </c>
      <c r="B194" s="58">
        <v>0</v>
      </c>
      <c r="C194" s="58">
        <v>0</v>
      </c>
      <c r="D194" s="58">
        <v>4</v>
      </c>
      <c r="E194" s="58">
        <v>0</v>
      </c>
      <c r="F194" s="58">
        <v>0</v>
      </c>
      <c r="G194" s="58">
        <v>0</v>
      </c>
      <c r="H194" s="58">
        <v>0</v>
      </c>
      <c r="I194" s="58">
        <v>1297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63">
        <v>0</v>
      </c>
    </row>
    <row r="195" spans="1:21" x14ac:dyDescent="0.35">
      <c r="A195" s="60" t="s">
        <v>980</v>
      </c>
      <c r="B195" s="57">
        <v>0</v>
      </c>
      <c r="C195" s="57">
        <v>0</v>
      </c>
      <c r="D195" s="57">
        <v>0</v>
      </c>
      <c r="E195" s="57">
        <v>0</v>
      </c>
      <c r="F195" s="57">
        <v>0</v>
      </c>
      <c r="G195" s="57">
        <v>0</v>
      </c>
      <c r="H195" s="57">
        <v>0</v>
      </c>
      <c r="I195" s="57">
        <v>0</v>
      </c>
      <c r="J195" s="57">
        <v>0</v>
      </c>
      <c r="K195" s="57">
        <v>0</v>
      </c>
      <c r="L195" s="57">
        <v>0</v>
      </c>
      <c r="M195" s="57">
        <v>0</v>
      </c>
      <c r="N195" s="57">
        <v>0</v>
      </c>
      <c r="O195" s="57">
        <v>24192</v>
      </c>
      <c r="P195" s="57">
        <v>0</v>
      </c>
      <c r="Q195" s="57">
        <v>0</v>
      </c>
      <c r="R195" s="57">
        <v>0</v>
      </c>
      <c r="S195" s="57">
        <v>0</v>
      </c>
      <c r="T195" s="57">
        <v>0</v>
      </c>
      <c r="U195" s="61">
        <v>0</v>
      </c>
    </row>
    <row r="196" spans="1:21" x14ac:dyDescent="0.35">
      <c r="A196" s="62" t="s">
        <v>981</v>
      </c>
      <c r="B196" s="58">
        <v>0</v>
      </c>
      <c r="C196" s="58">
        <v>0</v>
      </c>
      <c r="D196" s="58">
        <v>0</v>
      </c>
      <c r="E196" s="58">
        <v>0</v>
      </c>
      <c r="F196" s="58">
        <v>0</v>
      </c>
      <c r="G196" s="58">
        <v>0</v>
      </c>
      <c r="H196" s="58">
        <v>1</v>
      </c>
      <c r="I196" s="58">
        <v>0</v>
      </c>
      <c r="J196" s="58">
        <v>0</v>
      </c>
      <c r="K196" s="58">
        <v>0</v>
      </c>
      <c r="L196" s="58">
        <v>0</v>
      </c>
      <c r="M196" s="58">
        <v>0</v>
      </c>
      <c r="N196" s="58">
        <v>0</v>
      </c>
      <c r="O196" s="58">
        <v>0</v>
      </c>
      <c r="P196" s="58">
        <v>0</v>
      </c>
      <c r="Q196" s="58">
        <v>0</v>
      </c>
      <c r="R196" s="58">
        <v>0</v>
      </c>
      <c r="S196" s="58">
        <v>0</v>
      </c>
      <c r="T196" s="58">
        <v>0</v>
      </c>
      <c r="U196" s="63">
        <v>0</v>
      </c>
    </row>
    <row r="197" spans="1:21" x14ac:dyDescent="0.35">
      <c r="A197" s="60" t="s">
        <v>982</v>
      </c>
      <c r="B197" s="57">
        <v>0</v>
      </c>
      <c r="C197" s="57">
        <v>0</v>
      </c>
      <c r="D197" s="57">
        <v>147</v>
      </c>
      <c r="E197" s="57">
        <v>39</v>
      </c>
      <c r="F197" s="57">
        <v>0</v>
      </c>
      <c r="G197" s="57">
        <v>364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2</v>
      </c>
      <c r="N197" s="57">
        <v>1</v>
      </c>
      <c r="O197" s="57">
        <v>0</v>
      </c>
      <c r="P197" s="57">
        <v>1</v>
      </c>
      <c r="Q197" s="57">
        <v>51</v>
      </c>
      <c r="R197" s="57">
        <v>0</v>
      </c>
      <c r="S197" s="57">
        <v>0</v>
      </c>
      <c r="T197" s="57">
        <v>0</v>
      </c>
      <c r="U197" s="61">
        <v>0</v>
      </c>
    </row>
    <row r="198" spans="1:21" x14ac:dyDescent="0.35">
      <c r="A198" s="62" t="s">
        <v>451</v>
      </c>
      <c r="B198" s="58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17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63">
        <v>0</v>
      </c>
    </row>
    <row r="199" spans="1:21" x14ac:dyDescent="0.35">
      <c r="A199" s="60" t="s">
        <v>983</v>
      </c>
      <c r="B199" s="57">
        <v>0</v>
      </c>
      <c r="C199" s="57">
        <v>276</v>
      </c>
      <c r="D199" s="57">
        <v>1</v>
      </c>
      <c r="E199" s="57">
        <v>0</v>
      </c>
      <c r="F199" s="57">
        <v>0</v>
      </c>
      <c r="G199" s="57">
        <v>0</v>
      </c>
      <c r="H199" s="57">
        <v>0</v>
      </c>
      <c r="I199" s="57">
        <v>26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61">
        <v>0</v>
      </c>
    </row>
    <row r="200" spans="1:21" x14ac:dyDescent="0.35">
      <c r="A200" s="62" t="s">
        <v>266</v>
      </c>
      <c r="B200" s="58">
        <v>0</v>
      </c>
      <c r="C200" s="58">
        <v>0</v>
      </c>
      <c r="D200" s="58">
        <v>0</v>
      </c>
      <c r="E200" s="58">
        <v>0</v>
      </c>
      <c r="F200" s="58">
        <v>0</v>
      </c>
      <c r="G200" s="58">
        <v>0</v>
      </c>
      <c r="H200" s="58">
        <v>1020</v>
      </c>
      <c r="I200" s="58">
        <v>58</v>
      </c>
      <c r="J200" s="58">
        <v>29</v>
      </c>
      <c r="K200" s="58">
        <v>12</v>
      </c>
      <c r="L200" s="58">
        <v>0</v>
      </c>
      <c r="M200" s="58">
        <v>0</v>
      </c>
      <c r="N200" s="58">
        <v>0</v>
      </c>
      <c r="O200" s="58">
        <v>0</v>
      </c>
      <c r="P200" s="58">
        <v>0</v>
      </c>
      <c r="Q200" s="58">
        <v>0</v>
      </c>
      <c r="R200" s="58">
        <v>0</v>
      </c>
      <c r="S200" s="58">
        <v>1</v>
      </c>
      <c r="T200" s="58">
        <v>0</v>
      </c>
      <c r="U200" s="63">
        <v>0</v>
      </c>
    </row>
    <row r="201" spans="1:21" x14ac:dyDescent="0.35">
      <c r="A201" s="60" t="s">
        <v>467</v>
      </c>
      <c r="B201" s="57">
        <v>0</v>
      </c>
      <c r="C201" s="57">
        <v>0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57">
        <v>0</v>
      </c>
      <c r="M201" s="57">
        <v>0</v>
      </c>
      <c r="N201" s="57">
        <v>0</v>
      </c>
      <c r="O201" s="57">
        <v>0</v>
      </c>
      <c r="P201" s="57">
        <v>0</v>
      </c>
      <c r="Q201" s="57">
        <v>0</v>
      </c>
      <c r="R201" s="57">
        <v>0</v>
      </c>
      <c r="S201" s="57">
        <v>354</v>
      </c>
      <c r="T201" s="57">
        <v>0</v>
      </c>
      <c r="U201" s="61">
        <v>0</v>
      </c>
    </row>
    <row r="202" spans="1:21" x14ac:dyDescent="0.35">
      <c r="A202" s="62" t="s">
        <v>984</v>
      </c>
      <c r="B202" s="58">
        <v>0</v>
      </c>
      <c r="C202" s="58">
        <v>0</v>
      </c>
      <c r="D202" s="58">
        <v>0</v>
      </c>
      <c r="E202" s="58">
        <v>0</v>
      </c>
      <c r="F202" s="58">
        <v>0</v>
      </c>
      <c r="G202" s="58">
        <v>0</v>
      </c>
      <c r="H202" s="58">
        <v>0</v>
      </c>
      <c r="I202" s="58">
        <v>0</v>
      </c>
      <c r="J202" s="58">
        <v>0</v>
      </c>
      <c r="K202" s="58">
        <v>0</v>
      </c>
      <c r="L202" s="58">
        <v>0</v>
      </c>
      <c r="M202" s="58">
        <v>0</v>
      </c>
      <c r="N202" s="58">
        <v>348</v>
      </c>
      <c r="O202" s="58">
        <v>0</v>
      </c>
      <c r="P202" s="58">
        <v>45</v>
      </c>
      <c r="Q202" s="58">
        <v>0</v>
      </c>
      <c r="R202" s="58">
        <v>0</v>
      </c>
      <c r="S202" s="58">
        <v>0</v>
      </c>
      <c r="T202" s="58">
        <v>0</v>
      </c>
      <c r="U202" s="63">
        <v>0</v>
      </c>
    </row>
    <row r="203" spans="1:21" x14ac:dyDescent="0.35">
      <c r="A203" s="60" t="s">
        <v>985</v>
      </c>
      <c r="B203" s="57">
        <v>0</v>
      </c>
      <c r="C203" s="57">
        <v>0</v>
      </c>
      <c r="D203" s="57">
        <v>0</v>
      </c>
      <c r="E203" s="57">
        <v>0</v>
      </c>
      <c r="F203" s="57">
        <v>62</v>
      </c>
      <c r="G203" s="57">
        <v>0</v>
      </c>
      <c r="H203" s="57">
        <v>0</v>
      </c>
      <c r="I203" s="57">
        <v>0</v>
      </c>
      <c r="J203" s="57">
        <v>68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60</v>
      </c>
      <c r="R203" s="57">
        <v>0</v>
      </c>
      <c r="S203" s="57">
        <v>0</v>
      </c>
      <c r="T203" s="57">
        <v>0</v>
      </c>
      <c r="U203" s="61">
        <v>0</v>
      </c>
    </row>
    <row r="204" spans="1:21" x14ac:dyDescent="0.35">
      <c r="A204" s="62" t="s">
        <v>986</v>
      </c>
      <c r="B204" s="58">
        <v>0</v>
      </c>
      <c r="C204" s="58">
        <v>0</v>
      </c>
      <c r="D204" s="58">
        <v>0</v>
      </c>
      <c r="E204" s="58">
        <v>0</v>
      </c>
      <c r="F204" s="58">
        <v>0</v>
      </c>
      <c r="G204" s="58">
        <v>0</v>
      </c>
      <c r="H204" s="58">
        <v>0</v>
      </c>
      <c r="I204" s="58">
        <v>0</v>
      </c>
      <c r="J204" s="58">
        <v>0</v>
      </c>
      <c r="K204" s="58">
        <v>0</v>
      </c>
      <c r="L204" s="58">
        <v>0</v>
      </c>
      <c r="M204" s="58">
        <v>0</v>
      </c>
      <c r="N204" s="58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>
        <v>0</v>
      </c>
      <c r="U204" s="63">
        <v>0</v>
      </c>
    </row>
    <row r="205" spans="1:21" x14ac:dyDescent="0.35">
      <c r="A205" s="60" t="s">
        <v>987</v>
      </c>
      <c r="B205" s="57">
        <v>0</v>
      </c>
      <c r="C205" s="57">
        <v>0</v>
      </c>
      <c r="D205" s="57">
        <v>0</v>
      </c>
      <c r="E205" s="57">
        <v>0</v>
      </c>
      <c r="F205" s="57">
        <v>0</v>
      </c>
      <c r="G205" s="57">
        <v>0</v>
      </c>
      <c r="H205" s="57">
        <v>14</v>
      </c>
      <c r="I205" s="57">
        <v>31</v>
      </c>
      <c r="J205" s="57">
        <v>0</v>
      </c>
      <c r="K205" s="57">
        <v>20062</v>
      </c>
      <c r="L205" s="57">
        <v>82504</v>
      </c>
      <c r="M205" s="57">
        <v>0</v>
      </c>
      <c r="N205" s="57">
        <v>0</v>
      </c>
      <c r="O205" s="57">
        <v>10000</v>
      </c>
      <c r="P205" s="57">
        <v>0</v>
      </c>
      <c r="Q205" s="57">
        <v>24677</v>
      </c>
      <c r="R205" s="57">
        <v>0</v>
      </c>
      <c r="S205" s="57">
        <v>0</v>
      </c>
      <c r="T205" s="57">
        <v>0</v>
      </c>
      <c r="U205" s="61">
        <v>0</v>
      </c>
    </row>
    <row r="206" spans="1:21" x14ac:dyDescent="0.35">
      <c r="A206" s="62" t="s">
        <v>988</v>
      </c>
      <c r="B206" s="58">
        <v>11</v>
      </c>
      <c r="C206" s="58">
        <v>1417</v>
      </c>
      <c r="D206" s="58">
        <v>147</v>
      </c>
      <c r="E206" s="58">
        <v>0</v>
      </c>
      <c r="F206" s="58">
        <v>932</v>
      </c>
      <c r="G206" s="58">
        <v>0</v>
      </c>
      <c r="H206" s="58">
        <v>0</v>
      </c>
      <c r="I206" s="58">
        <v>0</v>
      </c>
      <c r="J206" s="58">
        <v>0</v>
      </c>
      <c r="K206" s="58">
        <v>0</v>
      </c>
      <c r="L206" s="58">
        <v>0</v>
      </c>
      <c r="M206" s="58">
        <v>0</v>
      </c>
      <c r="N206" s="58">
        <v>0</v>
      </c>
      <c r="O206" s="58">
        <v>0</v>
      </c>
      <c r="P206" s="58">
        <v>0</v>
      </c>
      <c r="Q206" s="58">
        <v>0</v>
      </c>
      <c r="R206" s="58">
        <v>0</v>
      </c>
      <c r="S206" s="58">
        <v>0</v>
      </c>
      <c r="T206" s="58">
        <v>0</v>
      </c>
      <c r="U206" s="63">
        <v>0</v>
      </c>
    </row>
    <row r="207" spans="1:21" x14ac:dyDescent="0.35">
      <c r="A207" s="60" t="s">
        <v>606</v>
      </c>
      <c r="B207" s="57">
        <v>0</v>
      </c>
      <c r="C207" s="57">
        <v>0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0</v>
      </c>
      <c r="L207" s="57">
        <v>0</v>
      </c>
      <c r="M207" s="57">
        <v>0</v>
      </c>
      <c r="N207" s="57">
        <v>0</v>
      </c>
      <c r="O207" s="57">
        <v>46</v>
      </c>
      <c r="P207" s="57">
        <v>0</v>
      </c>
      <c r="Q207" s="57">
        <v>0</v>
      </c>
      <c r="R207" s="57">
        <v>441</v>
      </c>
      <c r="S207" s="57">
        <v>0</v>
      </c>
      <c r="T207" s="57">
        <v>0</v>
      </c>
      <c r="U207" s="61">
        <v>0</v>
      </c>
    </row>
    <row r="208" spans="1:21" x14ac:dyDescent="0.35">
      <c r="A208" s="62" t="s">
        <v>989</v>
      </c>
      <c r="B208" s="58">
        <v>0</v>
      </c>
      <c r="C208" s="58">
        <v>0</v>
      </c>
      <c r="D208" s="58">
        <v>0</v>
      </c>
      <c r="E208" s="58">
        <v>0</v>
      </c>
      <c r="F208" s="58">
        <v>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8">
        <v>0</v>
      </c>
      <c r="M208" s="58">
        <v>74</v>
      </c>
      <c r="N208" s="58">
        <v>0</v>
      </c>
      <c r="O208" s="58">
        <v>0</v>
      </c>
      <c r="P208" s="58">
        <v>0</v>
      </c>
      <c r="Q208" s="58">
        <v>6</v>
      </c>
      <c r="R208" s="58">
        <v>0</v>
      </c>
      <c r="S208" s="58">
        <v>26</v>
      </c>
      <c r="T208" s="58">
        <v>100</v>
      </c>
      <c r="U208" s="63">
        <v>0</v>
      </c>
    </row>
    <row r="209" spans="1:21" x14ac:dyDescent="0.35">
      <c r="A209" s="60" t="s">
        <v>591</v>
      </c>
      <c r="B209" s="57">
        <v>0</v>
      </c>
      <c r="C209" s="57">
        <v>0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1</v>
      </c>
      <c r="J209" s="57">
        <v>0</v>
      </c>
      <c r="K209" s="57">
        <v>0</v>
      </c>
      <c r="L209" s="57">
        <v>0</v>
      </c>
      <c r="M209" s="57">
        <v>0</v>
      </c>
      <c r="N209" s="57">
        <v>0</v>
      </c>
      <c r="O209" s="57">
        <v>0</v>
      </c>
      <c r="P209" s="57">
        <v>0</v>
      </c>
      <c r="Q209" s="57">
        <v>8</v>
      </c>
      <c r="R209" s="57">
        <v>0</v>
      </c>
      <c r="S209" s="57">
        <v>0</v>
      </c>
      <c r="T209" s="57">
        <v>0</v>
      </c>
      <c r="U209" s="61">
        <v>0</v>
      </c>
    </row>
    <row r="210" spans="1:21" x14ac:dyDescent="0.35">
      <c r="A210" s="62" t="s">
        <v>990</v>
      </c>
      <c r="B210" s="58">
        <v>3</v>
      </c>
      <c r="C210" s="58">
        <v>3750</v>
      </c>
      <c r="D210" s="58">
        <v>10500</v>
      </c>
      <c r="E210" s="58">
        <v>4750</v>
      </c>
      <c r="F210" s="58">
        <v>3798</v>
      </c>
      <c r="G210" s="58">
        <v>6800</v>
      </c>
      <c r="H210" s="58">
        <v>0</v>
      </c>
      <c r="I210" s="58">
        <v>6002</v>
      </c>
      <c r="J210" s="58">
        <v>12300</v>
      </c>
      <c r="K210" s="58">
        <v>8000</v>
      </c>
      <c r="L210" s="58">
        <v>0</v>
      </c>
      <c r="M210" s="58">
        <v>0</v>
      </c>
      <c r="N210" s="58">
        <v>8500</v>
      </c>
      <c r="O210" s="58">
        <v>0</v>
      </c>
      <c r="P210" s="58">
        <v>4400</v>
      </c>
      <c r="Q210" s="58">
        <v>0</v>
      </c>
      <c r="R210" s="58">
        <v>583</v>
      </c>
      <c r="S210" s="58">
        <v>116</v>
      </c>
      <c r="T210" s="58">
        <v>123</v>
      </c>
      <c r="U210" s="63">
        <v>0</v>
      </c>
    </row>
    <row r="211" spans="1:21" x14ac:dyDescent="0.35">
      <c r="A211" s="60" t="s">
        <v>991</v>
      </c>
      <c r="B211" s="57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10</v>
      </c>
      <c r="L211" s="57">
        <v>0</v>
      </c>
      <c r="M211" s="57">
        <v>14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0</v>
      </c>
      <c r="T211" s="57">
        <v>0</v>
      </c>
      <c r="U211" s="61">
        <v>0</v>
      </c>
    </row>
    <row r="212" spans="1:21" x14ac:dyDescent="0.35">
      <c r="A212" s="62" t="s">
        <v>602</v>
      </c>
      <c r="B212" s="58">
        <v>1</v>
      </c>
      <c r="C212" s="58">
        <v>40740</v>
      </c>
      <c r="D212" s="58">
        <v>57042</v>
      </c>
      <c r="E212" s="58">
        <v>38518</v>
      </c>
      <c r="F212" s="58">
        <v>23939</v>
      </c>
      <c r="G212" s="58">
        <v>12</v>
      </c>
      <c r="H212" s="58">
        <v>56249</v>
      </c>
      <c r="I212" s="58">
        <v>1297</v>
      </c>
      <c r="J212" s="58">
        <v>0</v>
      </c>
      <c r="K212" s="58">
        <v>1297</v>
      </c>
      <c r="L212" s="58">
        <v>22908</v>
      </c>
      <c r="M212" s="58">
        <v>454</v>
      </c>
      <c r="N212" s="58">
        <v>47</v>
      </c>
      <c r="O212" s="58">
        <v>0</v>
      </c>
      <c r="P212" s="58">
        <v>367</v>
      </c>
      <c r="Q212" s="58">
        <v>130148</v>
      </c>
      <c r="R212" s="58">
        <v>130000</v>
      </c>
      <c r="S212" s="58">
        <v>3</v>
      </c>
      <c r="T212" s="58">
        <v>2541</v>
      </c>
      <c r="U212" s="63">
        <v>0</v>
      </c>
    </row>
    <row r="213" spans="1:21" x14ac:dyDescent="0.35">
      <c r="A213" s="60" t="s">
        <v>992</v>
      </c>
      <c r="B213" s="57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0</v>
      </c>
      <c r="H213" s="57">
        <v>2</v>
      </c>
      <c r="I213" s="57">
        <v>0</v>
      </c>
      <c r="J213" s="57">
        <v>24</v>
      </c>
      <c r="K213" s="57">
        <v>0</v>
      </c>
      <c r="L213" s="57">
        <v>4</v>
      </c>
      <c r="M213" s="57">
        <v>0</v>
      </c>
      <c r="N213" s="57">
        <v>0</v>
      </c>
      <c r="O213" s="57">
        <v>31</v>
      </c>
      <c r="P213" s="57">
        <v>0</v>
      </c>
      <c r="Q213" s="57">
        <v>0</v>
      </c>
      <c r="R213" s="57">
        <v>0</v>
      </c>
      <c r="S213" s="57">
        <v>133</v>
      </c>
      <c r="T213" s="57">
        <v>0</v>
      </c>
      <c r="U213" s="61">
        <v>0</v>
      </c>
    </row>
    <row r="214" spans="1:21" x14ac:dyDescent="0.35">
      <c r="A214" s="62" t="s">
        <v>479</v>
      </c>
      <c r="B214" s="58">
        <v>0</v>
      </c>
      <c r="C214" s="58">
        <v>0</v>
      </c>
      <c r="D214" s="58">
        <v>0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8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5</v>
      </c>
      <c r="R214" s="58">
        <v>0</v>
      </c>
      <c r="S214" s="58">
        <v>0</v>
      </c>
      <c r="T214" s="58">
        <v>0</v>
      </c>
      <c r="U214" s="63">
        <v>0</v>
      </c>
    </row>
    <row r="215" spans="1:21" x14ac:dyDescent="0.35">
      <c r="A215" s="60" t="s">
        <v>904</v>
      </c>
      <c r="B215" s="57">
        <v>0</v>
      </c>
      <c r="C215" s="57">
        <v>0</v>
      </c>
      <c r="D215" s="57">
        <v>0</v>
      </c>
      <c r="E215" s="57">
        <v>0</v>
      </c>
      <c r="F215" s="57"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17600</v>
      </c>
      <c r="O215" s="57">
        <v>35200</v>
      </c>
      <c r="P215" s="57">
        <v>29</v>
      </c>
      <c r="Q215" s="57">
        <v>0</v>
      </c>
      <c r="R215" s="57">
        <v>0</v>
      </c>
      <c r="S215" s="57">
        <v>0</v>
      </c>
      <c r="T215" s="57">
        <v>0</v>
      </c>
      <c r="U215" s="61">
        <v>0</v>
      </c>
    </row>
    <row r="216" spans="1:21" x14ac:dyDescent="0.35">
      <c r="A216" s="62" t="s">
        <v>993</v>
      </c>
      <c r="B216" s="58">
        <v>0</v>
      </c>
      <c r="C216" s="58">
        <v>0</v>
      </c>
      <c r="D216" s="58">
        <v>0</v>
      </c>
      <c r="E216" s="58">
        <v>53</v>
      </c>
      <c r="F216" s="58">
        <v>0</v>
      </c>
      <c r="G216" s="58">
        <v>0</v>
      </c>
      <c r="H216" s="58">
        <v>32</v>
      </c>
      <c r="I216" s="58">
        <v>0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1</v>
      </c>
      <c r="U216" s="63">
        <v>0</v>
      </c>
    </row>
    <row r="217" spans="1:21" x14ac:dyDescent="0.35">
      <c r="A217" s="60" t="s">
        <v>994</v>
      </c>
      <c r="B217" s="57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45771</v>
      </c>
      <c r="K217" s="57">
        <v>0</v>
      </c>
      <c r="L217" s="57">
        <v>32550</v>
      </c>
      <c r="M217" s="57">
        <v>18464</v>
      </c>
      <c r="N217" s="57">
        <v>31146</v>
      </c>
      <c r="O217" s="57">
        <v>0</v>
      </c>
      <c r="P217" s="57">
        <v>5877318</v>
      </c>
      <c r="Q217" s="57">
        <v>0</v>
      </c>
      <c r="R217" s="57">
        <v>0</v>
      </c>
      <c r="S217" s="57">
        <v>0</v>
      </c>
      <c r="T217" s="57">
        <v>0</v>
      </c>
      <c r="U217" s="61">
        <v>0</v>
      </c>
    </row>
    <row r="218" spans="1:21" x14ac:dyDescent="0.35">
      <c r="A218" s="62" t="s">
        <v>568</v>
      </c>
      <c r="B218" s="58">
        <v>0</v>
      </c>
      <c r="C218" s="58">
        <v>0</v>
      </c>
      <c r="D218" s="58">
        <v>0</v>
      </c>
      <c r="E218" s="58">
        <v>0</v>
      </c>
      <c r="F218" s="58">
        <v>0</v>
      </c>
      <c r="G218" s="58">
        <v>1</v>
      </c>
      <c r="H218" s="58">
        <v>11</v>
      </c>
      <c r="I218" s="58">
        <v>0</v>
      </c>
      <c r="J218" s="58">
        <v>0</v>
      </c>
      <c r="K218" s="58">
        <v>0</v>
      </c>
      <c r="L218" s="58">
        <v>0</v>
      </c>
      <c r="M218" s="58">
        <v>34</v>
      </c>
      <c r="N218" s="58">
        <v>0</v>
      </c>
      <c r="O218" s="58">
        <v>0</v>
      </c>
      <c r="P218" s="58">
        <v>0</v>
      </c>
      <c r="Q218" s="58">
        <v>0</v>
      </c>
      <c r="R218" s="58">
        <v>0</v>
      </c>
      <c r="S218" s="58">
        <v>0</v>
      </c>
      <c r="T218" s="58">
        <v>0</v>
      </c>
      <c r="U218" s="63">
        <v>0</v>
      </c>
    </row>
    <row r="219" spans="1:21" x14ac:dyDescent="0.35">
      <c r="A219" s="60" t="s">
        <v>798</v>
      </c>
      <c r="B219" s="57">
        <v>0</v>
      </c>
      <c r="C219" s="57">
        <v>0</v>
      </c>
      <c r="D219" s="57">
        <v>2598</v>
      </c>
      <c r="E219" s="57">
        <v>3383</v>
      </c>
      <c r="F219" s="57">
        <v>2574</v>
      </c>
      <c r="G219" s="57">
        <v>1133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0</v>
      </c>
      <c r="Q219" s="57">
        <v>0</v>
      </c>
      <c r="R219" s="57">
        <v>0</v>
      </c>
      <c r="S219" s="57">
        <v>318</v>
      </c>
      <c r="T219" s="57">
        <v>0</v>
      </c>
      <c r="U219" s="61">
        <v>0</v>
      </c>
    </row>
    <row r="220" spans="1:21" x14ac:dyDescent="0.35">
      <c r="A220" s="62" t="s">
        <v>995</v>
      </c>
      <c r="B220" s="58">
        <v>0</v>
      </c>
      <c r="C220" s="58">
        <v>0</v>
      </c>
      <c r="D220" s="58">
        <v>0</v>
      </c>
      <c r="E220" s="58">
        <v>0</v>
      </c>
      <c r="F220" s="58">
        <v>0</v>
      </c>
      <c r="G220" s="58">
        <v>0</v>
      </c>
      <c r="H220" s="58">
        <v>13</v>
      </c>
      <c r="I220" s="58">
        <v>0</v>
      </c>
      <c r="J220" s="58">
        <v>0</v>
      </c>
      <c r="K220" s="58">
        <v>1</v>
      </c>
      <c r="L220" s="58">
        <v>0</v>
      </c>
      <c r="M220" s="58">
        <v>0</v>
      </c>
      <c r="N220" s="58">
        <v>0</v>
      </c>
      <c r="O220" s="58">
        <v>83</v>
      </c>
      <c r="P220" s="58">
        <v>0</v>
      </c>
      <c r="Q220" s="58">
        <v>0</v>
      </c>
      <c r="R220" s="58">
        <v>0</v>
      </c>
      <c r="S220" s="58">
        <v>0</v>
      </c>
      <c r="T220" s="58">
        <v>0</v>
      </c>
      <c r="U220" s="63">
        <v>0</v>
      </c>
    </row>
    <row r="221" spans="1:21" x14ac:dyDescent="0.35">
      <c r="A221" s="60" t="s">
        <v>282</v>
      </c>
      <c r="B221" s="57">
        <v>0</v>
      </c>
      <c r="C221" s="57">
        <v>0</v>
      </c>
      <c r="D221" s="57">
        <v>77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61">
        <v>0</v>
      </c>
    </row>
    <row r="222" spans="1:21" x14ac:dyDescent="0.35">
      <c r="A222" s="62" t="s">
        <v>996</v>
      </c>
      <c r="B222" s="58">
        <v>0</v>
      </c>
      <c r="C222" s="58">
        <v>5</v>
      </c>
      <c r="D222" s="58">
        <v>0</v>
      </c>
      <c r="E222" s="58">
        <v>4</v>
      </c>
      <c r="F222" s="58">
        <v>28</v>
      </c>
      <c r="G222" s="58">
        <v>31</v>
      </c>
      <c r="H222" s="58">
        <v>2</v>
      </c>
      <c r="I222" s="58">
        <v>1701</v>
      </c>
      <c r="J222" s="58">
        <v>21</v>
      </c>
      <c r="K222" s="58">
        <v>7393</v>
      </c>
      <c r="L222" s="58">
        <v>7647</v>
      </c>
      <c r="M222" s="58">
        <v>3173</v>
      </c>
      <c r="N222" s="58">
        <v>0</v>
      </c>
      <c r="O222" s="58">
        <v>13014</v>
      </c>
      <c r="P222" s="58">
        <v>0</v>
      </c>
      <c r="Q222" s="58">
        <v>0</v>
      </c>
      <c r="R222" s="58">
        <v>13</v>
      </c>
      <c r="S222" s="58">
        <v>17</v>
      </c>
      <c r="T222" s="58">
        <v>0</v>
      </c>
      <c r="U222" s="63">
        <v>0</v>
      </c>
    </row>
    <row r="223" spans="1:21" x14ac:dyDescent="0.35">
      <c r="A223" s="60" t="s">
        <v>628</v>
      </c>
      <c r="B223" s="57">
        <v>0</v>
      </c>
      <c r="C223" s="57">
        <v>1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57">
        <v>0</v>
      </c>
      <c r="R223" s="57">
        <v>0</v>
      </c>
      <c r="S223" s="57">
        <v>0</v>
      </c>
      <c r="T223" s="57">
        <v>0</v>
      </c>
      <c r="U223" s="61">
        <v>0</v>
      </c>
    </row>
    <row r="224" spans="1:21" x14ac:dyDescent="0.35">
      <c r="A224" s="62" t="s">
        <v>261</v>
      </c>
      <c r="B224" s="58">
        <v>16895</v>
      </c>
      <c r="C224" s="58">
        <v>0</v>
      </c>
      <c r="D224" s="58">
        <v>0</v>
      </c>
      <c r="E224" s="58">
        <v>6402</v>
      </c>
      <c r="F224" s="58">
        <v>4</v>
      </c>
      <c r="G224" s="58">
        <v>16</v>
      </c>
      <c r="H224" s="58">
        <v>9627</v>
      </c>
      <c r="I224" s="58">
        <v>87</v>
      </c>
      <c r="J224" s="58">
        <v>0</v>
      </c>
      <c r="K224" s="58">
        <v>0</v>
      </c>
      <c r="L224" s="58">
        <v>216</v>
      </c>
      <c r="M224" s="58">
        <v>5</v>
      </c>
      <c r="N224" s="58">
        <v>81600</v>
      </c>
      <c r="O224" s="58">
        <v>19</v>
      </c>
      <c r="P224" s="58">
        <v>0</v>
      </c>
      <c r="Q224" s="58">
        <v>11</v>
      </c>
      <c r="R224" s="58">
        <v>0</v>
      </c>
      <c r="S224" s="58">
        <v>0</v>
      </c>
      <c r="T224" s="58">
        <v>0</v>
      </c>
      <c r="U224" s="63">
        <v>0</v>
      </c>
    </row>
    <row r="225" spans="1:21" x14ac:dyDescent="0.35">
      <c r="A225" s="60" t="s">
        <v>997</v>
      </c>
      <c r="B225" s="57">
        <v>0</v>
      </c>
      <c r="C225" s="57">
        <v>26</v>
      </c>
      <c r="D225" s="57">
        <v>0</v>
      </c>
      <c r="E225" s="57">
        <v>0</v>
      </c>
      <c r="F225" s="57">
        <v>0</v>
      </c>
      <c r="G225" s="57">
        <v>0</v>
      </c>
      <c r="H225" s="57">
        <v>69</v>
      </c>
      <c r="I225" s="57">
        <v>24</v>
      </c>
      <c r="J225" s="57">
        <v>0</v>
      </c>
      <c r="K225" s="57">
        <v>0</v>
      </c>
      <c r="L225" s="57">
        <v>0</v>
      </c>
      <c r="M225" s="57">
        <v>0</v>
      </c>
      <c r="N225" s="57">
        <v>322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61">
        <v>0</v>
      </c>
    </row>
    <row r="226" spans="1:21" x14ac:dyDescent="0.35">
      <c r="A226" s="62" t="s">
        <v>294</v>
      </c>
      <c r="B226" s="58">
        <v>9</v>
      </c>
      <c r="C226" s="58">
        <v>9</v>
      </c>
      <c r="D226" s="58">
        <v>0</v>
      </c>
      <c r="E226" s="58">
        <v>0</v>
      </c>
      <c r="F226" s="58">
        <v>10426</v>
      </c>
      <c r="G226" s="58">
        <v>10947</v>
      </c>
      <c r="H226" s="58">
        <v>0</v>
      </c>
      <c r="I226" s="58">
        <v>60</v>
      </c>
      <c r="J226" s="58">
        <v>0</v>
      </c>
      <c r="K226" s="58">
        <v>0</v>
      </c>
      <c r="L226" s="58">
        <v>0</v>
      </c>
      <c r="M226" s="58">
        <v>0</v>
      </c>
      <c r="N226" s="58">
        <v>5</v>
      </c>
      <c r="O226" s="58">
        <v>0</v>
      </c>
      <c r="P226" s="58">
        <v>3</v>
      </c>
      <c r="Q226" s="58">
        <v>59400</v>
      </c>
      <c r="R226" s="58">
        <v>0</v>
      </c>
      <c r="S226" s="58">
        <v>0</v>
      </c>
      <c r="T226" s="58">
        <v>4</v>
      </c>
      <c r="U226" s="63">
        <v>0</v>
      </c>
    </row>
    <row r="227" spans="1:21" x14ac:dyDescent="0.35">
      <c r="A227" s="45" t="s">
        <v>998</v>
      </c>
      <c r="B227" s="46">
        <v>0</v>
      </c>
      <c r="C227" s="46">
        <v>0</v>
      </c>
      <c r="D227" s="46">
        <v>0</v>
      </c>
      <c r="E227" s="46">
        <v>25</v>
      </c>
      <c r="F227" s="46">
        <v>31</v>
      </c>
      <c r="G227" s="46">
        <v>0</v>
      </c>
      <c r="H227" s="46">
        <v>45</v>
      </c>
      <c r="I227" s="46">
        <v>50</v>
      </c>
      <c r="J227" s="46">
        <v>0</v>
      </c>
      <c r="K227" s="46">
        <v>0</v>
      </c>
      <c r="L227" s="46">
        <v>0</v>
      </c>
      <c r="M227" s="46">
        <v>0</v>
      </c>
      <c r="N227" s="46">
        <v>0</v>
      </c>
      <c r="O227" s="46">
        <v>33</v>
      </c>
      <c r="P227" s="46">
        <v>0</v>
      </c>
      <c r="Q227" s="46">
        <v>0</v>
      </c>
      <c r="R227" s="46">
        <v>0</v>
      </c>
      <c r="S227" s="46">
        <v>0</v>
      </c>
      <c r="T227" s="46">
        <v>0</v>
      </c>
      <c r="U227" s="47">
        <v>0</v>
      </c>
    </row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</sheetData>
  <mergeCells count="3">
    <mergeCell ref="A1:F1"/>
    <mergeCell ref="A2:F2"/>
    <mergeCell ref="A11:A12"/>
  </mergeCells>
  <hyperlinks>
    <hyperlink ref="A4" r:id="rId1" display="http://www.one.gob.do/" xr:uid="{D57D3754-A823-471E-A3C6-51B7A267CF77}"/>
  </hyperlinks>
  <pageMargins left="0.25" right="0.25" top="0.75" bottom="0.75" header="0.3" footer="0.3"/>
  <pageSetup fitToHeight="0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3D29-874E-4742-BAC5-BEC20B1B6954}">
  <dimension ref="A1:BQ270"/>
  <sheetViews>
    <sheetView workbookViewId="0">
      <selection activeCell="A34" sqref="A34"/>
    </sheetView>
  </sheetViews>
  <sheetFormatPr defaultRowHeight="14.5" x14ac:dyDescent="0.35"/>
  <cols>
    <col min="1" max="1" width="36.6328125" customWidth="1"/>
    <col min="2" max="2" width="25.6328125" bestFit="1" customWidth="1"/>
    <col min="3" max="3" width="21.08984375" bestFit="1" customWidth="1"/>
    <col min="4" max="4" width="15.08984375" bestFit="1" customWidth="1"/>
    <col min="5" max="69" width="12" bestFit="1" customWidth="1"/>
    <col min="257" max="257" width="60.08984375" bestFit="1" customWidth="1"/>
    <col min="258" max="258" width="25.6328125" bestFit="1" customWidth="1"/>
    <col min="259" max="259" width="21.08984375" bestFit="1" customWidth="1"/>
    <col min="260" max="260" width="15.08984375" bestFit="1" customWidth="1"/>
    <col min="261" max="325" width="12" bestFit="1" customWidth="1"/>
    <col min="513" max="513" width="60.08984375" bestFit="1" customWidth="1"/>
    <col min="514" max="514" width="25.6328125" bestFit="1" customWidth="1"/>
    <col min="515" max="515" width="21.08984375" bestFit="1" customWidth="1"/>
    <col min="516" max="516" width="15.08984375" bestFit="1" customWidth="1"/>
    <col min="517" max="581" width="12" bestFit="1" customWidth="1"/>
    <col min="769" max="769" width="60.08984375" bestFit="1" customWidth="1"/>
    <col min="770" max="770" width="25.6328125" bestFit="1" customWidth="1"/>
    <col min="771" max="771" width="21.08984375" bestFit="1" customWidth="1"/>
    <col min="772" max="772" width="15.08984375" bestFit="1" customWidth="1"/>
    <col min="773" max="837" width="12" bestFit="1" customWidth="1"/>
    <col min="1025" max="1025" width="60.08984375" bestFit="1" customWidth="1"/>
    <col min="1026" max="1026" width="25.6328125" bestFit="1" customWidth="1"/>
    <col min="1027" max="1027" width="21.08984375" bestFit="1" customWidth="1"/>
    <col min="1028" max="1028" width="15.08984375" bestFit="1" customWidth="1"/>
    <col min="1029" max="1093" width="12" bestFit="1" customWidth="1"/>
    <col min="1281" max="1281" width="60.08984375" bestFit="1" customWidth="1"/>
    <col min="1282" max="1282" width="25.6328125" bestFit="1" customWidth="1"/>
    <col min="1283" max="1283" width="21.08984375" bestFit="1" customWidth="1"/>
    <col min="1284" max="1284" width="15.08984375" bestFit="1" customWidth="1"/>
    <col min="1285" max="1349" width="12" bestFit="1" customWidth="1"/>
    <col min="1537" max="1537" width="60.08984375" bestFit="1" customWidth="1"/>
    <col min="1538" max="1538" width="25.6328125" bestFit="1" customWidth="1"/>
    <col min="1539" max="1539" width="21.08984375" bestFit="1" customWidth="1"/>
    <col min="1540" max="1540" width="15.08984375" bestFit="1" customWidth="1"/>
    <col min="1541" max="1605" width="12" bestFit="1" customWidth="1"/>
    <col min="1793" max="1793" width="60.08984375" bestFit="1" customWidth="1"/>
    <col min="1794" max="1794" width="25.6328125" bestFit="1" customWidth="1"/>
    <col min="1795" max="1795" width="21.08984375" bestFit="1" customWidth="1"/>
    <col min="1796" max="1796" width="15.08984375" bestFit="1" customWidth="1"/>
    <col min="1797" max="1861" width="12" bestFit="1" customWidth="1"/>
    <col min="2049" max="2049" width="60.08984375" bestFit="1" customWidth="1"/>
    <col min="2050" max="2050" width="25.6328125" bestFit="1" customWidth="1"/>
    <col min="2051" max="2051" width="21.08984375" bestFit="1" customWidth="1"/>
    <col min="2052" max="2052" width="15.08984375" bestFit="1" customWidth="1"/>
    <col min="2053" max="2117" width="12" bestFit="1" customWidth="1"/>
    <col min="2305" max="2305" width="60.08984375" bestFit="1" customWidth="1"/>
    <col min="2306" max="2306" width="25.6328125" bestFit="1" customWidth="1"/>
    <col min="2307" max="2307" width="21.08984375" bestFit="1" customWidth="1"/>
    <col min="2308" max="2308" width="15.08984375" bestFit="1" customWidth="1"/>
    <col min="2309" max="2373" width="12" bestFit="1" customWidth="1"/>
    <col min="2561" max="2561" width="60.08984375" bestFit="1" customWidth="1"/>
    <col min="2562" max="2562" width="25.6328125" bestFit="1" customWidth="1"/>
    <col min="2563" max="2563" width="21.08984375" bestFit="1" customWidth="1"/>
    <col min="2564" max="2564" width="15.08984375" bestFit="1" customWidth="1"/>
    <col min="2565" max="2629" width="12" bestFit="1" customWidth="1"/>
    <col min="2817" max="2817" width="60.08984375" bestFit="1" customWidth="1"/>
    <col min="2818" max="2818" width="25.6328125" bestFit="1" customWidth="1"/>
    <col min="2819" max="2819" width="21.08984375" bestFit="1" customWidth="1"/>
    <col min="2820" max="2820" width="15.08984375" bestFit="1" customWidth="1"/>
    <col min="2821" max="2885" width="12" bestFit="1" customWidth="1"/>
    <col min="3073" max="3073" width="60.08984375" bestFit="1" customWidth="1"/>
    <col min="3074" max="3074" width="25.6328125" bestFit="1" customWidth="1"/>
    <col min="3075" max="3075" width="21.08984375" bestFit="1" customWidth="1"/>
    <col min="3076" max="3076" width="15.08984375" bestFit="1" customWidth="1"/>
    <col min="3077" max="3141" width="12" bestFit="1" customWidth="1"/>
    <col min="3329" max="3329" width="60.08984375" bestFit="1" customWidth="1"/>
    <col min="3330" max="3330" width="25.6328125" bestFit="1" customWidth="1"/>
    <col min="3331" max="3331" width="21.08984375" bestFit="1" customWidth="1"/>
    <col min="3332" max="3332" width="15.08984375" bestFit="1" customWidth="1"/>
    <col min="3333" max="3397" width="12" bestFit="1" customWidth="1"/>
    <col min="3585" max="3585" width="60.08984375" bestFit="1" customWidth="1"/>
    <col min="3586" max="3586" width="25.6328125" bestFit="1" customWidth="1"/>
    <col min="3587" max="3587" width="21.08984375" bestFit="1" customWidth="1"/>
    <col min="3588" max="3588" width="15.08984375" bestFit="1" customWidth="1"/>
    <col min="3589" max="3653" width="12" bestFit="1" customWidth="1"/>
    <col min="3841" max="3841" width="60.08984375" bestFit="1" customWidth="1"/>
    <col min="3842" max="3842" width="25.6328125" bestFit="1" customWidth="1"/>
    <col min="3843" max="3843" width="21.08984375" bestFit="1" customWidth="1"/>
    <col min="3844" max="3844" width="15.08984375" bestFit="1" customWidth="1"/>
    <col min="3845" max="3909" width="12" bestFit="1" customWidth="1"/>
    <col min="4097" max="4097" width="60.08984375" bestFit="1" customWidth="1"/>
    <col min="4098" max="4098" width="25.6328125" bestFit="1" customWidth="1"/>
    <col min="4099" max="4099" width="21.08984375" bestFit="1" customWidth="1"/>
    <col min="4100" max="4100" width="15.08984375" bestFit="1" customWidth="1"/>
    <col min="4101" max="4165" width="12" bestFit="1" customWidth="1"/>
    <col min="4353" max="4353" width="60.08984375" bestFit="1" customWidth="1"/>
    <col min="4354" max="4354" width="25.6328125" bestFit="1" customWidth="1"/>
    <col min="4355" max="4355" width="21.08984375" bestFit="1" customWidth="1"/>
    <col min="4356" max="4356" width="15.08984375" bestFit="1" customWidth="1"/>
    <col min="4357" max="4421" width="12" bestFit="1" customWidth="1"/>
    <col min="4609" max="4609" width="60.08984375" bestFit="1" customWidth="1"/>
    <col min="4610" max="4610" width="25.6328125" bestFit="1" customWidth="1"/>
    <col min="4611" max="4611" width="21.08984375" bestFit="1" customWidth="1"/>
    <col min="4612" max="4612" width="15.08984375" bestFit="1" customWidth="1"/>
    <col min="4613" max="4677" width="12" bestFit="1" customWidth="1"/>
    <col min="4865" max="4865" width="60.08984375" bestFit="1" customWidth="1"/>
    <col min="4866" max="4866" width="25.6328125" bestFit="1" customWidth="1"/>
    <col min="4867" max="4867" width="21.08984375" bestFit="1" customWidth="1"/>
    <col min="4868" max="4868" width="15.08984375" bestFit="1" customWidth="1"/>
    <col min="4869" max="4933" width="12" bestFit="1" customWidth="1"/>
    <col min="5121" max="5121" width="60.08984375" bestFit="1" customWidth="1"/>
    <col min="5122" max="5122" width="25.6328125" bestFit="1" customWidth="1"/>
    <col min="5123" max="5123" width="21.08984375" bestFit="1" customWidth="1"/>
    <col min="5124" max="5124" width="15.08984375" bestFit="1" customWidth="1"/>
    <col min="5125" max="5189" width="12" bestFit="1" customWidth="1"/>
    <col min="5377" max="5377" width="60.08984375" bestFit="1" customWidth="1"/>
    <col min="5378" max="5378" width="25.6328125" bestFit="1" customWidth="1"/>
    <col min="5379" max="5379" width="21.08984375" bestFit="1" customWidth="1"/>
    <col min="5380" max="5380" width="15.08984375" bestFit="1" customWidth="1"/>
    <col min="5381" max="5445" width="12" bestFit="1" customWidth="1"/>
    <col min="5633" max="5633" width="60.08984375" bestFit="1" customWidth="1"/>
    <col min="5634" max="5634" width="25.6328125" bestFit="1" customWidth="1"/>
    <col min="5635" max="5635" width="21.08984375" bestFit="1" customWidth="1"/>
    <col min="5636" max="5636" width="15.08984375" bestFit="1" customWidth="1"/>
    <col min="5637" max="5701" width="12" bestFit="1" customWidth="1"/>
    <col min="5889" max="5889" width="60.08984375" bestFit="1" customWidth="1"/>
    <col min="5890" max="5890" width="25.6328125" bestFit="1" customWidth="1"/>
    <col min="5891" max="5891" width="21.08984375" bestFit="1" customWidth="1"/>
    <col min="5892" max="5892" width="15.08984375" bestFit="1" customWidth="1"/>
    <col min="5893" max="5957" width="12" bestFit="1" customWidth="1"/>
    <col min="6145" max="6145" width="60.08984375" bestFit="1" customWidth="1"/>
    <col min="6146" max="6146" width="25.6328125" bestFit="1" customWidth="1"/>
    <col min="6147" max="6147" width="21.08984375" bestFit="1" customWidth="1"/>
    <col min="6148" max="6148" width="15.08984375" bestFit="1" customWidth="1"/>
    <col min="6149" max="6213" width="12" bestFit="1" customWidth="1"/>
    <col min="6401" max="6401" width="60.08984375" bestFit="1" customWidth="1"/>
    <col min="6402" max="6402" width="25.6328125" bestFit="1" customWidth="1"/>
    <col min="6403" max="6403" width="21.08984375" bestFit="1" customWidth="1"/>
    <col min="6404" max="6404" width="15.08984375" bestFit="1" customWidth="1"/>
    <col min="6405" max="6469" width="12" bestFit="1" customWidth="1"/>
    <col min="6657" max="6657" width="60.08984375" bestFit="1" customWidth="1"/>
    <col min="6658" max="6658" width="25.6328125" bestFit="1" customWidth="1"/>
    <col min="6659" max="6659" width="21.08984375" bestFit="1" customWidth="1"/>
    <col min="6660" max="6660" width="15.08984375" bestFit="1" customWidth="1"/>
    <col min="6661" max="6725" width="12" bestFit="1" customWidth="1"/>
    <col min="6913" max="6913" width="60.08984375" bestFit="1" customWidth="1"/>
    <col min="6914" max="6914" width="25.6328125" bestFit="1" customWidth="1"/>
    <col min="6915" max="6915" width="21.08984375" bestFit="1" customWidth="1"/>
    <col min="6916" max="6916" width="15.08984375" bestFit="1" customWidth="1"/>
    <col min="6917" max="6981" width="12" bestFit="1" customWidth="1"/>
    <col min="7169" max="7169" width="60.08984375" bestFit="1" customWidth="1"/>
    <col min="7170" max="7170" width="25.6328125" bestFit="1" customWidth="1"/>
    <col min="7171" max="7171" width="21.08984375" bestFit="1" customWidth="1"/>
    <col min="7172" max="7172" width="15.08984375" bestFit="1" customWidth="1"/>
    <col min="7173" max="7237" width="12" bestFit="1" customWidth="1"/>
    <col min="7425" max="7425" width="60.08984375" bestFit="1" customWidth="1"/>
    <col min="7426" max="7426" width="25.6328125" bestFit="1" customWidth="1"/>
    <col min="7427" max="7427" width="21.08984375" bestFit="1" customWidth="1"/>
    <col min="7428" max="7428" width="15.08984375" bestFit="1" customWidth="1"/>
    <col min="7429" max="7493" width="12" bestFit="1" customWidth="1"/>
    <col min="7681" max="7681" width="60.08984375" bestFit="1" customWidth="1"/>
    <col min="7682" max="7682" width="25.6328125" bestFit="1" customWidth="1"/>
    <col min="7683" max="7683" width="21.08984375" bestFit="1" customWidth="1"/>
    <col min="7684" max="7684" width="15.08984375" bestFit="1" customWidth="1"/>
    <col min="7685" max="7749" width="12" bestFit="1" customWidth="1"/>
    <col min="7937" max="7937" width="60.08984375" bestFit="1" customWidth="1"/>
    <col min="7938" max="7938" width="25.6328125" bestFit="1" customWidth="1"/>
    <col min="7939" max="7939" width="21.08984375" bestFit="1" customWidth="1"/>
    <col min="7940" max="7940" width="15.08984375" bestFit="1" customWidth="1"/>
    <col min="7941" max="8005" width="12" bestFit="1" customWidth="1"/>
    <col min="8193" max="8193" width="60.08984375" bestFit="1" customWidth="1"/>
    <col min="8194" max="8194" width="25.6328125" bestFit="1" customWidth="1"/>
    <col min="8195" max="8195" width="21.08984375" bestFit="1" customWidth="1"/>
    <col min="8196" max="8196" width="15.08984375" bestFit="1" customWidth="1"/>
    <col min="8197" max="8261" width="12" bestFit="1" customWidth="1"/>
    <col min="8449" max="8449" width="60.08984375" bestFit="1" customWidth="1"/>
    <col min="8450" max="8450" width="25.6328125" bestFit="1" customWidth="1"/>
    <col min="8451" max="8451" width="21.08984375" bestFit="1" customWidth="1"/>
    <col min="8452" max="8452" width="15.08984375" bestFit="1" customWidth="1"/>
    <col min="8453" max="8517" width="12" bestFit="1" customWidth="1"/>
    <col min="8705" max="8705" width="60.08984375" bestFit="1" customWidth="1"/>
    <col min="8706" max="8706" width="25.6328125" bestFit="1" customWidth="1"/>
    <col min="8707" max="8707" width="21.08984375" bestFit="1" customWidth="1"/>
    <col min="8708" max="8708" width="15.08984375" bestFit="1" customWidth="1"/>
    <col min="8709" max="8773" width="12" bestFit="1" customWidth="1"/>
    <col min="8961" max="8961" width="60.08984375" bestFit="1" customWidth="1"/>
    <col min="8962" max="8962" width="25.6328125" bestFit="1" customWidth="1"/>
    <col min="8963" max="8963" width="21.08984375" bestFit="1" customWidth="1"/>
    <col min="8964" max="8964" width="15.08984375" bestFit="1" customWidth="1"/>
    <col min="8965" max="9029" width="12" bestFit="1" customWidth="1"/>
    <col min="9217" max="9217" width="60.08984375" bestFit="1" customWidth="1"/>
    <col min="9218" max="9218" width="25.6328125" bestFit="1" customWidth="1"/>
    <col min="9219" max="9219" width="21.08984375" bestFit="1" customWidth="1"/>
    <col min="9220" max="9220" width="15.08984375" bestFit="1" customWidth="1"/>
    <col min="9221" max="9285" width="12" bestFit="1" customWidth="1"/>
    <col min="9473" max="9473" width="60.08984375" bestFit="1" customWidth="1"/>
    <col min="9474" max="9474" width="25.6328125" bestFit="1" customWidth="1"/>
    <col min="9475" max="9475" width="21.08984375" bestFit="1" customWidth="1"/>
    <col min="9476" max="9476" width="15.08984375" bestFit="1" customWidth="1"/>
    <col min="9477" max="9541" width="12" bestFit="1" customWidth="1"/>
    <col min="9729" max="9729" width="60.08984375" bestFit="1" customWidth="1"/>
    <col min="9730" max="9730" width="25.6328125" bestFit="1" customWidth="1"/>
    <col min="9731" max="9731" width="21.08984375" bestFit="1" customWidth="1"/>
    <col min="9732" max="9732" width="15.08984375" bestFit="1" customWidth="1"/>
    <col min="9733" max="9797" width="12" bestFit="1" customWidth="1"/>
    <col min="9985" max="9985" width="60.08984375" bestFit="1" customWidth="1"/>
    <col min="9986" max="9986" width="25.6328125" bestFit="1" customWidth="1"/>
    <col min="9987" max="9987" width="21.08984375" bestFit="1" customWidth="1"/>
    <col min="9988" max="9988" width="15.08984375" bestFit="1" customWidth="1"/>
    <col min="9989" max="10053" width="12" bestFit="1" customWidth="1"/>
    <col min="10241" max="10241" width="60.08984375" bestFit="1" customWidth="1"/>
    <col min="10242" max="10242" width="25.6328125" bestFit="1" customWidth="1"/>
    <col min="10243" max="10243" width="21.08984375" bestFit="1" customWidth="1"/>
    <col min="10244" max="10244" width="15.08984375" bestFit="1" customWidth="1"/>
    <col min="10245" max="10309" width="12" bestFit="1" customWidth="1"/>
    <col min="10497" max="10497" width="60.08984375" bestFit="1" customWidth="1"/>
    <col min="10498" max="10498" width="25.6328125" bestFit="1" customWidth="1"/>
    <col min="10499" max="10499" width="21.08984375" bestFit="1" customWidth="1"/>
    <col min="10500" max="10500" width="15.08984375" bestFit="1" customWidth="1"/>
    <col min="10501" max="10565" width="12" bestFit="1" customWidth="1"/>
    <col min="10753" max="10753" width="60.08984375" bestFit="1" customWidth="1"/>
    <col min="10754" max="10754" width="25.6328125" bestFit="1" customWidth="1"/>
    <col min="10755" max="10755" width="21.08984375" bestFit="1" customWidth="1"/>
    <col min="10756" max="10756" width="15.08984375" bestFit="1" customWidth="1"/>
    <col min="10757" max="10821" width="12" bestFit="1" customWidth="1"/>
    <col min="11009" max="11009" width="60.08984375" bestFit="1" customWidth="1"/>
    <col min="11010" max="11010" width="25.6328125" bestFit="1" customWidth="1"/>
    <col min="11011" max="11011" width="21.08984375" bestFit="1" customWidth="1"/>
    <col min="11012" max="11012" width="15.08984375" bestFit="1" customWidth="1"/>
    <col min="11013" max="11077" width="12" bestFit="1" customWidth="1"/>
    <col min="11265" max="11265" width="60.08984375" bestFit="1" customWidth="1"/>
    <col min="11266" max="11266" width="25.6328125" bestFit="1" customWidth="1"/>
    <col min="11267" max="11267" width="21.08984375" bestFit="1" customWidth="1"/>
    <col min="11268" max="11268" width="15.08984375" bestFit="1" customWidth="1"/>
    <col min="11269" max="11333" width="12" bestFit="1" customWidth="1"/>
    <col min="11521" max="11521" width="60.08984375" bestFit="1" customWidth="1"/>
    <col min="11522" max="11522" width="25.6328125" bestFit="1" customWidth="1"/>
    <col min="11523" max="11523" width="21.08984375" bestFit="1" customWidth="1"/>
    <col min="11524" max="11524" width="15.08984375" bestFit="1" customWidth="1"/>
    <col min="11525" max="11589" width="12" bestFit="1" customWidth="1"/>
    <col min="11777" max="11777" width="60.08984375" bestFit="1" customWidth="1"/>
    <col min="11778" max="11778" width="25.6328125" bestFit="1" customWidth="1"/>
    <col min="11779" max="11779" width="21.08984375" bestFit="1" customWidth="1"/>
    <col min="11780" max="11780" width="15.08984375" bestFit="1" customWidth="1"/>
    <col min="11781" max="11845" width="12" bestFit="1" customWidth="1"/>
    <col min="12033" max="12033" width="60.08984375" bestFit="1" customWidth="1"/>
    <col min="12034" max="12034" width="25.6328125" bestFit="1" customWidth="1"/>
    <col min="12035" max="12035" width="21.08984375" bestFit="1" customWidth="1"/>
    <col min="12036" max="12036" width="15.08984375" bestFit="1" customWidth="1"/>
    <col min="12037" max="12101" width="12" bestFit="1" customWidth="1"/>
    <col min="12289" max="12289" width="60.08984375" bestFit="1" customWidth="1"/>
    <col min="12290" max="12290" width="25.6328125" bestFit="1" customWidth="1"/>
    <col min="12291" max="12291" width="21.08984375" bestFit="1" customWidth="1"/>
    <col min="12292" max="12292" width="15.08984375" bestFit="1" customWidth="1"/>
    <col min="12293" max="12357" width="12" bestFit="1" customWidth="1"/>
    <col min="12545" max="12545" width="60.08984375" bestFit="1" customWidth="1"/>
    <col min="12546" max="12546" width="25.6328125" bestFit="1" customWidth="1"/>
    <col min="12547" max="12547" width="21.08984375" bestFit="1" customWidth="1"/>
    <col min="12548" max="12548" width="15.08984375" bestFit="1" customWidth="1"/>
    <col min="12549" max="12613" width="12" bestFit="1" customWidth="1"/>
    <col min="12801" max="12801" width="60.08984375" bestFit="1" customWidth="1"/>
    <col min="12802" max="12802" width="25.6328125" bestFit="1" customWidth="1"/>
    <col min="12803" max="12803" width="21.08984375" bestFit="1" customWidth="1"/>
    <col min="12804" max="12804" width="15.08984375" bestFit="1" customWidth="1"/>
    <col min="12805" max="12869" width="12" bestFit="1" customWidth="1"/>
    <col min="13057" max="13057" width="60.08984375" bestFit="1" customWidth="1"/>
    <col min="13058" max="13058" width="25.6328125" bestFit="1" customWidth="1"/>
    <col min="13059" max="13059" width="21.08984375" bestFit="1" customWidth="1"/>
    <col min="13060" max="13060" width="15.08984375" bestFit="1" customWidth="1"/>
    <col min="13061" max="13125" width="12" bestFit="1" customWidth="1"/>
    <col min="13313" max="13313" width="60.08984375" bestFit="1" customWidth="1"/>
    <col min="13314" max="13314" width="25.6328125" bestFit="1" customWidth="1"/>
    <col min="13315" max="13315" width="21.08984375" bestFit="1" customWidth="1"/>
    <col min="13316" max="13316" width="15.08984375" bestFit="1" customWidth="1"/>
    <col min="13317" max="13381" width="12" bestFit="1" customWidth="1"/>
    <col min="13569" max="13569" width="60.08984375" bestFit="1" customWidth="1"/>
    <col min="13570" max="13570" width="25.6328125" bestFit="1" customWidth="1"/>
    <col min="13571" max="13571" width="21.08984375" bestFit="1" customWidth="1"/>
    <col min="13572" max="13572" width="15.08984375" bestFit="1" customWidth="1"/>
    <col min="13573" max="13637" width="12" bestFit="1" customWidth="1"/>
    <col min="13825" max="13825" width="60.08984375" bestFit="1" customWidth="1"/>
    <col min="13826" max="13826" width="25.6328125" bestFit="1" customWidth="1"/>
    <col min="13827" max="13827" width="21.08984375" bestFit="1" customWidth="1"/>
    <col min="13828" max="13828" width="15.08984375" bestFit="1" customWidth="1"/>
    <col min="13829" max="13893" width="12" bestFit="1" customWidth="1"/>
    <col min="14081" max="14081" width="60.08984375" bestFit="1" customWidth="1"/>
    <col min="14082" max="14082" width="25.6328125" bestFit="1" customWidth="1"/>
    <col min="14083" max="14083" width="21.08984375" bestFit="1" customWidth="1"/>
    <col min="14084" max="14084" width="15.08984375" bestFit="1" customWidth="1"/>
    <col min="14085" max="14149" width="12" bestFit="1" customWidth="1"/>
    <col min="14337" max="14337" width="60.08984375" bestFit="1" customWidth="1"/>
    <col min="14338" max="14338" width="25.6328125" bestFit="1" customWidth="1"/>
    <col min="14339" max="14339" width="21.08984375" bestFit="1" customWidth="1"/>
    <col min="14340" max="14340" width="15.08984375" bestFit="1" customWidth="1"/>
    <col min="14341" max="14405" width="12" bestFit="1" customWidth="1"/>
    <col min="14593" max="14593" width="60.08984375" bestFit="1" customWidth="1"/>
    <col min="14594" max="14594" width="25.6328125" bestFit="1" customWidth="1"/>
    <col min="14595" max="14595" width="21.08984375" bestFit="1" customWidth="1"/>
    <col min="14596" max="14596" width="15.08984375" bestFit="1" customWidth="1"/>
    <col min="14597" max="14661" width="12" bestFit="1" customWidth="1"/>
    <col min="14849" max="14849" width="60.08984375" bestFit="1" customWidth="1"/>
    <col min="14850" max="14850" width="25.6328125" bestFit="1" customWidth="1"/>
    <col min="14851" max="14851" width="21.08984375" bestFit="1" customWidth="1"/>
    <col min="14852" max="14852" width="15.08984375" bestFit="1" customWidth="1"/>
    <col min="14853" max="14917" width="12" bestFit="1" customWidth="1"/>
    <col min="15105" max="15105" width="60.08984375" bestFit="1" customWidth="1"/>
    <col min="15106" max="15106" width="25.6328125" bestFit="1" customWidth="1"/>
    <col min="15107" max="15107" width="21.08984375" bestFit="1" customWidth="1"/>
    <col min="15108" max="15108" width="15.08984375" bestFit="1" customWidth="1"/>
    <col min="15109" max="15173" width="12" bestFit="1" customWidth="1"/>
    <col min="15361" max="15361" width="60.08984375" bestFit="1" customWidth="1"/>
    <col min="15362" max="15362" width="25.6328125" bestFit="1" customWidth="1"/>
    <col min="15363" max="15363" width="21.08984375" bestFit="1" customWidth="1"/>
    <col min="15364" max="15364" width="15.08984375" bestFit="1" customWidth="1"/>
    <col min="15365" max="15429" width="12" bestFit="1" customWidth="1"/>
    <col min="15617" max="15617" width="60.08984375" bestFit="1" customWidth="1"/>
    <col min="15618" max="15618" width="25.6328125" bestFit="1" customWidth="1"/>
    <col min="15619" max="15619" width="21.08984375" bestFit="1" customWidth="1"/>
    <col min="15620" max="15620" width="15.08984375" bestFit="1" customWidth="1"/>
    <col min="15621" max="15685" width="12" bestFit="1" customWidth="1"/>
    <col min="15873" max="15873" width="60.08984375" bestFit="1" customWidth="1"/>
    <col min="15874" max="15874" width="25.6328125" bestFit="1" customWidth="1"/>
    <col min="15875" max="15875" width="21.08984375" bestFit="1" customWidth="1"/>
    <col min="15876" max="15876" width="15.08984375" bestFit="1" customWidth="1"/>
    <col min="15877" max="15941" width="12" bestFit="1" customWidth="1"/>
    <col min="16129" max="16129" width="60.08984375" bestFit="1" customWidth="1"/>
    <col min="16130" max="16130" width="25.6328125" bestFit="1" customWidth="1"/>
    <col min="16131" max="16131" width="21.08984375" bestFit="1" customWidth="1"/>
    <col min="16132" max="16132" width="15.08984375" bestFit="1" customWidth="1"/>
    <col min="16133" max="16197" width="12" bestFit="1" customWidth="1"/>
  </cols>
  <sheetData>
    <row r="1" spans="1:69" x14ac:dyDescent="0.35">
      <c r="A1" t="s">
        <v>344</v>
      </c>
      <c r="B1" t="s">
        <v>345</v>
      </c>
      <c r="D1" t="s">
        <v>647</v>
      </c>
    </row>
    <row r="2" spans="1:69" x14ac:dyDescent="0.35">
      <c r="A2" t="s">
        <v>346</v>
      </c>
      <c r="B2" s="4">
        <v>45839</v>
      </c>
    </row>
    <row r="4" spans="1:69" x14ac:dyDescent="0.35">
      <c r="A4" t="s">
        <v>347</v>
      </c>
      <c r="B4" t="s">
        <v>348</v>
      </c>
      <c r="C4" t="s">
        <v>349</v>
      </c>
      <c r="D4" t="s">
        <v>350</v>
      </c>
      <c r="E4" t="s">
        <v>351</v>
      </c>
      <c r="F4" t="s">
        <v>352</v>
      </c>
      <c r="G4" t="s">
        <v>353</v>
      </c>
      <c r="H4" t="s">
        <v>354</v>
      </c>
      <c r="I4" t="s">
        <v>355</v>
      </c>
      <c r="J4" t="s">
        <v>356</v>
      </c>
      <c r="K4" t="s">
        <v>357</v>
      </c>
      <c r="L4" t="s">
        <v>358</v>
      </c>
      <c r="M4" t="s">
        <v>359</v>
      </c>
      <c r="N4" t="s">
        <v>360</v>
      </c>
      <c r="O4" t="s">
        <v>361</v>
      </c>
      <c r="P4" t="s">
        <v>362</v>
      </c>
      <c r="Q4" t="s">
        <v>363</v>
      </c>
      <c r="R4" t="s">
        <v>364</v>
      </c>
      <c r="S4" t="s">
        <v>365</v>
      </c>
      <c r="T4" t="s">
        <v>366</v>
      </c>
      <c r="U4" t="s">
        <v>367</v>
      </c>
      <c r="V4" t="s">
        <v>368</v>
      </c>
      <c r="W4" t="s">
        <v>369</v>
      </c>
      <c r="X4" t="s">
        <v>370</v>
      </c>
      <c r="Y4" t="s">
        <v>371</v>
      </c>
      <c r="Z4" t="s">
        <v>372</v>
      </c>
      <c r="AA4" t="s">
        <v>373</v>
      </c>
      <c r="AB4" t="s">
        <v>374</v>
      </c>
      <c r="AC4" t="s">
        <v>375</v>
      </c>
      <c r="AD4" t="s">
        <v>376</v>
      </c>
      <c r="AE4" t="s">
        <v>377</v>
      </c>
      <c r="AF4" t="s">
        <v>378</v>
      </c>
      <c r="AG4" t="s">
        <v>379</v>
      </c>
      <c r="AH4" t="s">
        <v>380</v>
      </c>
      <c r="AI4" t="s">
        <v>381</v>
      </c>
      <c r="AJ4" t="s">
        <v>382</v>
      </c>
      <c r="AK4" t="s">
        <v>383</v>
      </c>
      <c r="AL4" t="s">
        <v>384</v>
      </c>
      <c r="AM4" t="s">
        <v>385</v>
      </c>
      <c r="AN4" t="s">
        <v>386</v>
      </c>
      <c r="AO4" t="s">
        <v>387</v>
      </c>
      <c r="AP4" t="s">
        <v>388</v>
      </c>
      <c r="AQ4" t="s">
        <v>389</v>
      </c>
      <c r="AR4" t="s">
        <v>390</v>
      </c>
      <c r="AS4" t="s">
        <v>391</v>
      </c>
      <c r="AT4" t="s">
        <v>392</v>
      </c>
      <c r="AU4" t="s">
        <v>393</v>
      </c>
      <c r="AV4" t="s">
        <v>394</v>
      </c>
      <c r="AW4" t="s">
        <v>395</v>
      </c>
      <c r="AX4" t="s">
        <v>396</v>
      </c>
      <c r="AY4" t="s">
        <v>397</v>
      </c>
      <c r="AZ4" t="s">
        <v>398</v>
      </c>
      <c r="BA4" t="s">
        <v>399</v>
      </c>
      <c r="BB4" t="s">
        <v>400</v>
      </c>
      <c r="BC4" t="s">
        <v>401</v>
      </c>
      <c r="BD4" t="s">
        <v>402</v>
      </c>
      <c r="BE4" t="s">
        <v>403</v>
      </c>
      <c r="BF4" t="s">
        <v>404</v>
      </c>
      <c r="BG4" t="s">
        <v>405</v>
      </c>
      <c r="BH4" t="s">
        <v>406</v>
      </c>
      <c r="BI4" t="s">
        <v>407</v>
      </c>
      <c r="BJ4" t="s">
        <v>329</v>
      </c>
      <c r="BK4" t="s">
        <v>330</v>
      </c>
      <c r="BL4" t="s">
        <v>331</v>
      </c>
      <c r="BM4" t="s">
        <v>332</v>
      </c>
      <c r="BN4" t="s">
        <v>333</v>
      </c>
      <c r="BO4" t="s">
        <v>334</v>
      </c>
      <c r="BP4" t="s">
        <v>335</v>
      </c>
      <c r="BQ4" t="s">
        <v>336</v>
      </c>
    </row>
    <row r="5" spans="1:69" x14ac:dyDescent="0.35">
      <c r="A5" t="s">
        <v>408</v>
      </c>
      <c r="B5" t="s">
        <v>34</v>
      </c>
      <c r="C5" t="s">
        <v>409</v>
      </c>
      <c r="D5" t="s">
        <v>410</v>
      </c>
      <c r="AE5">
        <v>1040067813.9812746</v>
      </c>
      <c r="AF5">
        <v>1207294403.7118554</v>
      </c>
      <c r="AG5">
        <v>1432438495.4513192</v>
      </c>
      <c r="AH5">
        <v>1606191000.8575172</v>
      </c>
      <c r="AI5">
        <v>1669818678.849896</v>
      </c>
      <c r="AJ5">
        <v>1802784198.4091408</v>
      </c>
      <c r="AK5">
        <v>1908830345.9758677</v>
      </c>
      <c r="AL5">
        <v>2048321812.2332513</v>
      </c>
      <c r="AM5">
        <v>2216364111.8743324</v>
      </c>
      <c r="AN5">
        <v>2272818090.4319134</v>
      </c>
      <c r="AO5">
        <v>2299768906.2320614</v>
      </c>
      <c r="AP5">
        <v>2461830746.1686006</v>
      </c>
      <c r="AQ5">
        <v>2510870031.7945056</v>
      </c>
      <c r="AR5">
        <v>2541955653.3881578</v>
      </c>
      <c r="AS5">
        <v>2735726915.7863889</v>
      </c>
      <c r="AT5">
        <v>2850135060.0099988</v>
      </c>
      <c r="AU5">
        <v>2823202609.542747</v>
      </c>
      <c r="AV5">
        <v>2854554404.3733091</v>
      </c>
      <c r="AW5">
        <v>3062757840.265965</v>
      </c>
      <c r="AX5">
        <v>3051023261.1758194</v>
      </c>
      <c r="AY5">
        <v>3085420847.1951685</v>
      </c>
      <c r="AZ5">
        <v>3180746293.7287059</v>
      </c>
      <c r="BA5">
        <v>3239137008.3212833</v>
      </c>
      <c r="BB5">
        <v>2860878965.889483</v>
      </c>
      <c r="BC5">
        <v>2782678075.4709902</v>
      </c>
      <c r="BD5">
        <v>2876433099.9067602</v>
      </c>
      <c r="BE5">
        <v>2846495187.5290413</v>
      </c>
      <c r="BF5">
        <v>3029567030.3440266</v>
      </c>
      <c r="BG5">
        <v>2981500673.0463219</v>
      </c>
      <c r="BH5">
        <v>2962907262.5698323</v>
      </c>
      <c r="BI5">
        <v>3013858155.9880891</v>
      </c>
      <c r="BJ5">
        <v>3226290954.3206482</v>
      </c>
      <c r="BK5">
        <v>3303627929.5524907</v>
      </c>
      <c r="BL5">
        <v>3229876351.2533522</v>
      </c>
      <c r="BM5">
        <v>2383266968.9116235</v>
      </c>
      <c r="BN5">
        <v>2958411905.4410529</v>
      </c>
      <c r="BO5">
        <v>3210407008.7602825</v>
      </c>
      <c r="BP5">
        <v>3347289755.6782098</v>
      </c>
    </row>
    <row r="6" spans="1:69" x14ac:dyDescent="0.35">
      <c r="A6" t="s">
        <v>411</v>
      </c>
      <c r="B6" t="s">
        <v>412</v>
      </c>
      <c r="C6" t="s">
        <v>409</v>
      </c>
      <c r="D6" t="s">
        <v>410</v>
      </c>
      <c r="E6">
        <v>152480436579.92587</v>
      </c>
      <c r="F6">
        <v>153196649025.37769</v>
      </c>
      <c r="G6">
        <v>165251115208.55884</v>
      </c>
      <c r="H6">
        <v>174542313561.29916</v>
      </c>
      <c r="I6">
        <v>182727532399.15201</v>
      </c>
      <c r="J6">
        <v>192155425505.85037</v>
      </c>
      <c r="K6">
        <v>201421655345.4281</v>
      </c>
      <c r="L6">
        <v>212245929682.37344</v>
      </c>
      <c r="M6">
        <v>221061315080.39355</v>
      </c>
      <c r="N6">
        <v>232317331582.02112</v>
      </c>
      <c r="O6">
        <v>234954490294.90204</v>
      </c>
      <c r="P6">
        <v>247828451305.03638</v>
      </c>
      <c r="Q6">
        <v>254696168867.41272</v>
      </c>
      <c r="R6">
        <v>266428619777.09299</v>
      </c>
      <c r="S6">
        <v>281017753499.22992</v>
      </c>
      <c r="T6">
        <v>284964167617.42633</v>
      </c>
      <c r="U6">
        <v>291752586324.44324</v>
      </c>
      <c r="V6">
        <v>295022104481.91785</v>
      </c>
      <c r="W6">
        <v>299472834713.05127</v>
      </c>
      <c r="X6">
        <v>308248956058.30145</v>
      </c>
      <c r="Y6">
        <v>325092582750.68854</v>
      </c>
      <c r="Z6">
        <v>338142095450.37433</v>
      </c>
      <c r="AA6">
        <v>339207759344.65833</v>
      </c>
      <c r="AB6">
        <v>339341164736.53345</v>
      </c>
      <c r="AC6">
        <v>350760946551.67944</v>
      </c>
      <c r="AD6">
        <v>350311844404.76367</v>
      </c>
      <c r="AE6">
        <v>358249926775.51227</v>
      </c>
      <c r="AF6">
        <v>372417005516.2522</v>
      </c>
      <c r="AG6">
        <v>388334518493.40741</v>
      </c>
      <c r="AH6">
        <v>398805346915.40735</v>
      </c>
      <c r="AI6">
        <v>399506714934.44196</v>
      </c>
      <c r="AJ6">
        <v>399125331150.14111</v>
      </c>
      <c r="AK6">
        <v>389745245706.82147</v>
      </c>
      <c r="AL6">
        <v>387408965682.58038</v>
      </c>
      <c r="AM6">
        <v>394893828571.08575</v>
      </c>
      <c r="AN6">
        <v>411805739806.58447</v>
      </c>
      <c r="AO6">
        <v>434267004530.75372</v>
      </c>
      <c r="AP6">
        <v>450951443433.98804</v>
      </c>
      <c r="AQ6">
        <v>458854951012.96967</v>
      </c>
      <c r="AR6">
        <v>471011324578.89789</v>
      </c>
      <c r="AS6">
        <v>486140997187.18884</v>
      </c>
      <c r="AT6">
        <v>503182611806.93042</v>
      </c>
      <c r="AU6">
        <v>522473869009.40173</v>
      </c>
      <c r="AV6">
        <v>537902201109.95703</v>
      </c>
      <c r="AW6">
        <v>567779697846.13062</v>
      </c>
      <c r="AX6">
        <v>602769083967.02515</v>
      </c>
      <c r="AY6">
        <v>642415850385.63977</v>
      </c>
      <c r="AZ6">
        <v>685116814693.61194</v>
      </c>
      <c r="BA6">
        <v>715030200782.85596</v>
      </c>
      <c r="BB6">
        <v>721412927602.4314</v>
      </c>
      <c r="BC6">
        <v>758983704845.37476</v>
      </c>
      <c r="BD6">
        <v>789790271072.88196</v>
      </c>
      <c r="BE6">
        <v>803753522514.3894</v>
      </c>
      <c r="BF6">
        <v>838457390641.82336</v>
      </c>
      <c r="BG6">
        <v>872116009582.83154</v>
      </c>
      <c r="BH6">
        <v>898308853395.35864</v>
      </c>
      <c r="BI6">
        <v>918035636831.02832</v>
      </c>
      <c r="BJ6">
        <v>942788060956.35486</v>
      </c>
      <c r="BK6">
        <v>967913721743.29785</v>
      </c>
      <c r="BL6">
        <v>989211118718.63416</v>
      </c>
      <c r="BM6">
        <v>960921818200.30823</v>
      </c>
      <c r="BN6">
        <v>1004774139530.5996</v>
      </c>
      <c r="BO6">
        <v>1040501584765.5042</v>
      </c>
      <c r="BP6">
        <v>1060180668102.3087</v>
      </c>
      <c r="BQ6">
        <v>1089513786376.8724</v>
      </c>
    </row>
    <row r="7" spans="1:69" x14ac:dyDescent="0.35">
      <c r="A7" t="s">
        <v>413</v>
      </c>
      <c r="B7" t="s">
        <v>35</v>
      </c>
      <c r="C7" t="s">
        <v>409</v>
      </c>
      <c r="D7" t="s">
        <v>410</v>
      </c>
      <c r="AS7">
        <v>6206547590.0740261</v>
      </c>
      <c r="AT7">
        <v>5621147630.7306843</v>
      </c>
      <c r="AU7">
        <v>7228795918.9252453</v>
      </c>
      <c r="AV7">
        <v>7867263256.2881699</v>
      </c>
      <c r="AW7">
        <v>7978515641.5830374</v>
      </c>
      <c r="AX7">
        <v>8874480195.5832119</v>
      </c>
      <c r="AY7">
        <v>9349921885.778883</v>
      </c>
      <c r="AZ7">
        <v>10642671963.113541</v>
      </c>
      <c r="BA7">
        <v>11060395115.680857</v>
      </c>
      <c r="BB7">
        <v>13426272073.239759</v>
      </c>
      <c r="BC7">
        <v>15354612541.505938</v>
      </c>
      <c r="BD7">
        <v>15420077665.532303</v>
      </c>
      <c r="BE7">
        <v>17386490239.353626</v>
      </c>
      <c r="BF7">
        <v>18360263162.757835</v>
      </c>
      <c r="BG7">
        <v>18860496494.040409</v>
      </c>
      <c r="BH7">
        <v>19134221644.732494</v>
      </c>
      <c r="BI7">
        <v>19566715174.163273</v>
      </c>
      <c r="BJ7">
        <v>20084646751.495384</v>
      </c>
      <c r="BK7">
        <v>20323499020.363865</v>
      </c>
      <c r="BL7">
        <v>21118473702.347073</v>
      </c>
      <c r="BM7">
        <v>20621957125.207726</v>
      </c>
      <c r="BN7">
        <v>16345202562.548473</v>
      </c>
      <c r="BO7">
        <v>15325233810.138836</v>
      </c>
      <c r="BP7">
        <v>15672648238.100513</v>
      </c>
    </row>
    <row r="8" spans="1:69" x14ac:dyDescent="0.35">
      <c r="A8" t="s">
        <v>414</v>
      </c>
      <c r="B8" t="s">
        <v>415</v>
      </c>
      <c r="C8" t="s">
        <v>409</v>
      </c>
      <c r="D8" t="s">
        <v>410</v>
      </c>
      <c r="E8">
        <v>109568116437.94289</v>
      </c>
      <c r="F8">
        <v>111616642427.1087</v>
      </c>
      <c r="G8">
        <v>115775412206.18993</v>
      </c>
      <c r="H8">
        <v>123925064412.16728</v>
      </c>
      <c r="I8">
        <v>130573348527.51015</v>
      </c>
      <c r="J8">
        <v>135934188403.76855</v>
      </c>
      <c r="K8">
        <v>133877519665.2245</v>
      </c>
      <c r="L8">
        <v>121872129714.91527</v>
      </c>
      <c r="M8">
        <v>123772107814.8627</v>
      </c>
      <c r="N8">
        <v>142495350151.82199</v>
      </c>
      <c r="O8">
        <v>167264648103.40805</v>
      </c>
      <c r="P8">
        <v>184749276572.41428</v>
      </c>
      <c r="Q8">
        <v>190574768404.16272</v>
      </c>
      <c r="R8">
        <v>198106786850.69141</v>
      </c>
      <c r="S8">
        <v>217869141656.38348</v>
      </c>
      <c r="T8">
        <v>213342267796.87958</v>
      </c>
      <c r="U8">
        <v>231251978290.63916</v>
      </c>
      <c r="V8">
        <v>241777288644.54556</v>
      </c>
      <c r="W8">
        <v>237140167432.05548</v>
      </c>
      <c r="X8">
        <v>249001135875.94788</v>
      </c>
      <c r="Y8">
        <v>253746576502.13574</v>
      </c>
      <c r="Z8">
        <v>236742121182.85654</v>
      </c>
      <c r="AA8">
        <v>229112119249.22568</v>
      </c>
      <c r="AB8">
        <v>214786977842.25684</v>
      </c>
      <c r="AC8">
        <v>215950818595.6452</v>
      </c>
      <c r="AD8">
        <v>227600593619.34521</v>
      </c>
      <c r="AE8">
        <v>230644869914.18661</v>
      </c>
      <c r="AF8">
        <v>233942519339.67465</v>
      </c>
      <c r="AG8">
        <v>244890625794.94058</v>
      </c>
      <c r="AH8">
        <v>249119217298.66769</v>
      </c>
      <c r="AI8">
        <v>263311240946.0791</v>
      </c>
      <c r="AJ8">
        <v>266121383269.46124</v>
      </c>
      <c r="AK8">
        <v>272375821431.23849</v>
      </c>
      <c r="AL8">
        <v>268664306097.15112</v>
      </c>
      <c r="AM8">
        <v>267903458338.21115</v>
      </c>
      <c r="AN8">
        <v>272885930471.33267</v>
      </c>
      <c r="AO8">
        <v>285518163767.99164</v>
      </c>
      <c r="AP8">
        <v>298089741587.85919</v>
      </c>
      <c r="AQ8">
        <v>308890785933.9115</v>
      </c>
      <c r="AR8">
        <v>313611222361.07361</v>
      </c>
      <c r="AS8">
        <v>325661666557.34918</v>
      </c>
      <c r="AT8">
        <v>342618975763.33331</v>
      </c>
      <c r="AU8">
        <v>376773983461.91736</v>
      </c>
      <c r="AV8">
        <v>397864575591.03455</v>
      </c>
      <c r="AW8">
        <v>430070412409.11121</v>
      </c>
      <c r="AX8">
        <v>455496652056.57416</v>
      </c>
      <c r="AY8">
        <v>479889334511.07574</v>
      </c>
      <c r="AZ8">
        <v>506294423043.67969</v>
      </c>
      <c r="BA8">
        <v>538070142057.24292</v>
      </c>
      <c r="BB8">
        <v>571029785550.55347</v>
      </c>
      <c r="BC8">
        <v>611184741248.69543</v>
      </c>
      <c r="BD8">
        <v>641418010541.06714</v>
      </c>
      <c r="BE8">
        <v>674390588136.06897</v>
      </c>
      <c r="BF8">
        <v>715043007154.27246</v>
      </c>
      <c r="BG8">
        <v>755889542356.82593</v>
      </c>
      <c r="BH8">
        <v>778022060796.80969</v>
      </c>
      <c r="BI8">
        <v>779532804501.55322</v>
      </c>
      <c r="BJ8">
        <v>797432183779.80725</v>
      </c>
      <c r="BK8">
        <v>820594832594.52625</v>
      </c>
      <c r="BL8">
        <v>847528092552.94885</v>
      </c>
      <c r="BM8">
        <v>839187420911.06555</v>
      </c>
      <c r="BN8">
        <v>873006676542.3125</v>
      </c>
      <c r="BO8">
        <v>907708373678.86633</v>
      </c>
      <c r="BP8">
        <v>938189102818.49878</v>
      </c>
      <c r="BQ8">
        <v>977368845048.54211</v>
      </c>
    </row>
    <row r="9" spans="1:69" x14ac:dyDescent="0.35">
      <c r="A9" t="s">
        <v>270</v>
      </c>
      <c r="B9" t="s">
        <v>36</v>
      </c>
      <c r="C9" t="s">
        <v>409</v>
      </c>
      <c r="D9" t="s">
        <v>410</v>
      </c>
      <c r="Y9">
        <v>23063262074.128651</v>
      </c>
      <c r="Z9">
        <v>22048478261.806442</v>
      </c>
      <c r="AA9">
        <v>22048478261.806442</v>
      </c>
      <c r="AB9">
        <v>22974514663.773083</v>
      </c>
      <c r="AC9">
        <v>24352986041.018524</v>
      </c>
      <c r="AD9">
        <v>25205340428.274944</v>
      </c>
      <c r="AE9">
        <v>25936295739.890057</v>
      </c>
      <c r="AF9">
        <v>26995209500.207779</v>
      </c>
      <c r="AG9">
        <v>28649716324.68792</v>
      </c>
      <c r="AH9">
        <v>28661640755.43454</v>
      </c>
      <c r="AI9">
        <v>27672785864.631145</v>
      </c>
      <c r="AJ9">
        <v>27947122601.435089</v>
      </c>
      <c r="AK9">
        <v>26315491127.13089</v>
      </c>
      <c r="AL9">
        <v>20004137038.183407</v>
      </c>
      <c r="AM9">
        <v>20272065135.456169</v>
      </c>
      <c r="AN9">
        <v>23312874911.625793</v>
      </c>
      <c r="AO9">
        <v>26470456890.200928</v>
      </c>
      <c r="AP9">
        <v>28395991341.424957</v>
      </c>
      <c r="AQ9">
        <v>29728088881.446171</v>
      </c>
      <c r="AR9">
        <v>30376604083.873093</v>
      </c>
      <c r="AS9">
        <v>31304495193.778828</v>
      </c>
      <c r="AT9">
        <v>32621161809.653332</v>
      </c>
      <c r="AU9">
        <v>37079068252.735832</v>
      </c>
      <c r="AV9">
        <v>38187732393.492638</v>
      </c>
      <c r="AW9">
        <v>42369289092.850906</v>
      </c>
      <c r="AX9">
        <v>48737393239.503059</v>
      </c>
      <c r="AY9">
        <v>54366562157.63195</v>
      </c>
      <c r="AZ9">
        <v>61983317520.594925</v>
      </c>
      <c r="BA9">
        <v>68906854084.059418</v>
      </c>
      <c r="BB9">
        <v>69499453030.665741</v>
      </c>
      <c r="BC9">
        <v>72556300249.882965</v>
      </c>
      <c r="BD9">
        <v>75075493556.767593</v>
      </c>
      <c r="BE9">
        <v>81488522604.103104</v>
      </c>
      <c r="BF9">
        <v>85525963563.919189</v>
      </c>
      <c r="BG9">
        <v>89650503847.704132</v>
      </c>
      <c r="BH9">
        <v>90496420506.595657</v>
      </c>
      <c r="BI9">
        <v>88161567931.437851</v>
      </c>
      <c r="BJ9">
        <v>88031782694.378662</v>
      </c>
      <c r="BK9">
        <v>86872966032.873459</v>
      </c>
      <c r="BL9">
        <v>86262880684.945633</v>
      </c>
      <c r="BM9">
        <v>81399194250.730057</v>
      </c>
      <c r="BN9">
        <v>82375341952.561584</v>
      </c>
      <c r="BO9">
        <v>84883445838.160355</v>
      </c>
      <c r="BP9">
        <v>85798573860.052078</v>
      </c>
      <c r="BQ9">
        <v>89594220855.248245</v>
      </c>
    </row>
    <row r="10" spans="1:69" x14ac:dyDescent="0.35">
      <c r="A10" t="s">
        <v>416</v>
      </c>
      <c r="B10" t="s">
        <v>37</v>
      </c>
      <c r="C10" t="s">
        <v>409</v>
      </c>
      <c r="D10" t="s">
        <v>410</v>
      </c>
      <c r="Y10">
        <v>4872357833.4862146</v>
      </c>
      <c r="Z10">
        <v>5152305744.7332315</v>
      </c>
      <c r="AA10">
        <v>5304226467.1099358</v>
      </c>
      <c r="AB10">
        <v>5362834894.845541</v>
      </c>
      <c r="AC10">
        <v>5295713833.2752762</v>
      </c>
      <c r="AD10">
        <v>5390011641.746603</v>
      </c>
      <c r="AE10">
        <v>5693859705.3424606</v>
      </c>
      <c r="AF10">
        <v>5649001049.8720589</v>
      </c>
      <c r="AG10">
        <v>5568782994.8150024</v>
      </c>
      <c r="AH10">
        <v>6116559061.2372723</v>
      </c>
      <c r="AI10">
        <v>5530859374.7516937</v>
      </c>
      <c r="AJ10">
        <v>3982100297.9608364</v>
      </c>
      <c r="AK10">
        <v>3695902333.0131927</v>
      </c>
      <c r="AL10">
        <v>4049208851.9881721</v>
      </c>
      <c r="AM10">
        <v>4385409261.2022934</v>
      </c>
      <c r="AN10">
        <v>4969648100.7275877</v>
      </c>
      <c r="AO10">
        <v>5334237832.9410286</v>
      </c>
      <c r="AP10">
        <v>4709514660.1411629</v>
      </c>
      <c r="AQ10">
        <v>5100876515.3770046</v>
      </c>
      <c r="AR10">
        <v>5725771032.9326687</v>
      </c>
      <c r="AS10">
        <v>6153077235.6228914</v>
      </c>
      <c r="AT10">
        <v>6698469429.1202803</v>
      </c>
      <c r="AU10">
        <v>7008501111.795186</v>
      </c>
      <c r="AV10">
        <v>7382282996.7592316</v>
      </c>
      <c r="AW10">
        <v>7771053341.6533155</v>
      </c>
      <c r="AX10">
        <v>8169772250.7425261</v>
      </c>
      <c r="AY10">
        <v>8661509309.8970127</v>
      </c>
      <c r="AZ10">
        <v>9224515436.6011238</v>
      </c>
      <c r="BA10">
        <v>9861658465.3386402</v>
      </c>
      <c r="BB10">
        <v>10127011190.749084</v>
      </c>
      <c r="BC10">
        <v>10428102872.270636</v>
      </c>
      <c r="BD10">
        <v>10685000942.533651</v>
      </c>
      <c r="BE10">
        <v>10790155229.509216</v>
      </c>
      <c r="BF10">
        <v>10974367815.093985</v>
      </c>
      <c r="BG10">
        <v>11220218560.899771</v>
      </c>
      <c r="BH10">
        <v>11470171826.957481</v>
      </c>
      <c r="BI10">
        <v>11918533446.974939</v>
      </c>
      <c r="BJ10">
        <v>12309839868.708418</v>
      </c>
      <c r="BK10">
        <v>12761785703.107059</v>
      </c>
      <c r="BL10">
        <v>13025007474.889467</v>
      </c>
      <c r="BM10">
        <v>12593390460.142029</v>
      </c>
      <c r="BN10">
        <v>13722964212.461969</v>
      </c>
      <c r="BO10">
        <v>14385329993.534147</v>
      </c>
      <c r="BP10">
        <v>14951625324.018909</v>
      </c>
      <c r="BQ10">
        <v>15543966722.070652</v>
      </c>
    </row>
    <row r="11" spans="1:69" x14ac:dyDescent="0.35">
      <c r="A11" t="s">
        <v>417</v>
      </c>
      <c r="B11" t="s">
        <v>38</v>
      </c>
      <c r="C11" t="s">
        <v>409</v>
      </c>
      <c r="D11" t="s">
        <v>410</v>
      </c>
      <c r="O11">
        <v>859121720.64565885</v>
      </c>
      <c r="P11">
        <v>899066287.40920985</v>
      </c>
      <c r="Q11">
        <v>972337883.97521198</v>
      </c>
      <c r="R11">
        <v>1048068101.5824898</v>
      </c>
      <c r="S11">
        <v>1106956843.3622212</v>
      </c>
      <c r="T11">
        <v>1112958826.1283903</v>
      </c>
      <c r="U11">
        <v>1149728615.7344074</v>
      </c>
      <c r="V11">
        <v>1182364531.3312323</v>
      </c>
      <c r="W11">
        <v>1199662526.4324503</v>
      </c>
      <c r="X11">
        <v>1200161072.8681154</v>
      </c>
      <c r="Y11">
        <v>1226669361.866812</v>
      </c>
      <c r="Z11">
        <v>1225044337.8547845</v>
      </c>
      <c r="AA11">
        <v>1240314039.4515159</v>
      </c>
      <c r="AB11">
        <v>1262269064.8795733</v>
      </c>
      <c r="AC11">
        <v>1284796612.6489427</v>
      </c>
      <c r="AD11">
        <v>1314622305.6383455</v>
      </c>
      <c r="AE11">
        <v>1357391200.0696831</v>
      </c>
      <c r="AF11">
        <v>1432687348.1420245</v>
      </c>
      <c r="AG11">
        <v>1505673115.0034831</v>
      </c>
      <c r="AH11">
        <v>1578352472.2956626</v>
      </c>
      <c r="AI11">
        <v>1638036096.1622953</v>
      </c>
      <c r="AJ11">
        <v>1679740553.0063977</v>
      </c>
      <c r="AK11">
        <v>1695348938.0626225</v>
      </c>
      <c r="AL11">
        <v>1677861678.4104936</v>
      </c>
      <c r="AM11">
        <v>1717848180.079921</v>
      </c>
      <c r="AN11">
        <v>1765217871.3590252</v>
      </c>
      <c r="AO11">
        <v>1847295889.2900572</v>
      </c>
      <c r="AP11">
        <v>2014802622.3506365</v>
      </c>
      <c r="AQ11">
        <v>2079171403.4093168</v>
      </c>
      <c r="AR11">
        <v>2164398280.1541309</v>
      </c>
      <c r="AS11">
        <v>2240766094.4180665</v>
      </c>
      <c r="AT11">
        <v>2422701909.3304238</v>
      </c>
      <c r="AU11">
        <v>2532846713.4855151</v>
      </c>
      <c r="AV11">
        <v>2753057566.5731144</v>
      </c>
      <c r="AW11">
        <v>2977037419.5986047</v>
      </c>
      <c r="AX11">
        <v>3137731825.9057717</v>
      </c>
      <c r="AY11">
        <v>3288615581.6283383</v>
      </c>
      <c r="AZ11">
        <v>3339693968.8463278</v>
      </c>
      <c r="BA11">
        <v>3154034156.980412</v>
      </c>
      <c r="BB11">
        <v>2986780565.706706</v>
      </c>
      <c r="BC11">
        <v>2927792903.992187</v>
      </c>
      <c r="BD11">
        <v>2927556638.3244386</v>
      </c>
      <c r="BE11">
        <v>2781926981.0227532</v>
      </c>
      <c r="BF11">
        <v>2683235436.3804183</v>
      </c>
      <c r="BG11">
        <v>2750436142.7357154</v>
      </c>
      <c r="BH11">
        <v>2789881258.5036159</v>
      </c>
      <c r="BI11">
        <v>2893376871.7235017</v>
      </c>
      <c r="BJ11">
        <v>2903390035.7376013</v>
      </c>
      <c r="BK11">
        <v>2949518094.6789575</v>
      </c>
      <c r="BL11">
        <v>3008967036.9828906</v>
      </c>
      <c r="BM11">
        <v>2672445970.8865747</v>
      </c>
      <c r="BN11">
        <v>2893905656.7894158</v>
      </c>
      <c r="BO11">
        <v>3170696511.9297171</v>
      </c>
      <c r="BP11">
        <v>3252613194.1619148</v>
      </c>
      <c r="BQ11">
        <v>3362285466.9815087</v>
      </c>
    </row>
    <row r="12" spans="1:69" x14ac:dyDescent="0.35">
      <c r="A12" t="s">
        <v>418</v>
      </c>
      <c r="B12" t="s">
        <v>419</v>
      </c>
      <c r="C12" t="s">
        <v>409</v>
      </c>
      <c r="D12" t="s">
        <v>410</v>
      </c>
      <c r="K12">
        <v>257311534766.32388</v>
      </c>
      <c r="L12">
        <v>274773719435.46103</v>
      </c>
      <c r="M12">
        <v>304396122061.43567</v>
      </c>
      <c r="N12">
        <v>327088184653.28198</v>
      </c>
      <c r="O12">
        <v>402126828338.01605</v>
      </c>
      <c r="P12">
        <v>432244576754.55756</v>
      </c>
      <c r="Q12">
        <v>492550012020.72766</v>
      </c>
      <c r="R12">
        <v>558166187951.3219</v>
      </c>
      <c r="S12">
        <v>616893172588.9519</v>
      </c>
      <c r="T12">
        <v>616638437148.68018</v>
      </c>
      <c r="U12">
        <v>704938092664.71155</v>
      </c>
      <c r="V12">
        <v>751565809733.99329</v>
      </c>
      <c r="W12">
        <v>773627036243.64099</v>
      </c>
      <c r="X12">
        <v>856038839180.9657</v>
      </c>
      <c r="Y12">
        <v>909944183683.38135</v>
      </c>
      <c r="Z12">
        <v>917698635395.16736</v>
      </c>
      <c r="AA12">
        <v>862739843343.8822</v>
      </c>
      <c r="AB12">
        <v>830259816040.65308</v>
      </c>
      <c r="AC12">
        <v>840561088583.02747</v>
      </c>
      <c r="AD12">
        <v>833448097626.7196</v>
      </c>
      <c r="AE12">
        <v>826775717444.04565</v>
      </c>
      <c r="AF12">
        <v>828873602251.41699</v>
      </c>
      <c r="AG12">
        <v>855998348873.88672</v>
      </c>
      <c r="AH12">
        <v>888682765455.03821</v>
      </c>
      <c r="AI12">
        <v>958493415604.28357</v>
      </c>
      <c r="AJ12">
        <v>951851019963.20435</v>
      </c>
      <c r="AK12">
        <v>1014293104800.3391</v>
      </c>
      <c r="AL12">
        <v>1047329162124.604</v>
      </c>
      <c r="AM12">
        <v>1082507206455.3718</v>
      </c>
      <c r="AN12">
        <v>1112816283111.217</v>
      </c>
      <c r="AO12">
        <v>1166455483699.6455</v>
      </c>
      <c r="AP12">
        <v>1230018689533.0215</v>
      </c>
      <c r="AQ12">
        <v>1288586392330.7766</v>
      </c>
      <c r="AR12">
        <v>1324354456800.5178</v>
      </c>
      <c r="AS12">
        <v>1408404232222.3843</v>
      </c>
      <c r="AT12">
        <v>1437914586158.0544</v>
      </c>
      <c r="AU12">
        <v>1455470488476.6204</v>
      </c>
      <c r="AV12">
        <v>1518063788653.0271</v>
      </c>
      <c r="AW12">
        <v>1655829338819.7871</v>
      </c>
      <c r="AX12">
        <v>1748077577094.7839</v>
      </c>
      <c r="AY12">
        <v>1857899260278.2593</v>
      </c>
      <c r="AZ12">
        <v>1943358203740.6155</v>
      </c>
      <c r="BA12">
        <v>2051575381509.1926</v>
      </c>
      <c r="BB12">
        <v>2064760123995.5081</v>
      </c>
      <c r="BC12">
        <v>2164647379970.4929</v>
      </c>
      <c r="BD12">
        <v>2246605541813.5972</v>
      </c>
      <c r="BE12">
        <v>2361144493310.9165</v>
      </c>
      <c r="BF12">
        <v>2423939676764.5601</v>
      </c>
      <c r="BG12">
        <v>2486713239036.8477</v>
      </c>
      <c r="BH12">
        <v>2568631130655.5283</v>
      </c>
      <c r="BI12">
        <v>2659799132035.9141</v>
      </c>
      <c r="BJ12">
        <v>2702484277276.7383</v>
      </c>
      <c r="BK12">
        <v>2773906753523.3105</v>
      </c>
      <c r="BL12">
        <v>2821809796874.4814</v>
      </c>
      <c r="BM12">
        <v>2687572213332.3682</v>
      </c>
      <c r="BN12">
        <v>2805948372942.7725</v>
      </c>
      <c r="BO12">
        <v>3002236073160.1494</v>
      </c>
      <c r="BP12">
        <v>3047400367624.4141</v>
      </c>
      <c r="BQ12">
        <v>3094602134703.2007</v>
      </c>
    </row>
    <row r="13" spans="1:69" x14ac:dyDescent="0.35">
      <c r="A13" t="s">
        <v>321</v>
      </c>
      <c r="B13" t="s">
        <v>39</v>
      </c>
      <c r="C13" t="s">
        <v>409</v>
      </c>
      <c r="D13" t="s">
        <v>410</v>
      </c>
      <c r="O13">
        <v>14070592924.368101</v>
      </c>
      <c r="P13">
        <v>19222171572.038708</v>
      </c>
      <c r="Q13">
        <v>26734126559.063137</v>
      </c>
      <c r="R13">
        <v>47217855776.341171</v>
      </c>
      <c r="S13">
        <v>54063519992.54882</v>
      </c>
      <c r="T13">
        <v>57430272387.305901</v>
      </c>
      <c r="U13">
        <v>66921691095.824066</v>
      </c>
      <c r="V13">
        <v>81269253405.414139</v>
      </c>
      <c r="W13">
        <v>79977394655.25737</v>
      </c>
      <c r="X13">
        <v>96711523270.909897</v>
      </c>
      <c r="Y13">
        <v>119801181764.50339</v>
      </c>
      <c r="Z13">
        <v>125382930480.43149</v>
      </c>
      <c r="AA13">
        <v>116958054938.57895</v>
      </c>
      <c r="AB13">
        <v>111407435357.1586</v>
      </c>
      <c r="AC13">
        <v>115882617757.20973</v>
      </c>
      <c r="AD13">
        <v>111717244274.19455</v>
      </c>
      <c r="AE13">
        <v>95006426309.428665</v>
      </c>
      <c r="AF13">
        <v>98219526269.692795</v>
      </c>
      <c r="AG13">
        <v>95647247529.588531</v>
      </c>
      <c r="AH13">
        <v>107448100944.13225</v>
      </c>
      <c r="AI13">
        <v>127141173341.33366</v>
      </c>
      <c r="AJ13">
        <v>128234691621.35905</v>
      </c>
      <c r="AK13">
        <v>132524071345.55385</v>
      </c>
      <c r="AL13">
        <v>134195452934.19241</v>
      </c>
      <c r="AM13">
        <v>143449770720.49298</v>
      </c>
      <c r="AN13">
        <v>153043528513.01736</v>
      </c>
      <c r="AO13">
        <v>161917610697.96289</v>
      </c>
      <c r="AP13">
        <v>175179308497.33524</v>
      </c>
      <c r="AQ13">
        <v>175690822166.66711</v>
      </c>
      <c r="AR13">
        <v>180789745171.17123</v>
      </c>
      <c r="AS13">
        <v>200410321466.33405</v>
      </c>
      <c r="AT13">
        <v>203214232286.70691</v>
      </c>
      <c r="AU13">
        <v>208159362862.99814</v>
      </c>
      <c r="AV13">
        <v>226478512548.98877</v>
      </c>
      <c r="AW13">
        <v>248144435949.92654</v>
      </c>
      <c r="AX13">
        <v>260192198684.1557</v>
      </c>
      <c r="AY13">
        <v>285788137283.3313</v>
      </c>
      <c r="AZ13">
        <v>294888746643.28473</v>
      </c>
      <c r="BA13">
        <v>304301112624.57837</v>
      </c>
      <c r="BB13">
        <v>288346842937.12427</v>
      </c>
      <c r="BC13">
        <v>292968610443.83899</v>
      </c>
      <c r="BD13">
        <v>311179896153.5564</v>
      </c>
      <c r="BE13">
        <v>316857313565.96783</v>
      </c>
      <c r="BF13">
        <v>332876224084.28394</v>
      </c>
      <c r="BG13">
        <v>346742821790.42413</v>
      </c>
      <c r="BH13">
        <v>370275469571.13684</v>
      </c>
      <c r="BI13">
        <v>390868305597.13916</v>
      </c>
      <c r="BJ13">
        <v>393741456224.29584</v>
      </c>
      <c r="BK13">
        <v>398914879874.98804</v>
      </c>
      <c r="BL13">
        <v>403336245504.45685</v>
      </c>
      <c r="BM13">
        <v>383342656333.3736</v>
      </c>
      <c r="BN13">
        <v>400036290964.17523</v>
      </c>
      <c r="BO13">
        <v>430077804445.49365</v>
      </c>
      <c r="BP13">
        <v>445641058044.12512</v>
      </c>
      <c r="BQ13">
        <v>462404360915.14288</v>
      </c>
    </row>
    <row r="14" spans="1:69" x14ac:dyDescent="0.35">
      <c r="A14" t="s">
        <v>311</v>
      </c>
      <c r="B14" t="s">
        <v>40</v>
      </c>
      <c r="C14" t="s">
        <v>409</v>
      </c>
      <c r="D14" t="s">
        <v>410</v>
      </c>
      <c r="E14">
        <v>150797810295.88416</v>
      </c>
      <c r="F14">
        <v>158982878499.52405</v>
      </c>
      <c r="G14">
        <v>157628310158.56668</v>
      </c>
      <c r="H14">
        <v>149261089202.81174</v>
      </c>
      <c r="I14">
        <v>164381681831.91791</v>
      </c>
      <c r="J14">
        <v>181755894112.43298</v>
      </c>
      <c r="K14">
        <v>180556802912.31104</v>
      </c>
      <c r="L14">
        <v>186320169964.57614</v>
      </c>
      <c r="M14">
        <v>195305461613.1561</v>
      </c>
      <c r="N14">
        <v>214210104570.48184</v>
      </c>
      <c r="O14">
        <v>220734180309.32224</v>
      </c>
      <c r="P14">
        <v>233223609573.66916</v>
      </c>
      <c r="Q14">
        <v>237021461356.44754</v>
      </c>
      <c r="R14">
        <v>243685921868.22629</v>
      </c>
      <c r="S14">
        <v>257171024124.45163</v>
      </c>
      <c r="T14">
        <v>257097956426.36252</v>
      </c>
      <c r="U14">
        <v>251909073021.03839</v>
      </c>
      <c r="V14">
        <v>269376820356.43082</v>
      </c>
      <c r="W14">
        <v>257238364643.47409</v>
      </c>
      <c r="X14">
        <v>283535234199.29901</v>
      </c>
      <c r="Y14">
        <v>287841521828.6344</v>
      </c>
      <c r="Z14">
        <v>272903153784.45828</v>
      </c>
      <c r="AA14">
        <v>270895516738.16028</v>
      </c>
      <c r="AB14">
        <v>282677015450.45673</v>
      </c>
      <c r="AC14">
        <v>287117132733.28741</v>
      </c>
      <c r="AD14">
        <v>272218554792.86124</v>
      </c>
      <c r="AE14">
        <v>288969188904.05359</v>
      </c>
      <c r="AF14">
        <v>296785426416.39294</v>
      </c>
      <c r="AG14">
        <v>293550663101.6488</v>
      </c>
      <c r="AH14">
        <v>272541389928.66974</v>
      </c>
      <c r="AI14">
        <v>265817211205.31146</v>
      </c>
      <c r="AJ14">
        <v>290094591011.84412</v>
      </c>
      <c r="AK14">
        <v>313120244489.88959</v>
      </c>
      <c r="AL14">
        <v>338817957426.03479</v>
      </c>
      <c r="AM14">
        <v>358592053441.5451</v>
      </c>
      <c r="AN14">
        <v>348389357874.28314</v>
      </c>
      <c r="AO14">
        <v>367643757074.80249</v>
      </c>
      <c r="AP14">
        <v>397463514160.86639</v>
      </c>
      <c r="AQ14">
        <v>412766570325.76428</v>
      </c>
      <c r="AR14">
        <v>398792535409.2926</v>
      </c>
      <c r="AS14">
        <v>395646066535.87512</v>
      </c>
      <c r="AT14">
        <v>378202665751.8526</v>
      </c>
      <c r="AU14">
        <v>336999433710.19299</v>
      </c>
      <c r="AV14">
        <v>366780211148.67407</v>
      </c>
      <c r="AW14">
        <v>399898899166.7381</v>
      </c>
      <c r="AX14">
        <v>435296589745.33881</v>
      </c>
      <c r="AY14">
        <v>470325565798.35266</v>
      </c>
      <c r="AZ14">
        <v>512690850741.56049</v>
      </c>
      <c r="BA14">
        <v>533491913656.27863</v>
      </c>
      <c r="BB14">
        <v>501917060966.23511</v>
      </c>
      <c r="BC14">
        <v>552738161802.46277</v>
      </c>
      <c r="BD14">
        <v>585924294024.78528</v>
      </c>
      <c r="BE14">
        <v>579910247223.42798</v>
      </c>
      <c r="BF14">
        <v>593858966307.15649</v>
      </c>
      <c r="BG14">
        <v>578937574935.69556</v>
      </c>
      <c r="BH14">
        <v>594749285413.2124</v>
      </c>
      <c r="BI14">
        <v>582376550428.08997</v>
      </c>
      <c r="BJ14">
        <v>598790850843.67688</v>
      </c>
      <c r="BK14">
        <v>583118120294.00244</v>
      </c>
      <c r="BL14">
        <v>571450737224.44202</v>
      </c>
      <c r="BM14">
        <v>514874343768.06573</v>
      </c>
      <c r="BN14">
        <v>568636554720.06604</v>
      </c>
      <c r="BO14">
        <v>598603016935.28699</v>
      </c>
      <c r="BP14">
        <v>588959512629.69189</v>
      </c>
      <c r="BQ14">
        <v>578834679333.01074</v>
      </c>
    </row>
    <row r="15" spans="1:69" x14ac:dyDescent="0.35">
      <c r="A15" t="s">
        <v>310</v>
      </c>
      <c r="B15" t="s">
        <v>41</v>
      </c>
      <c r="C15" t="s">
        <v>409</v>
      </c>
      <c r="D15" t="s">
        <v>410</v>
      </c>
      <c r="AI15">
        <v>5839777093.951232</v>
      </c>
      <c r="AJ15">
        <v>5156523262.605176</v>
      </c>
      <c r="AK15">
        <v>3001096397.2506552</v>
      </c>
      <c r="AL15">
        <v>2736999950.5070229</v>
      </c>
      <c r="AM15">
        <v>2884798023.9004631</v>
      </c>
      <c r="AN15">
        <v>3083849041.9621873</v>
      </c>
      <c r="AO15">
        <v>3264729146.7809014</v>
      </c>
      <c r="AP15">
        <v>3373153403.7499542</v>
      </c>
      <c r="AQ15">
        <v>3619393601.8091397</v>
      </c>
      <c r="AR15">
        <v>3738833590.6898937</v>
      </c>
      <c r="AS15">
        <v>3959424772.6572833</v>
      </c>
      <c r="AT15">
        <v>4339529550.8037148</v>
      </c>
      <c r="AU15">
        <v>4912347451.4202185</v>
      </c>
      <c r="AV15">
        <v>5600076094.6951981</v>
      </c>
      <c r="AW15">
        <v>6188084084.5721235</v>
      </c>
      <c r="AX15">
        <v>7048227772.2727766</v>
      </c>
      <c r="AY15">
        <v>7978593838.1751566</v>
      </c>
      <c r="AZ15">
        <v>9071661194.1285572</v>
      </c>
      <c r="BA15">
        <v>9697605816.5623989</v>
      </c>
      <c r="BB15">
        <v>8330243396.3592377</v>
      </c>
      <c r="BC15">
        <v>8513508751.0970592</v>
      </c>
      <c r="BD15">
        <v>8913643662.2857418</v>
      </c>
      <c r="BE15">
        <v>9555426006.0563183</v>
      </c>
      <c r="BF15">
        <v>9870755064.256176</v>
      </c>
      <c r="BG15">
        <v>10226102246.627628</v>
      </c>
      <c r="BH15">
        <v>10553337518.414</v>
      </c>
      <c r="BI15">
        <v>10574444193.432463</v>
      </c>
      <c r="BJ15">
        <v>11367527508.11347</v>
      </c>
      <c r="BK15">
        <v>11958638938.495953</v>
      </c>
      <c r="BL15">
        <v>12867495497.64695</v>
      </c>
      <c r="BM15">
        <v>11941035821.918497</v>
      </c>
      <c r="BN15">
        <v>12633615899.668158</v>
      </c>
      <c r="BO15">
        <v>14225451502.998127</v>
      </c>
      <c r="BP15">
        <v>15406163977.689413</v>
      </c>
      <c r="BQ15">
        <v>16315127652.444309</v>
      </c>
    </row>
    <row r="16" spans="1:69" x14ac:dyDescent="0.35">
      <c r="A16" t="s">
        <v>420</v>
      </c>
      <c r="B16" t="s">
        <v>421</v>
      </c>
      <c r="C16" t="s">
        <v>409</v>
      </c>
      <c r="D16" t="s">
        <v>410</v>
      </c>
      <c r="AU16">
        <v>744923664.12213755</v>
      </c>
      <c r="AV16">
        <v>752116030.53435135</v>
      </c>
      <c r="AW16">
        <v>755198473.28244293</v>
      </c>
      <c r="AX16">
        <v>752116030.53435123</v>
      </c>
      <c r="AY16">
        <v>721291603.05343521</v>
      </c>
      <c r="AZ16">
        <v>734648854.96183217</v>
      </c>
      <c r="BA16">
        <v>715126717.55725205</v>
      </c>
      <c r="BB16">
        <v>685329770.99236655</v>
      </c>
      <c r="BC16">
        <v>687384732.8244276</v>
      </c>
      <c r="BD16">
        <v>687384732.8244276</v>
      </c>
      <c r="BE16">
        <v>657587786.25954211</v>
      </c>
      <c r="BF16">
        <v>641148091.60305357</v>
      </c>
      <c r="BG16">
        <v>652450381.67938936</v>
      </c>
      <c r="BH16">
        <v>673000000</v>
      </c>
      <c r="BI16">
        <v>661697709.92366409</v>
      </c>
      <c r="BJ16">
        <v>615461068.70229006</v>
      </c>
      <c r="BK16">
        <v>631900763.3587786</v>
      </c>
      <c r="BL16">
        <v>628818320.61068702</v>
      </c>
      <c r="BM16">
        <v>656560305.34351146</v>
      </c>
      <c r="BN16">
        <v>651422900.76335883</v>
      </c>
      <c r="BO16">
        <v>662725190.83969462</v>
      </c>
    </row>
    <row r="17" spans="1:69" x14ac:dyDescent="0.35">
      <c r="A17" t="s">
        <v>422</v>
      </c>
      <c r="B17" t="s">
        <v>42</v>
      </c>
      <c r="C17" t="s">
        <v>409</v>
      </c>
      <c r="D17" t="s">
        <v>410</v>
      </c>
      <c r="V17">
        <v>387163203.12670761</v>
      </c>
      <c r="W17">
        <v>404134550.44248909</v>
      </c>
      <c r="X17">
        <v>436786384.13837636</v>
      </c>
      <c r="Y17">
        <v>472436818.3080712</v>
      </c>
      <c r="Z17">
        <v>490457675.78968537</v>
      </c>
      <c r="AA17">
        <v>490048110.84692144</v>
      </c>
      <c r="AB17">
        <v>516333403.78073686</v>
      </c>
      <c r="AC17">
        <v>568819882.56190729</v>
      </c>
      <c r="AD17">
        <v>612299589.43211675</v>
      </c>
      <c r="AE17">
        <v>682675279.82044148</v>
      </c>
      <c r="AF17">
        <v>727910265.01678216</v>
      </c>
      <c r="AG17">
        <v>765857188.3298322</v>
      </c>
      <c r="AH17">
        <v>806082316.63700652</v>
      </c>
      <c r="AI17">
        <v>830360009.98530948</v>
      </c>
      <c r="AJ17">
        <v>848435719.91461527</v>
      </c>
      <c r="AK17">
        <v>858265278.54095018</v>
      </c>
      <c r="AL17">
        <v>903580713.99390519</v>
      </c>
      <c r="AM17">
        <v>963907435.96512854</v>
      </c>
      <c r="AN17">
        <v>921883147.37366951</v>
      </c>
      <c r="AO17">
        <v>982773021.14119327</v>
      </c>
      <c r="AP17">
        <v>1036543047.1983472</v>
      </c>
      <c r="AQ17">
        <v>1085584792.2644851</v>
      </c>
      <c r="AR17">
        <v>1125835518.3805823</v>
      </c>
      <c r="AS17">
        <v>1195677311.6113756</v>
      </c>
      <c r="AT17">
        <v>1141296594.9699218</v>
      </c>
      <c r="AU17">
        <v>1153020391.4565401</v>
      </c>
      <c r="AV17">
        <v>1223085251.3079457</v>
      </c>
      <c r="AW17">
        <v>1293621842.2094991</v>
      </c>
      <c r="AX17">
        <v>1377366902.5151901</v>
      </c>
      <c r="AY17">
        <v>1552404719.9289367</v>
      </c>
      <c r="AZ17">
        <v>1697014056.1932287</v>
      </c>
      <c r="BA17">
        <v>1696776362.2532318</v>
      </c>
      <c r="BB17">
        <v>1493793051.1555374</v>
      </c>
      <c r="BC17">
        <v>1376672104.84443</v>
      </c>
      <c r="BD17">
        <v>1349706641.5592387</v>
      </c>
      <c r="BE17">
        <v>1395234173.1432681</v>
      </c>
      <c r="BF17">
        <v>1386849062.3061452</v>
      </c>
      <c r="BG17">
        <v>1417336052.7331371</v>
      </c>
      <c r="BH17">
        <v>1437485185.1851852</v>
      </c>
      <c r="BI17">
        <v>1496714858.2025764</v>
      </c>
      <c r="BJ17">
        <v>1537316639.9838996</v>
      </c>
      <c r="BK17">
        <v>1640501407.7514944</v>
      </c>
      <c r="BL17">
        <v>1692541753.2914398</v>
      </c>
      <c r="BM17">
        <v>1373179832.3413975</v>
      </c>
      <c r="BN17">
        <v>1485407940.318414</v>
      </c>
      <c r="BO17">
        <v>1620696017.3049798</v>
      </c>
      <c r="BP17">
        <v>1660036192.7893965</v>
      </c>
      <c r="BQ17">
        <v>1731874615.1161637</v>
      </c>
    </row>
    <row r="18" spans="1:69" x14ac:dyDescent="0.35">
      <c r="A18" t="s">
        <v>298</v>
      </c>
      <c r="B18" t="s">
        <v>43</v>
      </c>
      <c r="C18" t="s">
        <v>409</v>
      </c>
      <c r="D18" t="s">
        <v>410</v>
      </c>
      <c r="E18">
        <v>204556496020.61621</v>
      </c>
      <c r="F18">
        <v>209634264251.72433</v>
      </c>
      <c r="G18">
        <v>212347394915.94693</v>
      </c>
      <c r="H18">
        <v>225547290344.07495</v>
      </c>
      <c r="I18">
        <v>241290865664.32587</v>
      </c>
      <c r="J18">
        <v>255720398204.70938</v>
      </c>
      <c r="K18">
        <v>261804000641.52618</v>
      </c>
      <c r="L18">
        <v>278310424154.66364</v>
      </c>
      <c r="M18">
        <v>292486739692.21136</v>
      </c>
      <c r="N18">
        <v>313093232453.28546</v>
      </c>
      <c r="O18">
        <v>335559847086.20111</v>
      </c>
      <c r="P18">
        <v>348984184857.75171</v>
      </c>
      <c r="Q18">
        <v>362631046662.09735</v>
      </c>
      <c r="R18">
        <v>372130520889.69366</v>
      </c>
      <c r="S18">
        <v>387414341096.2099</v>
      </c>
      <c r="T18">
        <v>392589303732.4469</v>
      </c>
      <c r="U18">
        <v>402751234563.42151</v>
      </c>
      <c r="V18">
        <v>417230643180.12115</v>
      </c>
      <c r="W18">
        <v>420958560166.31433</v>
      </c>
      <c r="X18">
        <v>438009144460.7984</v>
      </c>
      <c r="Y18">
        <v>451305594857.17944</v>
      </c>
      <c r="Z18">
        <v>466379040331.54181</v>
      </c>
      <c r="AA18">
        <v>481887942318.35657</v>
      </c>
      <c r="AB18">
        <v>471169061968.51837</v>
      </c>
      <c r="AC18">
        <v>492813360779.09363</v>
      </c>
      <c r="AD18">
        <v>518826292325.46167</v>
      </c>
      <c r="AE18">
        <v>539404649863.99841</v>
      </c>
      <c r="AF18">
        <v>553211370887.30603</v>
      </c>
      <c r="AG18">
        <v>585064279420.79285</v>
      </c>
      <c r="AH18">
        <v>607725922300.84216</v>
      </c>
      <c r="AI18">
        <v>629466776079.67041</v>
      </c>
      <c r="AJ18">
        <v>627060575115.85474</v>
      </c>
      <c r="AK18">
        <v>629746209994.41589</v>
      </c>
      <c r="AL18">
        <v>655230327244.45776</v>
      </c>
      <c r="AM18">
        <v>681311039099.66577</v>
      </c>
      <c r="AN18">
        <v>707786283507.27197</v>
      </c>
      <c r="AO18">
        <v>735134359250.41052</v>
      </c>
      <c r="AP18">
        <v>763901984857.9314</v>
      </c>
      <c r="AQ18">
        <v>799524373774.54163</v>
      </c>
      <c r="AR18">
        <v>839721933537.84338</v>
      </c>
      <c r="AS18">
        <v>872651653770.25806</v>
      </c>
      <c r="AT18">
        <v>890323770708.06616</v>
      </c>
      <c r="AU18">
        <v>925754967998.79785</v>
      </c>
      <c r="AV18">
        <v>954367849882.36353</v>
      </c>
      <c r="AW18">
        <v>994683066030.82141</v>
      </c>
      <c r="AX18">
        <v>1026057036344.2982</v>
      </c>
      <c r="AY18">
        <v>1054328458936.161</v>
      </c>
      <c r="AZ18">
        <v>1094111663603.9135</v>
      </c>
      <c r="BA18">
        <v>1133349428616.5676</v>
      </c>
      <c r="BB18">
        <v>1154798699180.0093</v>
      </c>
      <c r="BC18">
        <v>1180435002406.5029</v>
      </c>
      <c r="BD18">
        <v>1208849019421.6797</v>
      </c>
      <c r="BE18">
        <v>1256196122893.8367</v>
      </c>
      <c r="BF18">
        <v>1288884775424.0566</v>
      </c>
      <c r="BG18">
        <v>1322334997273.4114</v>
      </c>
      <c r="BH18">
        <v>1351296372254.314</v>
      </c>
      <c r="BI18">
        <v>1388583854795.6321</v>
      </c>
      <c r="BJ18">
        <v>1420237898460.7302</v>
      </c>
      <c r="BK18">
        <v>1461119016244.3132</v>
      </c>
      <c r="BL18">
        <v>1492847874023.8855</v>
      </c>
      <c r="BM18">
        <v>1491062566266.5181</v>
      </c>
      <c r="BN18">
        <v>1522541404227.634</v>
      </c>
      <c r="BO18">
        <v>1587133480804.5327</v>
      </c>
      <c r="BP18">
        <v>1641762491418.8457</v>
      </c>
      <c r="BQ18">
        <v>1665257959985.0005</v>
      </c>
    </row>
    <row r="19" spans="1:69" x14ac:dyDescent="0.35">
      <c r="A19" t="s">
        <v>241</v>
      </c>
      <c r="B19" t="s">
        <v>44</v>
      </c>
      <c r="C19" t="s">
        <v>409</v>
      </c>
      <c r="D19" t="s">
        <v>410</v>
      </c>
      <c r="E19">
        <v>83828673166.5112</v>
      </c>
      <c r="F19">
        <v>88471087748.058365</v>
      </c>
      <c r="G19">
        <v>90814399431.399658</v>
      </c>
      <c r="H19">
        <v>94572542282.467087</v>
      </c>
      <c r="I19">
        <v>100364499310.51361</v>
      </c>
      <c r="J19">
        <v>103857359442.08983</v>
      </c>
      <c r="K19">
        <v>109717886300.46162</v>
      </c>
      <c r="L19">
        <v>113018252763.06569</v>
      </c>
      <c r="M19">
        <v>118072782527.90201</v>
      </c>
      <c r="N19">
        <v>125482873518.63556</v>
      </c>
      <c r="O19">
        <v>134420862375.86877</v>
      </c>
      <c r="P19">
        <v>141296447063.21878</v>
      </c>
      <c r="Q19">
        <v>150067933491.10446</v>
      </c>
      <c r="R19">
        <v>157406909711.42755</v>
      </c>
      <c r="S19">
        <v>163612107622.72629</v>
      </c>
      <c r="T19">
        <v>163016991844.15799</v>
      </c>
      <c r="U19">
        <v>170480635017.67389</v>
      </c>
      <c r="V19">
        <v>179141019237.625</v>
      </c>
      <c r="W19">
        <v>178763652138.15588</v>
      </c>
      <c r="X19">
        <v>188339484583.62271</v>
      </c>
      <c r="Y19">
        <v>191600555442.36526</v>
      </c>
      <c r="Z19">
        <v>191324085936.13492</v>
      </c>
      <c r="AA19">
        <v>195172100328.62949</v>
      </c>
      <c r="AB19">
        <v>200974738307.0123</v>
      </c>
      <c r="AC19">
        <v>201077788420.25375</v>
      </c>
      <c r="AD19">
        <v>206102076591.17307</v>
      </c>
      <c r="AE19">
        <v>210845294931.65567</v>
      </c>
      <c r="AF19">
        <v>213706819792.7746</v>
      </c>
      <c r="AG19">
        <v>220750339732.74713</v>
      </c>
      <c r="AH19">
        <v>229331070530.3848</v>
      </c>
      <c r="AI19">
        <v>239296977478.1749</v>
      </c>
      <c r="AJ19">
        <v>247532688033.22403</v>
      </c>
      <c r="AK19">
        <v>252714845320.17804</v>
      </c>
      <c r="AL19">
        <v>254046171814.2934</v>
      </c>
      <c r="AM19">
        <v>260148661734.7352</v>
      </c>
      <c r="AN19">
        <v>267089386116.81192</v>
      </c>
      <c r="AO19">
        <v>273007464944.44028</v>
      </c>
      <c r="AP19">
        <v>278865754830.70728</v>
      </c>
      <c r="AQ19">
        <v>288606201090.64673</v>
      </c>
      <c r="AR19">
        <v>299463348050.58264</v>
      </c>
      <c r="AS19">
        <v>309014800203.26593</v>
      </c>
      <c r="AT19">
        <v>313084486481.84662</v>
      </c>
      <c r="AU19">
        <v>317731814841.84979</v>
      </c>
      <c r="AV19">
        <v>321358930178.2876</v>
      </c>
      <c r="AW19">
        <v>329602607297.43372</v>
      </c>
      <c r="AX19">
        <v>337250591306.48761</v>
      </c>
      <c r="AY19">
        <v>348276446349.07538</v>
      </c>
      <c r="AZ19">
        <v>361424664731.66846</v>
      </c>
      <c r="BA19">
        <v>366677269701.41632</v>
      </c>
      <c r="BB19">
        <v>353527252121.64032</v>
      </c>
      <c r="BC19">
        <v>359922497999.32623</v>
      </c>
      <c r="BD19">
        <v>370459113959.14508</v>
      </c>
      <c r="BE19">
        <v>372786509411.40302</v>
      </c>
      <c r="BF19">
        <v>371851835129.74213</v>
      </c>
      <c r="BG19">
        <v>374662287024.53418</v>
      </c>
      <c r="BH19">
        <v>379546097300.63263</v>
      </c>
      <c r="BI19">
        <v>387581921834.29651</v>
      </c>
      <c r="BJ19">
        <v>396388751744.59155</v>
      </c>
      <c r="BK19">
        <v>406235924915.18488</v>
      </c>
      <c r="BL19">
        <v>413365268699.04901</v>
      </c>
      <c r="BM19">
        <v>387247796560.5011</v>
      </c>
      <c r="BN19">
        <v>405817601897.04578</v>
      </c>
      <c r="BO19">
        <v>427236226728.29803</v>
      </c>
      <c r="BP19">
        <v>423156280851.06689</v>
      </c>
      <c r="BQ19">
        <v>418190370366.67285</v>
      </c>
    </row>
    <row r="20" spans="1:69" x14ac:dyDescent="0.35">
      <c r="A20" t="s">
        <v>423</v>
      </c>
      <c r="B20" t="s">
        <v>45</v>
      </c>
      <c r="C20" t="s">
        <v>409</v>
      </c>
      <c r="D20" t="s">
        <v>410</v>
      </c>
      <c r="AI20">
        <v>20567069381.076241</v>
      </c>
      <c r="AJ20">
        <v>20423099859.272453</v>
      </c>
      <c r="AK20">
        <v>15807479224.406809</v>
      </c>
      <c r="AL20">
        <v>12155951726.088137</v>
      </c>
      <c r="AM20">
        <v>9761229085.3242302</v>
      </c>
      <c r="AN20">
        <v>8609404140.357193</v>
      </c>
      <c r="AO20">
        <v>8721326342.9247398</v>
      </c>
      <c r="AP20">
        <v>9227163283.7182598</v>
      </c>
      <c r="AQ20">
        <v>10149879576.245962</v>
      </c>
      <c r="AR20">
        <v>10900970796.794542</v>
      </c>
      <c r="AS20">
        <v>12110978461.864792</v>
      </c>
      <c r="AT20">
        <v>13309965292.130558</v>
      </c>
      <c r="AU20">
        <v>14566281781.255402</v>
      </c>
      <c r="AV20">
        <v>16053251525.944269</v>
      </c>
      <c r="AW20">
        <v>17538787528.562798</v>
      </c>
      <c r="AX20">
        <v>22442902280.119484</v>
      </c>
      <c r="AY20">
        <v>30178119967.297512</v>
      </c>
      <c r="AZ20">
        <v>37862439810.978889</v>
      </c>
      <c r="BA20">
        <v>41872616381.686028</v>
      </c>
      <c r="BB20">
        <v>45795872339.379631</v>
      </c>
      <c r="BC20">
        <v>47988960053.70504</v>
      </c>
      <c r="BD20">
        <v>47234094853.677383</v>
      </c>
      <c r="BE20">
        <v>48274633161.217827</v>
      </c>
      <c r="BF20">
        <v>51095520684.587952</v>
      </c>
      <c r="BG20">
        <v>52524961528.704979</v>
      </c>
      <c r="BH20">
        <v>53076235354.746017</v>
      </c>
      <c r="BI20">
        <v>51450192629.235397</v>
      </c>
      <c r="BJ20">
        <v>51529227660.862144</v>
      </c>
      <c r="BK20">
        <v>52302373072.286598</v>
      </c>
      <c r="BL20">
        <v>53599371992.656975</v>
      </c>
      <c r="BM20">
        <v>51348755377.759674</v>
      </c>
      <c r="BN20">
        <v>54232727552.22438</v>
      </c>
      <c r="BO20">
        <v>56789627316.895378</v>
      </c>
      <c r="BP20">
        <v>57558829937.626442</v>
      </c>
      <c r="BQ20">
        <v>59902281351.577362</v>
      </c>
    </row>
    <row r="21" spans="1:69" x14ac:dyDescent="0.35">
      <c r="A21" t="s">
        <v>313</v>
      </c>
      <c r="B21" t="s">
        <v>46</v>
      </c>
      <c r="C21" t="s">
        <v>409</v>
      </c>
      <c r="D21" t="s">
        <v>410</v>
      </c>
      <c r="E21">
        <v>798536036.45681655</v>
      </c>
      <c r="F21">
        <v>688768194.43073249</v>
      </c>
      <c r="G21">
        <v>751192343.69022441</v>
      </c>
      <c r="H21">
        <v>782257207.62360203</v>
      </c>
      <c r="I21">
        <v>831328498.74012268</v>
      </c>
      <c r="J21">
        <v>864309175.83938503</v>
      </c>
      <c r="K21">
        <v>904179696.71667457</v>
      </c>
      <c r="L21">
        <v>1029151061.6946675</v>
      </c>
      <c r="M21">
        <v>1026085388.7065136</v>
      </c>
      <c r="N21">
        <v>1011109250.3016102</v>
      </c>
      <c r="O21">
        <v>1226735079.7704759</v>
      </c>
      <c r="P21">
        <v>1260431391.1634841</v>
      </c>
      <c r="Q21">
        <v>1179713806.9812968</v>
      </c>
      <c r="R21">
        <v>1260984889.4828515</v>
      </c>
      <c r="S21">
        <v>1251819552.425837</v>
      </c>
      <c r="T21">
        <v>1260556254.4031155</v>
      </c>
      <c r="U21">
        <v>1360677964.1039014</v>
      </c>
      <c r="V21">
        <v>1516740284.2756634</v>
      </c>
      <c r="W21">
        <v>1502474189.3552303</v>
      </c>
      <c r="X21">
        <v>1527489707.7469099</v>
      </c>
      <c r="Y21">
        <v>1542627981.9459476</v>
      </c>
      <c r="Z21">
        <v>1730262074.4073141</v>
      </c>
      <c r="AA21">
        <v>1712032036.3021946</v>
      </c>
      <c r="AB21">
        <v>1775639624.6481931</v>
      </c>
      <c r="AC21">
        <v>1778401525.634023</v>
      </c>
      <c r="AD21">
        <v>1987953781.699614</v>
      </c>
      <c r="AE21">
        <v>2052565867.0603299</v>
      </c>
      <c r="AF21">
        <v>2165520539.6411691</v>
      </c>
      <c r="AG21">
        <v>2274468405.6735435</v>
      </c>
      <c r="AH21">
        <v>2305162407.6769996</v>
      </c>
      <c r="AI21">
        <v>2385838991.8942237</v>
      </c>
      <c r="AJ21">
        <v>2505055464.2299113</v>
      </c>
      <c r="AK21">
        <v>2530356483.611187</v>
      </c>
      <c r="AL21">
        <v>2372462238.9986653</v>
      </c>
      <c r="AM21">
        <v>2281596935.3352108</v>
      </c>
      <c r="AN21">
        <v>2100894457.9711545</v>
      </c>
      <c r="AO21">
        <v>1932822901.3767209</v>
      </c>
      <c r="AP21">
        <v>1902091017.3055549</v>
      </c>
      <c r="AQ21">
        <v>1992440340.5342927</v>
      </c>
      <c r="AR21">
        <v>1972316693.1646686</v>
      </c>
      <c r="AS21">
        <v>1955416620.3026407</v>
      </c>
      <c r="AT21">
        <v>1995616214.180727</v>
      </c>
      <c r="AU21">
        <v>2084351676.5382409</v>
      </c>
      <c r="AV21">
        <v>2058844882.2828271</v>
      </c>
      <c r="AW21">
        <v>2158362397.8683076</v>
      </c>
      <c r="AX21">
        <v>2177787659.4685888</v>
      </c>
      <c r="AY21">
        <v>2295688883.377964</v>
      </c>
      <c r="AZ21">
        <v>2374934882.817492</v>
      </c>
      <c r="BA21">
        <v>2490397480.7240243</v>
      </c>
      <c r="BB21">
        <v>2585349995.2736325</v>
      </c>
      <c r="BC21">
        <v>2717827465.4466162</v>
      </c>
      <c r="BD21">
        <v>2827426575.5041485</v>
      </c>
      <c r="BE21">
        <v>2953153932.0447178</v>
      </c>
      <c r="BF21">
        <v>3098572839.6490965</v>
      </c>
      <c r="BG21">
        <v>3229972475.4054451</v>
      </c>
      <c r="BH21">
        <v>3104003546.2649732</v>
      </c>
      <c r="BI21">
        <v>3085379496.7683783</v>
      </c>
      <c r="BJ21">
        <v>3100806433.2029543</v>
      </c>
      <c r="BK21">
        <v>3150727414.316329</v>
      </c>
      <c r="BL21">
        <v>3207836406.8824778</v>
      </c>
      <c r="BM21">
        <v>3218331064.7921572</v>
      </c>
      <c r="BN21">
        <v>3318099327.7590775</v>
      </c>
      <c r="BO21">
        <v>3379450965.7308035</v>
      </c>
      <c r="BP21">
        <v>3469531569.626265</v>
      </c>
      <c r="BQ21">
        <v>3590591566.674068</v>
      </c>
    </row>
    <row r="22" spans="1:69" x14ac:dyDescent="0.35">
      <c r="A22" t="s">
        <v>254</v>
      </c>
      <c r="B22" t="s">
        <v>47</v>
      </c>
      <c r="C22" t="s">
        <v>409</v>
      </c>
      <c r="D22" t="s">
        <v>410</v>
      </c>
      <c r="E22">
        <v>107240692072.23805</v>
      </c>
      <c r="F22">
        <v>112579587419.48883</v>
      </c>
      <c r="G22">
        <v>118447239466.49788</v>
      </c>
      <c r="H22">
        <v>123601570921.19447</v>
      </c>
      <c r="I22">
        <v>132200142535.76234</v>
      </c>
      <c r="J22">
        <v>136907339919.271</v>
      </c>
      <c r="K22">
        <v>141227991789.40955</v>
      </c>
      <c r="L22">
        <v>146690898041.98044</v>
      </c>
      <c r="M22">
        <v>152843304453.86041</v>
      </c>
      <c r="N22">
        <v>162976509539.66446</v>
      </c>
      <c r="O22">
        <v>173329872813.63065</v>
      </c>
      <c r="P22">
        <v>180238502024.18567</v>
      </c>
      <c r="Q22">
        <v>189783220555.82358</v>
      </c>
      <c r="R22">
        <v>201894619758.01645</v>
      </c>
      <c r="S22">
        <v>211111631064.72922</v>
      </c>
      <c r="T22">
        <v>206961299090.21509</v>
      </c>
      <c r="U22">
        <v>218660295776.64127</v>
      </c>
      <c r="V22">
        <v>220029447215.92178</v>
      </c>
      <c r="W22">
        <v>226282457072.75497</v>
      </c>
      <c r="X22">
        <v>231579894681.77197</v>
      </c>
      <c r="Y22">
        <v>241871430005.57837</v>
      </c>
      <c r="Z22">
        <v>241195922803.81491</v>
      </c>
      <c r="AA22">
        <v>242631006628.43726</v>
      </c>
      <c r="AB22">
        <v>243387634461.42276</v>
      </c>
      <c r="AC22">
        <v>249390504366.82108</v>
      </c>
      <c r="AD22">
        <v>253509919187.37918</v>
      </c>
      <c r="AE22">
        <v>258130801744.63644</v>
      </c>
      <c r="AF22">
        <v>264085000894.30246</v>
      </c>
      <c r="AG22">
        <v>276558286707.31073</v>
      </c>
      <c r="AH22">
        <v>286152555458.32727</v>
      </c>
      <c r="AI22">
        <v>295130312078.18402</v>
      </c>
      <c r="AJ22">
        <v>300540270315.16534</v>
      </c>
      <c r="AK22">
        <v>305140504242.67981</v>
      </c>
      <c r="AL22">
        <v>302205439885.58234</v>
      </c>
      <c r="AM22">
        <v>311957523163.9184</v>
      </c>
      <c r="AN22">
        <v>319396952810.43915</v>
      </c>
      <c r="AO22">
        <v>323617566812.87408</v>
      </c>
      <c r="AP22">
        <v>335894554716.99579</v>
      </c>
      <c r="AQ22">
        <v>342484242936.57324</v>
      </c>
      <c r="AR22">
        <v>354617493817.97211</v>
      </c>
      <c r="AS22">
        <v>367797580320.04803</v>
      </c>
      <c r="AT22">
        <v>371841895842.95416</v>
      </c>
      <c r="AU22">
        <v>378188843981.10913</v>
      </c>
      <c r="AV22">
        <v>382114274683.52753</v>
      </c>
      <c r="AW22">
        <v>395760365336.90088</v>
      </c>
      <c r="AX22">
        <v>404948883847.34503</v>
      </c>
      <c r="AY22">
        <v>415284559725.44769</v>
      </c>
      <c r="AZ22">
        <v>430554259966.4718</v>
      </c>
      <c r="BA22">
        <v>432478429044.8266</v>
      </c>
      <c r="BB22">
        <v>424233482718.83374</v>
      </c>
      <c r="BC22">
        <v>435731531598.61639</v>
      </c>
      <c r="BD22">
        <v>444146182962.7287</v>
      </c>
      <c r="BE22">
        <v>445104666468.521</v>
      </c>
      <c r="BF22">
        <v>446464436962.23956</v>
      </c>
      <c r="BG22">
        <v>454346946885.84106</v>
      </c>
      <c r="BH22">
        <v>461044767544.53101</v>
      </c>
      <c r="BI22">
        <v>466547349432.05463</v>
      </c>
      <c r="BJ22">
        <v>473426439010.7204</v>
      </c>
      <c r="BK22">
        <v>482317238282.14453</v>
      </c>
      <c r="BL22">
        <v>494099718080.56854</v>
      </c>
      <c r="BM22">
        <v>470417598101.75531</v>
      </c>
      <c r="BN22">
        <v>499619240040.63611</v>
      </c>
      <c r="BO22">
        <v>520899825783.06097</v>
      </c>
      <c r="BP22">
        <v>527159436181.93274</v>
      </c>
      <c r="BQ22">
        <v>532530656429.07104</v>
      </c>
    </row>
    <row r="23" spans="1:69" x14ac:dyDescent="0.35">
      <c r="A23" t="s">
        <v>266</v>
      </c>
      <c r="B23" t="s">
        <v>48</v>
      </c>
      <c r="C23" t="s">
        <v>409</v>
      </c>
      <c r="D23" t="s">
        <v>410</v>
      </c>
      <c r="E23">
        <v>1651120631.1584187</v>
      </c>
      <c r="F23">
        <v>1702986960.8567867</v>
      </c>
      <c r="G23">
        <v>1644635648.3798811</v>
      </c>
      <c r="H23">
        <v>1722427374.5679512</v>
      </c>
      <c r="I23">
        <v>1836981870.4094729</v>
      </c>
      <c r="J23">
        <v>1934229170.8172536</v>
      </c>
      <c r="K23">
        <v>2003394550.8974023</v>
      </c>
      <c r="L23">
        <v>2024999131.0219314</v>
      </c>
      <c r="M23">
        <v>2102806394.2334247</v>
      </c>
      <c r="N23">
        <v>2163314605.6254125</v>
      </c>
      <c r="O23">
        <v>2208695701.7552123</v>
      </c>
      <c r="P23">
        <v>2175635020.67241</v>
      </c>
      <c r="Q23">
        <v>2315449323.5348682</v>
      </c>
      <c r="R23">
        <v>2401263703.3443828</v>
      </c>
      <c r="S23">
        <v>2481449394.1221046</v>
      </c>
      <c r="T23">
        <v>2359973874.1975985</v>
      </c>
      <c r="U23">
        <v>2380844452.6075678</v>
      </c>
      <c r="V23">
        <v>2499497734.0587072</v>
      </c>
      <c r="W23">
        <v>2530868380.9230056</v>
      </c>
      <c r="X23">
        <v>2696279545.7068257</v>
      </c>
      <c r="Y23">
        <v>2879134857.7138629</v>
      </c>
      <c r="Z23">
        <v>3165730597.0627146</v>
      </c>
      <c r="AA23">
        <v>3236486776.180131</v>
      </c>
      <c r="AB23">
        <v>3095770068.3047056</v>
      </c>
      <c r="AC23">
        <v>3341259668.0385733</v>
      </c>
      <c r="AD23">
        <v>3592867374.7250533</v>
      </c>
      <c r="AE23">
        <v>3670873612.856019</v>
      </c>
      <c r="AF23">
        <v>3615810400.2874475</v>
      </c>
      <c r="AG23">
        <v>3738937613.8494492</v>
      </c>
      <c r="AH23">
        <v>3632222333.4965219</v>
      </c>
      <c r="AI23">
        <v>3958255490.404727</v>
      </c>
      <c r="AJ23">
        <v>4125523427.9887362</v>
      </c>
      <c r="AK23">
        <v>4247544481.0971947</v>
      </c>
      <c r="AL23">
        <v>4495438486.401535</v>
      </c>
      <c r="AM23">
        <v>4586264345.7031212</v>
      </c>
      <c r="AN23">
        <v>4863513136.0340595</v>
      </c>
      <c r="AO23">
        <v>5073825257.9366264</v>
      </c>
      <c r="AP23">
        <v>5364793325.1821423</v>
      </c>
      <c r="AQ23">
        <v>5577293439.9887342</v>
      </c>
      <c r="AR23">
        <v>5875201745.4160728</v>
      </c>
      <c r="AS23">
        <v>6219354272.655139</v>
      </c>
      <c r="AT23">
        <v>6551040876.0551958</v>
      </c>
      <c r="AU23">
        <v>6855207726.2855511</v>
      </c>
      <c r="AV23">
        <v>7091272067.488759</v>
      </c>
      <c r="AW23">
        <v>7405393050.9338465</v>
      </c>
      <c r="AX23">
        <v>7532259620.4786186</v>
      </c>
      <c r="AY23">
        <v>7829312267.7690983</v>
      </c>
      <c r="AZ23">
        <v>8298002249.6104259</v>
      </c>
      <c r="BA23">
        <v>8704320326.2192554</v>
      </c>
      <c r="BB23">
        <v>8906198943.3098125</v>
      </c>
      <c r="BC23">
        <v>9094481753.6408081</v>
      </c>
      <c r="BD23">
        <v>9364019722.0860806</v>
      </c>
      <c r="BE23">
        <v>9814543622.2407093</v>
      </c>
      <c r="BF23">
        <v>10520350021.896894</v>
      </c>
      <c r="BG23">
        <v>11189200116.266983</v>
      </c>
      <c r="BH23">
        <v>11388160996.773783</v>
      </c>
      <c r="BI23">
        <v>11768488383.326948</v>
      </c>
      <c r="BJ23">
        <v>12435945492.742939</v>
      </c>
      <c r="BK23">
        <v>13268812302.661844</v>
      </c>
      <c r="BL23">
        <v>14179807374.684252</v>
      </c>
      <c r="BM23">
        <v>14725558723.298468</v>
      </c>
      <c r="BN23">
        <v>15779238957.311699</v>
      </c>
      <c r="BO23">
        <v>16765906414.794922</v>
      </c>
      <c r="BP23">
        <v>17831007125.978752</v>
      </c>
      <c r="BQ23">
        <v>19159972710.824131</v>
      </c>
    </row>
    <row r="24" spans="1:69" x14ac:dyDescent="0.35">
      <c r="A24" t="s">
        <v>282</v>
      </c>
      <c r="B24" t="s">
        <v>49</v>
      </c>
      <c r="C24" t="s">
        <v>409</v>
      </c>
      <c r="D24" t="s">
        <v>410</v>
      </c>
      <c r="E24">
        <v>1166782785.9860783</v>
      </c>
      <c r="F24">
        <v>1213966641.5057979</v>
      </c>
      <c r="G24">
        <v>1288368214.2229872</v>
      </c>
      <c r="H24">
        <v>1272031494.3260815</v>
      </c>
      <c r="I24">
        <v>1301069673.8108182</v>
      </c>
      <c r="J24">
        <v>1350049032.1150579</v>
      </c>
      <c r="K24">
        <v>1357307072.3475432</v>
      </c>
      <c r="L24">
        <v>1477066550.516732</v>
      </c>
      <c r="M24">
        <v>1522423925.1943893</v>
      </c>
      <c r="N24">
        <v>1553269467.6991994</v>
      </c>
      <c r="O24">
        <v>1555087097.5831063</v>
      </c>
      <c r="P24">
        <v>1577065763.725805</v>
      </c>
      <c r="Q24">
        <v>1613519619.0079443</v>
      </c>
      <c r="R24">
        <v>1620769604.8328187</v>
      </c>
      <c r="S24">
        <v>1755073486.5533731</v>
      </c>
      <c r="T24">
        <v>1807697309.8052602</v>
      </c>
      <c r="U24">
        <v>1961982376.4041958</v>
      </c>
      <c r="V24">
        <v>1969248648.0536447</v>
      </c>
      <c r="W24">
        <v>2059988179.5640647</v>
      </c>
      <c r="X24">
        <v>2135478949.5386467</v>
      </c>
      <c r="Y24">
        <v>2152496130.2440257</v>
      </c>
      <c r="Z24">
        <v>2244091371.1419826</v>
      </c>
      <c r="AA24">
        <v>2458675800.4236913</v>
      </c>
      <c r="AB24">
        <v>2467182443.5043564</v>
      </c>
      <c r="AC24">
        <v>2423298751.1015038</v>
      </c>
      <c r="AD24">
        <v>2629699950.5581493</v>
      </c>
      <c r="AE24">
        <v>2838902120.3027673</v>
      </c>
      <c r="AF24">
        <v>2832192750.1847219</v>
      </c>
      <c r="AG24">
        <v>2996335113.9577742</v>
      </c>
      <c r="AH24">
        <v>3060764327.2647138</v>
      </c>
      <c r="AI24">
        <v>3042310107.5039945</v>
      </c>
      <c r="AJ24">
        <v>3318247161.4423285</v>
      </c>
      <c r="AK24">
        <v>3325969079.6916523</v>
      </c>
      <c r="AL24">
        <v>3441093672.5071349</v>
      </c>
      <c r="AM24">
        <v>3486344304.5404682</v>
      </c>
      <c r="AN24">
        <v>3685636779.1288176</v>
      </c>
      <c r="AO24">
        <v>4091600230.3120852</v>
      </c>
      <c r="AP24">
        <v>4350059854.8711376</v>
      </c>
      <c r="AQ24">
        <v>4667950033.0184584</v>
      </c>
      <c r="AR24">
        <v>5013156038.3976002</v>
      </c>
      <c r="AS24">
        <v>5107828181.2008371</v>
      </c>
      <c r="AT24">
        <v>5445629583.6013689</v>
      </c>
      <c r="AU24">
        <v>5682675869.6848354</v>
      </c>
      <c r="AV24">
        <v>6126066307.1318293</v>
      </c>
      <c r="AW24">
        <v>6400419254.5594702</v>
      </c>
      <c r="AX24">
        <v>6954815456.4763002</v>
      </c>
      <c r="AY24">
        <v>7389711520.7283983</v>
      </c>
      <c r="AZ24">
        <v>7693530569.6539154</v>
      </c>
      <c r="BA24">
        <v>8139754707.2892981</v>
      </c>
      <c r="BB24">
        <v>8380850241.7352352</v>
      </c>
      <c r="BC24">
        <v>9088720451.7052689</v>
      </c>
      <c r="BD24">
        <v>9690626654.3460693</v>
      </c>
      <c r="BE24">
        <v>10315931043.874573</v>
      </c>
      <c r="BF24">
        <v>10913490102.152882</v>
      </c>
      <c r="BG24">
        <v>11385699970.030024</v>
      </c>
      <c r="BH24">
        <v>11832159315.62978</v>
      </c>
      <c r="BI24">
        <v>12537116611.654055</v>
      </c>
      <c r="BJ24">
        <v>13314855313.130154</v>
      </c>
      <c r="BK24">
        <v>14194244128.606535</v>
      </c>
      <c r="BL24">
        <v>15030172259.379076</v>
      </c>
      <c r="BM24">
        <v>15332394848.520063</v>
      </c>
      <c r="BN24">
        <v>16396850182.588909</v>
      </c>
      <c r="BO24">
        <v>16642350339.793173</v>
      </c>
      <c r="BP24">
        <v>17134994111.364824</v>
      </c>
      <c r="BQ24">
        <v>17989191217.931545</v>
      </c>
    </row>
    <row r="25" spans="1:69" x14ac:dyDescent="0.35">
      <c r="A25" t="s">
        <v>424</v>
      </c>
      <c r="B25" t="s">
        <v>50</v>
      </c>
      <c r="C25" t="s">
        <v>409</v>
      </c>
      <c r="D25" t="s">
        <v>410</v>
      </c>
      <c r="E25">
        <v>22255159273.914696</v>
      </c>
      <c r="F25">
        <v>23603412614.694321</v>
      </c>
      <c r="G25">
        <v>24890514014.521729</v>
      </c>
      <c r="H25">
        <v>24777039582.385391</v>
      </c>
      <c r="I25">
        <v>27490816335.817265</v>
      </c>
      <c r="J25">
        <v>27932389835.411297</v>
      </c>
      <c r="K25">
        <v>28649361769.951195</v>
      </c>
      <c r="L25">
        <v>28111938729.29163</v>
      </c>
      <c r="M25">
        <v>30779608227.870811</v>
      </c>
      <c r="N25">
        <v>31155383509.305599</v>
      </c>
      <c r="O25">
        <v>32906270043.790653</v>
      </c>
      <c r="P25">
        <v>31103176561.847309</v>
      </c>
      <c r="Q25">
        <v>26756903051.37326</v>
      </c>
      <c r="R25">
        <v>27646752077.968731</v>
      </c>
      <c r="S25">
        <v>30298616455.766209</v>
      </c>
      <c r="T25">
        <v>29059944148.197365</v>
      </c>
      <c r="U25">
        <v>30705132551.290543</v>
      </c>
      <c r="V25">
        <v>31525897954.62627</v>
      </c>
      <c r="W25">
        <v>33755988819.680733</v>
      </c>
      <c r="X25">
        <v>35376828058.60376</v>
      </c>
      <c r="Y25">
        <v>35666614469.126427</v>
      </c>
      <c r="Z25">
        <v>38246717277.699348</v>
      </c>
      <c r="AA25">
        <v>39063027610.827637</v>
      </c>
      <c r="AB25">
        <v>40579081837.573997</v>
      </c>
      <c r="AC25">
        <v>42528220939.575378</v>
      </c>
      <c r="AD25">
        <v>43949520315.532562</v>
      </c>
      <c r="AE25">
        <v>45783701931.145813</v>
      </c>
      <c r="AF25">
        <v>47510847150.947136</v>
      </c>
      <c r="AG25">
        <v>48658831252.412964</v>
      </c>
      <c r="AH25">
        <v>50039078963.942078</v>
      </c>
      <c r="AI25">
        <v>52852405164.983505</v>
      </c>
      <c r="AJ25">
        <v>54694431891.208099</v>
      </c>
      <c r="AK25">
        <v>57671277832.22348</v>
      </c>
      <c r="AL25">
        <v>60388495684.619637</v>
      </c>
      <c r="AM25">
        <v>62737684522.670723</v>
      </c>
      <c r="AN25">
        <v>65950655693.372536</v>
      </c>
      <c r="AO25">
        <v>68933550573.362854</v>
      </c>
      <c r="AP25">
        <v>72028595646.245865</v>
      </c>
      <c r="AQ25">
        <v>75757535399.204422</v>
      </c>
      <c r="AR25">
        <v>79295530763.512268</v>
      </c>
      <c r="AS25">
        <v>83492876905.761063</v>
      </c>
      <c r="AT25">
        <v>87732050538.116226</v>
      </c>
      <c r="AU25">
        <v>91094928770.286224</v>
      </c>
      <c r="AV25">
        <v>95412434316.999283</v>
      </c>
      <c r="AW25">
        <v>100411600213.55542</v>
      </c>
      <c r="AX25">
        <v>106974447115.63623</v>
      </c>
      <c r="AY25">
        <v>114111680586.24199</v>
      </c>
      <c r="AZ25">
        <v>122166366935.50984</v>
      </c>
      <c r="BA25">
        <v>129513195397.24734</v>
      </c>
      <c r="BB25">
        <v>136047297736.46164</v>
      </c>
      <c r="BC25">
        <v>143627564998.20419</v>
      </c>
      <c r="BD25">
        <v>152912195327.66129</v>
      </c>
      <c r="BE25">
        <v>162884301114.11719</v>
      </c>
      <c r="BF25">
        <v>172679520662.4689</v>
      </c>
      <c r="BG25">
        <v>183145728910.39795</v>
      </c>
      <c r="BH25">
        <v>195146608978.1311</v>
      </c>
      <c r="BI25">
        <v>209028320490.61511</v>
      </c>
      <c r="BJ25">
        <v>222803809377.44308</v>
      </c>
      <c r="BK25">
        <v>239111739541.45172</v>
      </c>
      <c r="BL25">
        <v>257958323968.61282</v>
      </c>
      <c r="BM25">
        <v>266852772253.89505</v>
      </c>
      <c r="BN25">
        <v>285368829855.224</v>
      </c>
      <c r="BO25">
        <v>305629528154.31073</v>
      </c>
      <c r="BP25">
        <v>323279976841.36407</v>
      </c>
      <c r="BQ25">
        <v>336932927922.21008</v>
      </c>
    </row>
    <row r="26" spans="1:69" x14ac:dyDescent="0.35">
      <c r="A26" t="s">
        <v>251</v>
      </c>
      <c r="B26" t="s">
        <v>51</v>
      </c>
      <c r="C26" t="s">
        <v>409</v>
      </c>
      <c r="D26" t="s">
        <v>410</v>
      </c>
      <c r="Y26">
        <v>30380971166.428551</v>
      </c>
      <c r="Z26">
        <v>31869687928.219013</v>
      </c>
      <c r="AA26">
        <v>32613706696.778294</v>
      </c>
      <c r="AB26">
        <v>33732456606.330368</v>
      </c>
      <c r="AC26">
        <v>34878160477.253853</v>
      </c>
      <c r="AD26">
        <v>35814095245.109627</v>
      </c>
      <c r="AE26">
        <v>37321009834.093208</v>
      </c>
      <c r="AF26">
        <v>39580615539.257156</v>
      </c>
      <c r="AG26">
        <v>43912592027.185577</v>
      </c>
      <c r="AH26">
        <v>42467919536.379547</v>
      </c>
      <c r="AI26">
        <v>38595959167.568993</v>
      </c>
      <c r="AJ26">
        <v>35336393321.266022</v>
      </c>
      <c r="AK26">
        <v>32766593697.164246</v>
      </c>
      <c r="AL26">
        <v>32281577704.97506</v>
      </c>
      <c r="AM26">
        <v>32868460441.303757</v>
      </c>
      <c r="AN26">
        <v>33809162070.092861</v>
      </c>
      <c r="AO26">
        <v>35569061580.597427</v>
      </c>
      <c r="AP26">
        <v>30548353200.856499</v>
      </c>
      <c r="AQ26">
        <v>31705867020.231995</v>
      </c>
      <c r="AR26">
        <v>29043813497.95805</v>
      </c>
      <c r="AS26">
        <v>30376118719.926411</v>
      </c>
      <c r="AT26">
        <v>31537611700.065853</v>
      </c>
      <c r="AU26">
        <v>33389478557.965141</v>
      </c>
      <c r="AV26">
        <v>35138136847.878616</v>
      </c>
      <c r="AW26">
        <v>37425778955.007004</v>
      </c>
      <c r="AX26">
        <v>40066672613.315002</v>
      </c>
      <c r="AY26">
        <v>42792243672.149391</v>
      </c>
      <c r="AZ26">
        <v>45639805449.79982</v>
      </c>
      <c r="BA26">
        <v>48437324160.599899</v>
      </c>
      <c r="BB26">
        <v>46816058446.532204</v>
      </c>
      <c r="BC26">
        <v>47544216522.129822</v>
      </c>
      <c r="BD26">
        <v>48537973978.264511</v>
      </c>
      <c r="BE26">
        <v>48901433558.016998</v>
      </c>
      <c r="BF26">
        <v>48636020243.476135</v>
      </c>
      <c r="BG26">
        <v>49097794444.066223</v>
      </c>
      <c r="BH26">
        <v>50765918159.147583</v>
      </c>
      <c r="BI26">
        <v>52302414125.437698</v>
      </c>
      <c r="BJ26">
        <v>53738599947.368317</v>
      </c>
      <c r="BK26">
        <v>55108646393.701126</v>
      </c>
      <c r="BL26">
        <v>57196630543.614204</v>
      </c>
      <c r="BM26">
        <v>55357337083.97905</v>
      </c>
      <c r="BN26">
        <v>59664478253.809662</v>
      </c>
      <c r="BO26">
        <v>62074193826.548462</v>
      </c>
      <c r="BP26">
        <v>63245418926.901955</v>
      </c>
      <c r="BQ26">
        <v>65023138713.897652</v>
      </c>
    </row>
    <row r="27" spans="1:69" x14ac:dyDescent="0.35">
      <c r="A27" t="s">
        <v>263</v>
      </c>
      <c r="B27" t="s">
        <v>52</v>
      </c>
      <c r="C27" t="s">
        <v>409</v>
      </c>
      <c r="D27" t="s">
        <v>410</v>
      </c>
      <c r="O27">
        <v>3916965157.5893645</v>
      </c>
      <c r="P27">
        <v>3979916383.2707858</v>
      </c>
      <c r="Q27">
        <v>4420574963.0406857</v>
      </c>
      <c r="R27">
        <v>5036098060.1611795</v>
      </c>
      <c r="S27">
        <v>5462767480.237463</v>
      </c>
      <c r="T27">
        <v>4980141415.7386112</v>
      </c>
      <c r="U27">
        <v>6497904126.3163443</v>
      </c>
      <c r="V27">
        <v>7343778517.941617</v>
      </c>
      <c r="W27">
        <v>7627414969.6411724</v>
      </c>
      <c r="X27">
        <v>7892030438.491766</v>
      </c>
      <c r="Y27">
        <v>8095666863.5427122</v>
      </c>
      <c r="Z27">
        <v>7665244757.7148428</v>
      </c>
      <c r="AA27">
        <v>7086042175.6520271</v>
      </c>
      <c r="AB27">
        <v>7537874924.9532719</v>
      </c>
      <c r="AC27">
        <v>7915043505.513341</v>
      </c>
      <c r="AD27">
        <v>7538424480.6169701</v>
      </c>
      <c r="AE27">
        <v>7627603583.5837536</v>
      </c>
      <c r="AF27">
        <v>8420798792.0902891</v>
      </c>
      <c r="AG27">
        <v>9010254004.3538837</v>
      </c>
      <c r="AH27">
        <v>9043051972.0962505</v>
      </c>
      <c r="AI27">
        <v>9444382363.2806263</v>
      </c>
      <c r="AJ27">
        <v>10504986339.920647</v>
      </c>
      <c r="AK27">
        <v>11207769729.340361</v>
      </c>
      <c r="AL27">
        <v>12650210449.481722</v>
      </c>
      <c r="AM27">
        <v>12618584748.633383</v>
      </c>
      <c r="AN27">
        <v>13114494169.352741</v>
      </c>
      <c r="AO27">
        <v>13653500708.205893</v>
      </c>
      <c r="AP27">
        <v>14075803380.484505</v>
      </c>
      <c r="AQ27">
        <v>14750034868.190126</v>
      </c>
      <c r="AR27">
        <v>15384286108.550592</v>
      </c>
      <c r="AS27">
        <v>16199663949.468916</v>
      </c>
      <c r="AT27">
        <v>16603189276.67053</v>
      </c>
      <c r="AU27">
        <v>17159155482.607307</v>
      </c>
      <c r="AV27">
        <v>18239571633.559395</v>
      </c>
      <c r="AW27">
        <v>19512869154.244667</v>
      </c>
      <c r="AX27">
        <v>20833694755.647575</v>
      </c>
      <c r="AY27">
        <v>22181009695.390278</v>
      </c>
      <c r="AZ27">
        <v>24020694053.465244</v>
      </c>
      <c r="BA27">
        <v>25520789027.360054</v>
      </c>
      <c r="BB27">
        <v>26168987898.796944</v>
      </c>
      <c r="BC27">
        <v>27303230073.189163</v>
      </c>
      <c r="BD27">
        <v>27829679463.997185</v>
      </c>
      <c r="BE27">
        <v>28888050241.956913</v>
      </c>
      <c r="BF27">
        <v>30416985616.382946</v>
      </c>
      <c r="BG27">
        <v>31727610007.968498</v>
      </c>
      <c r="BH27">
        <v>32523297872.340424</v>
      </c>
      <c r="BI27">
        <v>33764059498.726131</v>
      </c>
      <c r="BJ27">
        <v>35436675410.810165</v>
      </c>
      <c r="BK27">
        <v>36164044588.158424</v>
      </c>
      <c r="BL27">
        <v>36906448210.906425</v>
      </c>
      <c r="BM27">
        <v>34724774104.314598</v>
      </c>
      <c r="BN27">
        <v>36235315986.080414</v>
      </c>
      <c r="BO27">
        <v>38474716945.189056</v>
      </c>
      <c r="BP27">
        <v>39966811156.113037</v>
      </c>
      <c r="BQ27">
        <v>41172709122.625847</v>
      </c>
    </row>
    <row r="28" spans="1:69" x14ac:dyDescent="0.35">
      <c r="A28" t="s">
        <v>425</v>
      </c>
      <c r="B28" t="s">
        <v>53</v>
      </c>
      <c r="C28" t="s">
        <v>409</v>
      </c>
      <c r="D28" t="s">
        <v>410</v>
      </c>
      <c r="E28">
        <v>2184283332.1431623</v>
      </c>
      <c r="F28">
        <v>2417282962.8121271</v>
      </c>
      <c r="G28">
        <v>2669936698.6227627</v>
      </c>
      <c r="H28">
        <v>2950922311.0896506</v>
      </c>
      <c r="I28">
        <v>3260815400.6095147</v>
      </c>
      <c r="J28">
        <v>3600774855.6199126</v>
      </c>
      <c r="K28">
        <v>3927434583.9065123</v>
      </c>
      <c r="L28">
        <v>4304394227.5271692</v>
      </c>
      <c r="M28">
        <v>4666900132.1382647</v>
      </c>
      <c r="N28">
        <v>5086065354.473815</v>
      </c>
      <c r="O28">
        <v>4798720488.403409</v>
      </c>
      <c r="P28">
        <v>4876772096.5882158</v>
      </c>
      <c r="Q28">
        <v>4706214993.3883095</v>
      </c>
      <c r="R28">
        <v>5062361052.1468182</v>
      </c>
      <c r="S28">
        <v>4214201484.4485135</v>
      </c>
      <c r="T28">
        <v>3590367915.851182</v>
      </c>
      <c r="U28">
        <v>3776535133.5457973</v>
      </c>
      <c r="V28">
        <v>4122274251.569427</v>
      </c>
      <c r="W28">
        <v>4706792959.8828611</v>
      </c>
      <c r="X28">
        <v>5937115492.782383</v>
      </c>
      <c r="Y28">
        <v>6322747882.0128002</v>
      </c>
      <c r="Z28">
        <v>5739385550.1506615</v>
      </c>
      <c r="AA28">
        <v>6123861119.4675932</v>
      </c>
      <c r="AB28">
        <v>6344139580.2240849</v>
      </c>
      <c r="AC28">
        <v>7243177029.7509995</v>
      </c>
      <c r="AD28">
        <v>7592963093.8700428</v>
      </c>
      <c r="AE28">
        <v>7729408658.3666134</v>
      </c>
      <c r="AF28">
        <v>7960094354.5332937</v>
      </c>
      <c r="AG28">
        <v>8143949263.7536573</v>
      </c>
      <c r="AH28">
        <v>8691819590.0313053</v>
      </c>
      <c r="AI28">
        <v>8553076499.1334867</v>
      </c>
      <c r="AJ28">
        <v>8195405227.0485001</v>
      </c>
      <c r="AK28">
        <v>7881883255.5099564</v>
      </c>
      <c r="AL28">
        <v>7906144212.0603685</v>
      </c>
      <c r="AM28">
        <v>8155102049.92344</v>
      </c>
      <c r="AN28">
        <v>8512193746.8765182</v>
      </c>
      <c r="AO28">
        <v>8871708834.2686615</v>
      </c>
      <c r="AP28">
        <v>8985954549.1644039</v>
      </c>
      <c r="AQ28">
        <v>9409803923.4890232</v>
      </c>
      <c r="AR28">
        <v>10082050093.206532</v>
      </c>
      <c r="AS28">
        <v>10500295805.869234</v>
      </c>
      <c r="AT28">
        <v>10776034605.578026</v>
      </c>
      <c r="AU28">
        <v>11067521626.853928</v>
      </c>
      <c r="AV28">
        <v>10927526700.162252</v>
      </c>
      <c r="AW28">
        <v>11023948326.689713</v>
      </c>
      <c r="AX28">
        <v>11398330894.619482</v>
      </c>
      <c r="AY28">
        <v>11685180402.795868</v>
      </c>
      <c r="AZ28">
        <v>11854159786.359524</v>
      </c>
      <c r="BA28">
        <v>11578710831.219454</v>
      </c>
      <c r="BB28">
        <v>11095250090.59479</v>
      </c>
      <c r="BC28">
        <v>11265968541.570765</v>
      </c>
      <c r="BD28">
        <v>11335048163.782322</v>
      </c>
      <c r="BE28">
        <v>11847406407.908352</v>
      </c>
      <c r="BF28">
        <v>11508181986.164297</v>
      </c>
      <c r="BG28">
        <v>11720773315.834663</v>
      </c>
      <c r="BH28">
        <v>11837600000</v>
      </c>
      <c r="BI28">
        <v>11700725733.164875</v>
      </c>
      <c r="BJ28">
        <v>12095184868.221306</v>
      </c>
      <c r="BK28">
        <v>12385290297.052977</v>
      </c>
      <c r="BL28">
        <v>12281371357.681297</v>
      </c>
      <c r="BM28">
        <v>9814098450.9106827</v>
      </c>
      <c r="BN28">
        <v>11540093873.180351</v>
      </c>
      <c r="BO28">
        <v>12795362392.877781</v>
      </c>
      <c r="BP28">
        <v>13185464197.917789</v>
      </c>
      <c r="BQ28">
        <v>13630935977.068907</v>
      </c>
    </row>
    <row r="29" spans="1:69" x14ac:dyDescent="0.35">
      <c r="A29" t="s">
        <v>247</v>
      </c>
      <c r="B29" t="s">
        <v>54</v>
      </c>
      <c r="C29" t="s">
        <v>409</v>
      </c>
      <c r="D29" t="s">
        <v>410</v>
      </c>
      <c r="AI29">
        <v>3519825382.2529392</v>
      </c>
      <c r="AJ29">
        <v>3190791225.5910435</v>
      </c>
      <c r="AK29">
        <v>2985402939.1684227</v>
      </c>
      <c r="AL29">
        <v>2920280897.2198343</v>
      </c>
      <c r="AM29">
        <v>3245365558.7890391</v>
      </c>
      <c r="AN29">
        <v>3763595298.4192724</v>
      </c>
      <c r="AO29">
        <v>5803437611.2848825</v>
      </c>
      <c r="AP29">
        <v>7929882641.9399691</v>
      </c>
      <c r="AQ29">
        <v>9247541638.9753952</v>
      </c>
      <c r="AR29">
        <v>10128052806.590559</v>
      </c>
      <c r="AS29">
        <v>10676417585.109543</v>
      </c>
      <c r="AT29">
        <v>10935140618.726934</v>
      </c>
      <c r="AU29">
        <v>11484898712.327587</v>
      </c>
      <c r="AV29">
        <v>11929035686.013885</v>
      </c>
      <c r="AW29">
        <v>12683578944.503292</v>
      </c>
      <c r="AX29">
        <v>13177880591.462847</v>
      </c>
      <c r="AY29">
        <v>13891331517.239658</v>
      </c>
      <c r="AZ29">
        <v>14704964354.814198</v>
      </c>
      <c r="BA29">
        <v>15505477767.973995</v>
      </c>
      <c r="BB29">
        <v>15039622521.678576</v>
      </c>
      <c r="BC29">
        <v>15169815910.704439</v>
      </c>
      <c r="BD29">
        <v>15315372000.553444</v>
      </c>
      <c r="BE29">
        <v>15189504687.290894</v>
      </c>
      <c r="BF29">
        <v>15546436275.299232</v>
      </c>
      <c r="BG29">
        <v>15725819000.029484</v>
      </c>
      <c r="BH29">
        <v>16404348871.443703</v>
      </c>
      <c r="BI29">
        <v>16936219727.676678</v>
      </c>
      <c r="BJ29">
        <v>17485647794.262745</v>
      </c>
      <c r="BK29">
        <v>18154910824.659252</v>
      </c>
      <c r="BL29">
        <v>18679105433.991192</v>
      </c>
      <c r="BM29">
        <v>18115912632.436096</v>
      </c>
      <c r="BN29">
        <v>19454671753.543537</v>
      </c>
      <c r="BO29">
        <v>20276983961.367558</v>
      </c>
      <c r="BP29">
        <v>20681387156.845619</v>
      </c>
      <c r="BQ29">
        <v>21194295295.924217</v>
      </c>
    </row>
    <row r="30" spans="1:69" x14ac:dyDescent="0.35">
      <c r="A30" t="s">
        <v>426</v>
      </c>
      <c r="B30" t="s">
        <v>55</v>
      </c>
      <c r="C30" t="s">
        <v>409</v>
      </c>
      <c r="D30" t="s">
        <v>410</v>
      </c>
      <c r="AI30">
        <v>29435120618.073788</v>
      </c>
      <c r="AJ30">
        <v>29081900434.876297</v>
      </c>
      <c r="AK30">
        <v>26290037655.88681</v>
      </c>
      <c r="AL30">
        <v>24291994260.962135</v>
      </c>
      <c r="AM30">
        <v>21449829995.357304</v>
      </c>
      <c r="AN30">
        <v>19219047589.816948</v>
      </c>
      <c r="AO30">
        <v>19757181801.976002</v>
      </c>
      <c r="AP30">
        <v>22009501596.410633</v>
      </c>
      <c r="AQ30">
        <v>23858297857.601673</v>
      </c>
      <c r="AR30">
        <v>24669479794.062714</v>
      </c>
      <c r="AS30">
        <v>26100310428.20507</v>
      </c>
      <c r="AT30">
        <v>27333629973.461086</v>
      </c>
      <c r="AU30">
        <v>28712684736.881863</v>
      </c>
      <c r="AV30">
        <v>30734974394.610222</v>
      </c>
      <c r="AW30">
        <v>34254050013.849213</v>
      </c>
      <c r="AX30">
        <v>37473931237.760979</v>
      </c>
      <c r="AY30">
        <v>41221322382.242432</v>
      </c>
      <c r="AZ30">
        <v>44766358828.169456</v>
      </c>
      <c r="BA30">
        <v>49332527213.965317</v>
      </c>
      <c r="BB30">
        <v>49431189907.608696</v>
      </c>
      <c r="BC30">
        <v>53262115561.618446</v>
      </c>
      <c r="BD30">
        <v>56218149512.204636</v>
      </c>
      <c r="BE30">
        <v>57178272623.373344</v>
      </c>
      <c r="BF30">
        <v>57749323055.267159</v>
      </c>
      <c r="BG30">
        <v>58702836383.794373</v>
      </c>
      <c r="BH30">
        <v>56454769844.763176</v>
      </c>
      <c r="BI30">
        <v>55028470324.337013</v>
      </c>
      <c r="BJ30">
        <v>56421892170.318878</v>
      </c>
      <c r="BK30">
        <v>58198729040.8946</v>
      </c>
      <c r="BL30">
        <v>59040547744.603584</v>
      </c>
      <c r="BM30">
        <v>58643356621.641823</v>
      </c>
      <c r="BN30">
        <v>60073587234.510658</v>
      </c>
      <c r="BO30">
        <v>57275121700.342194</v>
      </c>
      <c r="BP30">
        <v>59638602548.329437</v>
      </c>
      <c r="BQ30">
        <v>62030020172.738197</v>
      </c>
    </row>
    <row r="31" spans="1:69" x14ac:dyDescent="0.35">
      <c r="A31" t="s">
        <v>427</v>
      </c>
      <c r="B31" t="s">
        <v>56</v>
      </c>
      <c r="C31" t="s">
        <v>409</v>
      </c>
      <c r="D31" t="s">
        <v>410</v>
      </c>
      <c r="E31">
        <v>141975428.53025347</v>
      </c>
      <c r="F31">
        <v>148921259.78020233</v>
      </c>
      <c r="G31">
        <v>156207459.16943973</v>
      </c>
      <c r="H31">
        <v>163949779.06223437</v>
      </c>
      <c r="I31">
        <v>172147070.96734858</v>
      </c>
      <c r="J31">
        <v>180634852.89468122</v>
      </c>
      <c r="K31">
        <v>189252662.0749858</v>
      </c>
      <c r="L31">
        <v>198550878.53898171</v>
      </c>
      <c r="M31">
        <v>213178569.39430618</v>
      </c>
      <c r="N31">
        <v>224064265.93853849</v>
      </c>
      <c r="O31">
        <v>234836588.85122177</v>
      </c>
      <c r="P31">
        <v>244134805.31521767</v>
      </c>
      <c r="Q31">
        <v>269081241.31135356</v>
      </c>
      <c r="R31">
        <v>283482184.40510285</v>
      </c>
      <c r="S31">
        <v>321922326.6994772</v>
      </c>
      <c r="T31">
        <v>333488430.52740079</v>
      </c>
      <c r="U31">
        <v>333374974.64713031</v>
      </c>
      <c r="V31">
        <v>355032994.60252297</v>
      </c>
      <c r="W31">
        <v>383154473.50633025</v>
      </c>
      <c r="X31">
        <v>411956277.4451074</v>
      </c>
      <c r="Y31">
        <v>461839032.84464145</v>
      </c>
      <c r="Z31">
        <v>467073042.39118081</v>
      </c>
      <c r="AA31">
        <v>466574565.2915104</v>
      </c>
      <c r="AB31">
        <v>456555175.588135</v>
      </c>
      <c r="AC31">
        <v>465577611.09216952</v>
      </c>
      <c r="AD31">
        <v>470263295.82907146</v>
      </c>
      <c r="AE31">
        <v>491647963.40493238</v>
      </c>
      <c r="AF31">
        <v>544386840.55006254</v>
      </c>
      <c r="AG31">
        <v>597674042.50483012</v>
      </c>
      <c r="AH31">
        <v>675436470.0534153</v>
      </c>
      <c r="AI31">
        <v>752750268.21229708</v>
      </c>
      <c r="AJ31">
        <v>841429344.24366426</v>
      </c>
      <c r="AK31">
        <v>948552072.96283698</v>
      </c>
      <c r="AL31">
        <v>1006774198.2043418</v>
      </c>
      <c r="AM31">
        <v>1006574807.3644736</v>
      </c>
      <c r="AN31">
        <v>1013952268.4395958</v>
      </c>
      <c r="AO31">
        <v>1025168003.1821803</v>
      </c>
      <c r="AP31">
        <v>1068585358.5634735</v>
      </c>
      <c r="AQ31">
        <v>1110158348.6759863</v>
      </c>
      <c r="AR31">
        <v>1214788691.8968067</v>
      </c>
      <c r="AS31">
        <v>1363484410.7284923</v>
      </c>
      <c r="AT31">
        <v>1431576382.5434713</v>
      </c>
      <c r="AU31">
        <v>1508840332.9923859</v>
      </c>
      <c r="AV31">
        <v>1654694732.3559499</v>
      </c>
      <c r="AW31">
        <v>1733803048.0736449</v>
      </c>
      <c r="AX31">
        <v>1772285480.1682012</v>
      </c>
      <c r="AY31">
        <v>1852241206.9553361</v>
      </c>
      <c r="AZ31">
        <v>1914351453.57427</v>
      </c>
      <c r="BA31">
        <v>1882149832.9355612</v>
      </c>
      <c r="BB31">
        <v>1874822219.570406</v>
      </c>
      <c r="BC31">
        <v>1895708410.0465963</v>
      </c>
      <c r="BD31">
        <v>1891072573.0196614</v>
      </c>
      <c r="BE31">
        <v>1961756625.7529263</v>
      </c>
      <c r="BF31">
        <v>2049139661.3251503</v>
      </c>
      <c r="BG31">
        <v>2131737316.7405386</v>
      </c>
      <c r="BH31">
        <v>2193050000</v>
      </c>
      <c r="BI31">
        <v>2194246345.0392089</v>
      </c>
      <c r="BJ31">
        <v>2154467872.4855099</v>
      </c>
      <c r="BK31">
        <v>2178394773.2696896</v>
      </c>
      <c r="BL31">
        <v>2271360752.358222</v>
      </c>
      <c r="BM31">
        <v>1955575509.7170129</v>
      </c>
      <c r="BN31">
        <v>2302615266.5075574</v>
      </c>
      <c r="BO31">
        <v>2524886205.2505965</v>
      </c>
      <c r="BP31">
        <v>2553897572.4514151</v>
      </c>
      <c r="BQ31">
        <v>2762085934.9562454</v>
      </c>
    </row>
    <row r="32" spans="1:69" x14ac:dyDescent="0.35">
      <c r="A32" t="s">
        <v>428</v>
      </c>
      <c r="B32" t="s">
        <v>57</v>
      </c>
      <c r="C32" t="s">
        <v>409</v>
      </c>
      <c r="D32" t="s">
        <v>410</v>
      </c>
      <c r="E32">
        <v>1684353374.1403654</v>
      </c>
      <c r="F32">
        <v>1763181111.4965386</v>
      </c>
      <c r="G32">
        <v>1841995308.028326</v>
      </c>
      <c r="H32">
        <v>1861704657.7204034</v>
      </c>
      <c r="I32">
        <v>2068540044.9617331</v>
      </c>
      <c r="J32">
        <v>2167002551.4230394</v>
      </c>
      <c r="K32">
        <v>2478262917.2214289</v>
      </c>
      <c r="L32">
        <v>2807253305.252574</v>
      </c>
      <c r="M32">
        <v>2866353374.4126272</v>
      </c>
      <c r="N32">
        <v>2964853490.3864017</v>
      </c>
      <c r="O32">
        <v>3152003710.1002564</v>
      </c>
      <c r="P32">
        <v>3260353838.3077254</v>
      </c>
      <c r="Q32">
        <v>3319453907.4677787</v>
      </c>
      <c r="R32">
        <v>3368703965.4546661</v>
      </c>
      <c r="S32">
        <v>3398254000.0346932</v>
      </c>
      <c r="T32">
        <v>3526304151.6490231</v>
      </c>
      <c r="U32">
        <v>3841504521.9166794</v>
      </c>
      <c r="V32">
        <v>4068054788.4442554</v>
      </c>
      <c r="W32">
        <v>4127154858.6648369</v>
      </c>
      <c r="X32">
        <v>4215804962.4049172</v>
      </c>
      <c r="Y32">
        <v>4550705357.1399622</v>
      </c>
      <c r="Z32">
        <v>4659055484.2869024</v>
      </c>
      <c r="AA32">
        <v>4412805194.3524656</v>
      </c>
      <c r="AB32">
        <v>4501455299.1530733</v>
      </c>
      <c r="AC32">
        <v>4523125324.7945671</v>
      </c>
      <c r="AD32">
        <v>4432505217.759326</v>
      </c>
      <c r="AE32">
        <v>4728005565.6806488</v>
      </c>
      <c r="AF32">
        <v>4905305774.2213373</v>
      </c>
      <c r="AG32">
        <v>5104276008.4035196</v>
      </c>
      <c r="AH32">
        <v>5126931035.6925936</v>
      </c>
      <c r="AI32">
        <v>5127916036.2796469</v>
      </c>
      <c r="AJ32">
        <v>4946675890.0829706</v>
      </c>
      <c r="AK32">
        <v>4943720834.2348738</v>
      </c>
      <c r="AL32">
        <v>5092455993.9351931</v>
      </c>
      <c r="AM32">
        <v>5122991040.7680826</v>
      </c>
      <c r="AN32">
        <v>5348359015.5822506</v>
      </c>
      <c r="AO32">
        <v>5487441777.6363392</v>
      </c>
      <c r="AP32">
        <v>5739864145.6466408</v>
      </c>
      <c r="AQ32">
        <v>5963718852.7355537</v>
      </c>
      <c r="AR32">
        <v>6165450410.7722025</v>
      </c>
      <c r="AS32">
        <v>6739895068.977911</v>
      </c>
      <c r="AT32">
        <v>7226679645.6317396</v>
      </c>
      <c r="AU32">
        <v>7119884453.3035135</v>
      </c>
      <c r="AV32">
        <v>7362722827.7381439</v>
      </c>
      <c r="AW32">
        <v>7533631299.4758024</v>
      </c>
      <c r="AX32">
        <v>7659759815.3057594</v>
      </c>
      <c r="AY32">
        <v>8084406664.5289946</v>
      </c>
      <c r="AZ32">
        <v>8354841362.0830936</v>
      </c>
      <c r="BA32">
        <v>8198943712.9048491</v>
      </c>
      <c r="BB32">
        <v>7737613934.724328</v>
      </c>
      <c r="BC32">
        <v>7543950875.4288225</v>
      </c>
      <c r="BD32">
        <v>7261600082.730732</v>
      </c>
      <c r="BE32">
        <v>6876350478.4056454</v>
      </c>
      <c r="BF32">
        <v>6857116738.5043077</v>
      </c>
      <c r="BG32">
        <v>6603330213.0372849</v>
      </c>
      <c r="BH32">
        <v>6654541000</v>
      </c>
      <c r="BI32">
        <v>6610806937.0284863</v>
      </c>
      <c r="BJ32">
        <v>6849550930.1421471</v>
      </c>
      <c r="BK32">
        <v>6819905984.6490889</v>
      </c>
      <c r="BL32">
        <v>6840850356.5784845</v>
      </c>
      <c r="BM32">
        <v>6373786302.2815914</v>
      </c>
      <c r="BN32">
        <v>6667453991.6761513</v>
      </c>
      <c r="BO32">
        <v>7099253361.4119902</v>
      </c>
      <c r="BP32">
        <v>7448338953.2406254</v>
      </c>
      <c r="BQ32">
        <v>7605153959.3341036</v>
      </c>
    </row>
    <row r="33" spans="1:69" x14ac:dyDescent="0.35">
      <c r="A33" t="s">
        <v>429</v>
      </c>
      <c r="B33" t="s">
        <v>58</v>
      </c>
      <c r="C33" t="s">
        <v>409</v>
      </c>
      <c r="D33" t="s">
        <v>410</v>
      </c>
      <c r="E33">
        <v>4727739746.3389196</v>
      </c>
      <c r="F33">
        <v>4826516221.024889</v>
      </c>
      <c r="G33">
        <v>5095783596.5969439</v>
      </c>
      <c r="H33">
        <v>5442175895.4944592</v>
      </c>
      <c r="I33">
        <v>5657500838.178113</v>
      </c>
      <c r="J33">
        <v>5935478857.9803305</v>
      </c>
      <c r="K33">
        <v>6361087691.4241486</v>
      </c>
      <c r="L33">
        <v>6762931564.5816126</v>
      </c>
      <c r="M33">
        <v>7339771963.4840298</v>
      </c>
      <c r="N33">
        <v>7668160504.8473177</v>
      </c>
      <c r="O33">
        <v>8069284227.9515381</v>
      </c>
      <c r="P33">
        <v>8477859236.601202</v>
      </c>
      <c r="Q33">
        <v>9153331417.3773518</v>
      </c>
      <c r="R33">
        <v>9678655892.405611</v>
      </c>
      <c r="S33">
        <v>9963166545.2928066</v>
      </c>
      <c r="T33">
        <v>10691575418.028084</v>
      </c>
      <c r="U33">
        <v>11184945381.008108</v>
      </c>
      <c r="V33">
        <v>11740973137.01598</v>
      </c>
      <c r="W33">
        <v>11981979454.6341</v>
      </c>
      <c r="X33">
        <v>11997956711.045912</v>
      </c>
      <c r="Y33">
        <v>11833371991.066938</v>
      </c>
      <c r="Z33">
        <v>11865986701.725777</v>
      </c>
      <c r="AA33">
        <v>11398616583.329912</v>
      </c>
      <c r="AB33">
        <v>10937870662.802258</v>
      </c>
      <c r="AC33">
        <v>10915922108.40642</v>
      </c>
      <c r="AD33">
        <v>10732928705.491253</v>
      </c>
      <c r="AE33">
        <v>10456675549.28257</v>
      </c>
      <c r="AF33">
        <v>10714274143.170982</v>
      </c>
      <c r="AG33">
        <v>11026005730.83201</v>
      </c>
      <c r="AH33">
        <v>11443905787.912313</v>
      </c>
      <c r="AI33">
        <v>11974420933.71571</v>
      </c>
      <c r="AJ33">
        <v>12605057005.510117</v>
      </c>
      <c r="AK33">
        <v>12812599040.093473</v>
      </c>
      <c r="AL33">
        <v>13359606833.349638</v>
      </c>
      <c r="AM33">
        <v>13983135100.936197</v>
      </c>
      <c r="AN33">
        <v>14637304837.904131</v>
      </c>
      <c r="AO33">
        <v>15275687754.507015</v>
      </c>
      <c r="AP33">
        <v>16032477212.793756</v>
      </c>
      <c r="AQ33">
        <v>16838807367.908745</v>
      </c>
      <c r="AR33">
        <v>16910689781.90016</v>
      </c>
      <c r="AS33">
        <v>17334777888.126236</v>
      </c>
      <c r="AT33">
        <v>17626660726.911728</v>
      </c>
      <c r="AU33">
        <v>18064782966.664845</v>
      </c>
      <c r="AV33">
        <v>18554580623.708836</v>
      </c>
      <c r="AW33">
        <v>19328918118.465675</v>
      </c>
      <c r="AX33">
        <v>20183533307.222988</v>
      </c>
      <c r="AY33">
        <v>21151739180.876781</v>
      </c>
      <c r="AZ33">
        <v>22117185836.643009</v>
      </c>
      <c r="BA33">
        <v>23477060537.735123</v>
      </c>
      <c r="BB33">
        <v>24265185360.046368</v>
      </c>
      <c r="BC33">
        <v>25266542246.061188</v>
      </c>
      <c r="BD33">
        <v>26581436461.71759</v>
      </c>
      <c r="BE33">
        <v>27943010890.653271</v>
      </c>
      <c r="BF33">
        <v>29842021104.139645</v>
      </c>
      <c r="BG33">
        <v>31471565408.631233</v>
      </c>
      <c r="BH33">
        <v>33000198248.914616</v>
      </c>
      <c r="BI33">
        <v>34407300587.15242</v>
      </c>
      <c r="BJ33">
        <v>35850757840.606789</v>
      </c>
      <c r="BK33">
        <v>37364958928.441467</v>
      </c>
      <c r="BL33">
        <v>38193230080.246307</v>
      </c>
      <c r="BM33">
        <v>34855949803.364365</v>
      </c>
      <c r="BN33">
        <v>36986126802.976509</v>
      </c>
      <c r="BO33">
        <v>38319728337.571381</v>
      </c>
      <c r="BP33">
        <v>39500729033.684738</v>
      </c>
      <c r="BQ33">
        <v>40047688830.4291</v>
      </c>
    </row>
    <row r="34" spans="1:69" x14ac:dyDescent="0.35">
      <c r="A34" t="s">
        <v>238</v>
      </c>
      <c r="B34" t="s">
        <v>59</v>
      </c>
      <c r="C34" t="s">
        <v>409</v>
      </c>
      <c r="D34" t="s">
        <v>410</v>
      </c>
      <c r="E34">
        <v>188463862170.39767</v>
      </c>
      <c r="F34">
        <v>204671754317.05212</v>
      </c>
      <c r="G34">
        <v>218180090101.97739</v>
      </c>
      <c r="H34">
        <v>219489170642.58939</v>
      </c>
      <c r="I34">
        <v>226951802444.4371</v>
      </c>
      <c r="J34">
        <v>232398645703.10361</v>
      </c>
      <c r="K34">
        <v>247969354965.21179</v>
      </c>
      <c r="L34">
        <v>258384067873.7507</v>
      </c>
      <c r="M34">
        <v>283705706525.37823</v>
      </c>
      <c r="N34">
        <v>310657748645.28894</v>
      </c>
      <c r="O34">
        <v>342966154504.39905</v>
      </c>
      <c r="P34">
        <v>381868537872.87933</v>
      </c>
      <c r="Q34">
        <v>427464970641.33826</v>
      </c>
      <c r="R34">
        <v>487176363095.81</v>
      </c>
      <c r="S34">
        <v>526900425028.37024</v>
      </c>
      <c r="T34">
        <v>554123521012.02368</v>
      </c>
      <c r="U34">
        <v>610960688344.94812</v>
      </c>
      <c r="V34">
        <v>641107493085.33276</v>
      </c>
      <c r="W34">
        <v>672969879569.77258</v>
      </c>
      <c r="X34">
        <v>718459683182.51685</v>
      </c>
      <c r="Y34">
        <v>784557974035.30664</v>
      </c>
      <c r="Z34">
        <v>751214260138.80957</v>
      </c>
      <c r="AA34">
        <v>757449338497.95813</v>
      </c>
      <c r="AB34">
        <v>735256072879.96826</v>
      </c>
      <c r="AC34">
        <v>774959900815.4856</v>
      </c>
      <c r="AD34">
        <v>835794253029.50464</v>
      </c>
      <c r="AE34">
        <v>898395242581.41309</v>
      </c>
      <c r="AF34">
        <v>930108594644.53552</v>
      </c>
      <c r="AG34">
        <v>929550529487.74963</v>
      </c>
      <c r="AH34">
        <v>958924326219.56543</v>
      </c>
      <c r="AI34">
        <v>917211118029.01221</v>
      </c>
      <c r="AJ34">
        <v>926678475666.29187</v>
      </c>
      <c r="AK34">
        <v>921636677088.88953</v>
      </c>
      <c r="AL34">
        <v>967024426395.98438</v>
      </c>
      <c r="AM34">
        <v>1023623112443.6541</v>
      </c>
      <c r="AN34">
        <v>1066858840298.126</v>
      </c>
      <c r="AO34">
        <v>1090424301689.8813</v>
      </c>
      <c r="AP34">
        <v>1127442527329.5132</v>
      </c>
      <c r="AQ34">
        <v>1131254386851.7329</v>
      </c>
      <c r="AR34">
        <v>1136547951100.2329</v>
      </c>
      <c r="AS34">
        <v>1186419100640.6101</v>
      </c>
      <c r="AT34">
        <v>1202909097020.6729</v>
      </c>
      <c r="AU34">
        <v>1239639467497.7605</v>
      </c>
      <c r="AV34">
        <v>1253781634016.7129</v>
      </c>
      <c r="AW34">
        <v>1325999012757.6345</v>
      </c>
      <c r="AX34">
        <v>1368459252277.7253</v>
      </c>
      <c r="AY34">
        <v>1422677453370.699</v>
      </c>
      <c r="AZ34">
        <v>1509032133942.1814</v>
      </c>
      <c r="BA34">
        <v>1585905180197.0039</v>
      </c>
      <c r="BB34">
        <v>1583909921137.4202</v>
      </c>
      <c r="BC34">
        <v>1703150236756.7844</v>
      </c>
      <c r="BD34">
        <v>1770840632844.1025</v>
      </c>
      <c r="BE34">
        <v>1804861597828.479</v>
      </c>
      <c r="BF34">
        <v>1859094488272.1243</v>
      </c>
      <c r="BG34">
        <v>1868463501662.2988</v>
      </c>
      <c r="BH34">
        <v>1802212206814.5039</v>
      </c>
      <c r="BI34">
        <v>1743173232416.637</v>
      </c>
      <c r="BJ34">
        <v>1766233131666.655</v>
      </c>
      <c r="BK34">
        <v>1797736844969.1604</v>
      </c>
      <c r="BL34">
        <v>1819683217699.3813</v>
      </c>
      <c r="BM34">
        <v>1760056587795.4631</v>
      </c>
      <c r="BN34">
        <v>1843881119920.2031</v>
      </c>
      <c r="BO34">
        <v>1899505377558.02</v>
      </c>
      <c r="BP34">
        <v>1961080794855.5972</v>
      </c>
      <c r="BQ34">
        <v>2027676479714.6897</v>
      </c>
    </row>
    <row r="35" spans="1:69" x14ac:dyDescent="0.35">
      <c r="A35" t="s">
        <v>297</v>
      </c>
      <c r="B35" t="s">
        <v>60</v>
      </c>
      <c r="C35" t="s">
        <v>409</v>
      </c>
      <c r="D35" t="s">
        <v>410</v>
      </c>
      <c r="E35">
        <v>1704405287.9331582</v>
      </c>
      <c r="F35">
        <v>1835585348.8425393</v>
      </c>
      <c r="G35">
        <v>2001903306.3717916</v>
      </c>
      <c r="H35">
        <v>1900238226.8601816</v>
      </c>
      <c r="I35">
        <v>1995342789.163111</v>
      </c>
      <c r="J35">
        <v>2223507114.2431583</v>
      </c>
      <c r="K35">
        <v>2312522358.6279912</v>
      </c>
      <c r="L35">
        <v>2558485385.1200895</v>
      </c>
      <c r="M35">
        <v>2735579172.2018433</v>
      </c>
      <c r="N35">
        <v>2941251087.8440471</v>
      </c>
      <c r="O35">
        <v>3220946506.7753062</v>
      </c>
      <c r="P35">
        <v>3346973203.5048485</v>
      </c>
      <c r="Q35">
        <v>3389606970.6726055</v>
      </c>
      <c r="R35">
        <v>3435051445.7023439</v>
      </c>
      <c r="S35">
        <v>3275292656.4332662</v>
      </c>
      <c r="T35">
        <v>3213062095.8710628</v>
      </c>
      <c r="U35">
        <v>3353158383.1382294</v>
      </c>
      <c r="V35">
        <v>3475287310.8428698</v>
      </c>
      <c r="W35">
        <v>3644774963.8816972</v>
      </c>
      <c r="X35">
        <v>3932457348.5923042</v>
      </c>
      <c r="Y35">
        <v>4104426257.1601248</v>
      </c>
      <c r="Z35">
        <v>4026452354.8613038</v>
      </c>
      <c r="AA35">
        <v>3829118402.1204462</v>
      </c>
      <c r="AB35">
        <v>3848311978.0709295</v>
      </c>
      <c r="AC35">
        <v>3986865604.4634442</v>
      </c>
      <c r="AD35">
        <v>4030650949.600471</v>
      </c>
      <c r="AE35">
        <v>4236382091.8196626</v>
      </c>
      <c r="AF35">
        <v>4346145354.2864618</v>
      </c>
      <c r="AG35">
        <v>4498494363.3933859</v>
      </c>
      <c r="AH35">
        <v>4660440160.4755459</v>
      </c>
      <c r="AI35">
        <v>4506291753.6232662</v>
      </c>
      <c r="AJ35">
        <v>4330550570.0207109</v>
      </c>
      <c r="AK35">
        <v>4084033070.7949467</v>
      </c>
      <c r="AL35">
        <v>4116422240.4903474</v>
      </c>
      <c r="AM35">
        <v>4199194540.6060395</v>
      </c>
      <c r="AN35">
        <v>4283766241.8430462</v>
      </c>
      <c r="AO35">
        <v>4454109194.576354</v>
      </c>
      <c r="AP35">
        <v>4665238572.7261076</v>
      </c>
      <c r="AQ35">
        <v>4839180327.7020435</v>
      </c>
      <c r="AR35">
        <v>4855374937.7938681</v>
      </c>
      <c r="AS35">
        <v>5071302668.4455452</v>
      </c>
      <c r="AT35">
        <v>4951342795.6442823</v>
      </c>
      <c r="AU35">
        <v>4990329769.4511671</v>
      </c>
      <c r="AV35">
        <v>5098893435.1507769</v>
      </c>
      <c r="AW35">
        <v>5170869328.5385866</v>
      </c>
      <c r="AX35">
        <v>5375400852.0886097</v>
      </c>
      <c r="AY35">
        <v>5701717045.1494265</v>
      </c>
      <c r="AZ35">
        <v>5820266225.8426476</v>
      </c>
      <c r="BA35">
        <v>5857135318.6664553</v>
      </c>
      <c r="BB35">
        <v>5563266710.2027617</v>
      </c>
      <c r="BC35">
        <v>5439889540.4066572</v>
      </c>
      <c r="BD35">
        <v>5400100308.3557301</v>
      </c>
      <c r="BE35">
        <v>5383181191.920167</v>
      </c>
      <c r="BF35">
        <v>5328790506.4099369</v>
      </c>
      <c r="BG35">
        <v>5333181721.6884518</v>
      </c>
      <c r="BH35">
        <v>5288057750</v>
      </c>
      <c r="BI35">
        <v>5382816060.9182215</v>
      </c>
      <c r="BJ35">
        <v>5389730072.9203558</v>
      </c>
      <c r="BK35">
        <v>5326451133.4874878</v>
      </c>
      <c r="BL35">
        <v>5361210776.8654594</v>
      </c>
      <c r="BM35">
        <v>4554114648.0236435</v>
      </c>
      <c r="BN35">
        <v>4542503209.5252399</v>
      </c>
      <c r="BO35">
        <v>5352561584.7921324</v>
      </c>
      <c r="BP35">
        <v>5571685827.3347359</v>
      </c>
      <c r="BQ35">
        <v>5783409906.5453196</v>
      </c>
    </row>
    <row r="36" spans="1:69" x14ac:dyDescent="0.35">
      <c r="A36" t="s">
        <v>314</v>
      </c>
      <c r="B36" t="s">
        <v>61</v>
      </c>
      <c r="C36" t="s">
        <v>409</v>
      </c>
      <c r="D36" t="s">
        <v>410</v>
      </c>
      <c r="S36">
        <v>9912272227.9172859</v>
      </c>
      <c r="T36">
        <v>9848309169.9422913</v>
      </c>
      <c r="U36">
        <v>11904058996.819294</v>
      </c>
      <c r="V36">
        <v>13086612365.66366</v>
      </c>
      <c r="W36">
        <v>14005179257.873566</v>
      </c>
      <c r="X36">
        <v>17413814222.969925</v>
      </c>
      <c r="Y36">
        <v>15723288076.093575</v>
      </c>
      <c r="Z36">
        <v>12203657713.496428</v>
      </c>
      <c r="AA36">
        <v>12484528553.615116</v>
      </c>
      <c r="AB36">
        <v>12534388933.990055</v>
      </c>
      <c r="AC36">
        <v>12236497439.357937</v>
      </c>
      <c r="AD36">
        <v>11880752592.076084</v>
      </c>
      <c r="AE36">
        <v>11238334123.956463</v>
      </c>
      <c r="AF36">
        <v>11472489785.516016</v>
      </c>
      <c r="AG36">
        <v>11296288038.489532</v>
      </c>
      <c r="AH36">
        <v>10988327004.536942</v>
      </c>
      <c r="AI36">
        <v>11278756570.958399</v>
      </c>
      <c r="AJ36">
        <v>11607042399.182783</v>
      </c>
      <c r="AK36">
        <v>11244830849.298258</v>
      </c>
      <c r="AL36">
        <v>11173577997.531212</v>
      </c>
      <c r="AM36">
        <v>11284501978.398544</v>
      </c>
      <c r="AN36">
        <v>11436537376.557495</v>
      </c>
      <c r="AO36">
        <v>11433413457.784065</v>
      </c>
      <c r="AP36">
        <v>12158742942.45154</v>
      </c>
      <c r="AQ36">
        <v>11349316035.551813</v>
      </c>
      <c r="AR36">
        <v>11832878891.648506</v>
      </c>
      <c r="AS36">
        <v>12244033124.216412</v>
      </c>
      <c r="AT36">
        <v>12423538058.833561</v>
      </c>
      <c r="AU36">
        <v>12915688955.248837</v>
      </c>
      <c r="AV36">
        <v>13378513489.23221</v>
      </c>
      <c r="AW36">
        <v>13392499178.551451</v>
      </c>
      <c r="AX36">
        <v>13391973497.684393</v>
      </c>
      <c r="AY36">
        <v>13940831828.212048</v>
      </c>
      <c r="AZ36">
        <v>13416151408.817019</v>
      </c>
      <c r="BA36">
        <v>12892826139.070789</v>
      </c>
      <c r="BB36">
        <v>12647829712.465189</v>
      </c>
      <c r="BC36">
        <v>12994552805.37299</v>
      </c>
      <c r="BD36">
        <v>13481121670.6159</v>
      </c>
      <c r="BE36">
        <v>13604222554.71756</v>
      </c>
      <c r="BF36">
        <v>13315162321.260662</v>
      </c>
      <c r="BG36">
        <v>12981233067.575531</v>
      </c>
      <c r="BH36">
        <v>12930296852.488197</v>
      </c>
      <c r="BI36">
        <v>12609894729.686707</v>
      </c>
      <c r="BJ36">
        <v>12777445744.244373</v>
      </c>
      <c r="BK36">
        <v>12784137427.315435</v>
      </c>
      <c r="BL36">
        <v>13278735782.131914</v>
      </c>
      <c r="BM36">
        <v>13429259999.618341</v>
      </c>
      <c r="BN36">
        <v>13215632370.10146</v>
      </c>
      <c r="BO36">
        <v>13000438059.979092</v>
      </c>
      <c r="BP36">
        <v>13147036744.647089</v>
      </c>
      <c r="BQ36">
        <v>13699261291.492939</v>
      </c>
    </row>
    <row r="37" spans="1:69" x14ac:dyDescent="0.35">
      <c r="A37" t="s">
        <v>430</v>
      </c>
      <c r="B37" t="s">
        <v>62</v>
      </c>
      <c r="C37" t="s">
        <v>409</v>
      </c>
      <c r="D37" t="s">
        <v>410</v>
      </c>
      <c r="O37">
        <v>126311212.05155267</v>
      </c>
      <c r="P37">
        <v>129692690.12441035</v>
      </c>
      <c r="Q37">
        <v>131201349.54804122</v>
      </c>
      <c r="R37">
        <v>133126190.94998187</v>
      </c>
      <c r="S37">
        <v>139993192.57219139</v>
      </c>
      <c r="T37">
        <v>135363168.73800457</v>
      </c>
      <c r="U37">
        <v>147484467.11123264</v>
      </c>
      <c r="V37">
        <v>159137560.78236935</v>
      </c>
      <c r="W37">
        <v>170478518.08189234</v>
      </c>
      <c r="X37">
        <v>178646088.21814409</v>
      </c>
      <c r="Y37">
        <v>187593999.44256887</v>
      </c>
      <c r="Z37">
        <v>215962517.14562905</v>
      </c>
      <c r="AA37">
        <v>223391139.34041393</v>
      </c>
      <c r="AB37">
        <v>246693104.6937542</v>
      </c>
      <c r="AC37">
        <v>257934068.23272744</v>
      </c>
      <c r="AD37">
        <v>268325027.28745115</v>
      </c>
      <c r="AE37">
        <v>298893144.6023708</v>
      </c>
      <c r="AF37">
        <v>385734526.79325765</v>
      </c>
      <c r="AG37">
        <v>404123930.550951</v>
      </c>
      <c r="AH37">
        <v>433849538.31542563</v>
      </c>
      <c r="AI37">
        <v>478896647.44221115</v>
      </c>
      <c r="AJ37">
        <v>476943344.28117096</v>
      </c>
      <c r="AK37">
        <v>498886988.87028354</v>
      </c>
      <c r="AL37">
        <v>508796713.19013619</v>
      </c>
      <c r="AM37">
        <v>533989801.39501339</v>
      </c>
      <c r="AN37">
        <v>571764867.15718329</v>
      </c>
      <c r="AO37">
        <v>603584570.49182093</v>
      </c>
      <c r="AP37">
        <v>636020230.79772925</v>
      </c>
      <c r="AQ37">
        <v>673634664.00483751</v>
      </c>
      <c r="AR37">
        <v>727417465.57403696</v>
      </c>
      <c r="AS37">
        <v>751822818.96478689</v>
      </c>
      <c r="AT37">
        <v>806919209.63785303</v>
      </c>
      <c r="AU37">
        <v>891192074.38571107</v>
      </c>
      <c r="AV37">
        <v>960585283.61595738</v>
      </c>
      <c r="AW37">
        <v>1010125138.8713745</v>
      </c>
      <c r="AX37">
        <v>1080178039.1649706</v>
      </c>
      <c r="AY37">
        <v>1141108777.6696343</v>
      </c>
      <c r="AZ37">
        <v>1324881877.5724292</v>
      </c>
      <c r="BA37">
        <v>1384891723.5723295</v>
      </c>
      <c r="BB37">
        <v>1491078191.0250916</v>
      </c>
      <c r="BC37">
        <v>1668991759.5985157</v>
      </c>
      <c r="BD37">
        <v>1810676784.15218</v>
      </c>
      <c r="BE37">
        <v>1904194983.132072</v>
      </c>
      <c r="BF37">
        <v>1937258289.8248415</v>
      </c>
      <c r="BG37">
        <v>2051190106.3328056</v>
      </c>
      <c r="BH37">
        <v>2187815803.3683281</v>
      </c>
      <c r="BI37">
        <v>2373253832.3902693</v>
      </c>
      <c r="BJ37">
        <v>2422779966.723948</v>
      </c>
      <c r="BK37">
        <v>2507622616.5436196</v>
      </c>
      <c r="BL37">
        <v>2651940022.2578673</v>
      </c>
      <c r="BM37">
        <v>2380954251.4207983</v>
      </c>
      <c r="BN37">
        <v>2486224986.2508445</v>
      </c>
      <c r="BO37">
        <v>2615853471.1858721</v>
      </c>
      <c r="BP37">
        <v>2743574974.8387904</v>
      </c>
    </row>
    <row r="38" spans="1:69" x14ac:dyDescent="0.35">
      <c r="A38" t="s">
        <v>275</v>
      </c>
      <c r="B38" t="s">
        <v>63</v>
      </c>
      <c r="C38" t="s">
        <v>409</v>
      </c>
      <c r="D38" t="s">
        <v>410</v>
      </c>
      <c r="E38">
        <v>203297646.31088817</v>
      </c>
      <c r="F38">
        <v>216193392.77010748</v>
      </c>
      <c r="G38">
        <v>230606288.14464316</v>
      </c>
      <c r="H38">
        <v>244260590.4463394</v>
      </c>
      <c r="I38">
        <v>260949209.01740244</v>
      </c>
      <c r="J38">
        <v>276120678.76137269</v>
      </c>
      <c r="K38">
        <v>293637827.37646496</v>
      </c>
      <c r="L38">
        <v>311034576.4401176</v>
      </c>
      <c r="M38">
        <v>343901775.87897801</v>
      </c>
      <c r="N38">
        <v>395911433.31503785</v>
      </c>
      <c r="O38">
        <v>463692530.43264318</v>
      </c>
      <c r="P38">
        <v>583423075.81477427</v>
      </c>
      <c r="Q38">
        <v>737224722.54491436</v>
      </c>
      <c r="R38">
        <v>894277062.41177011</v>
      </c>
      <c r="S38">
        <v>972953726.99836683</v>
      </c>
      <c r="T38">
        <v>1055131834.8299415</v>
      </c>
      <c r="U38">
        <v>1167475696.0613437</v>
      </c>
      <c r="V38">
        <v>1307713344.7630508</v>
      </c>
      <c r="W38">
        <v>1495145303.7885368</v>
      </c>
      <c r="X38">
        <v>1676784360.5451775</v>
      </c>
      <c r="Y38">
        <v>1877778848.2349105</v>
      </c>
      <c r="Z38">
        <v>2047996824.3398204</v>
      </c>
      <c r="AA38">
        <v>2297146530.4209127</v>
      </c>
      <c r="AB38">
        <v>2599146160.633297</v>
      </c>
      <c r="AC38">
        <v>2821253171.4170995</v>
      </c>
      <c r="AD38">
        <v>3022275113.0584173</v>
      </c>
      <c r="AE38">
        <v>3269283371.1269937</v>
      </c>
      <c r="AF38">
        <v>3657737271.8820214</v>
      </c>
      <c r="AG38">
        <v>4369166056.0091286</v>
      </c>
      <c r="AH38">
        <v>4939753185.0904541</v>
      </c>
      <c r="AI38">
        <v>5274313873.0884476</v>
      </c>
      <c r="AJ38">
        <v>5667709608.200798</v>
      </c>
      <c r="AK38">
        <v>5833040675.4962778</v>
      </c>
      <c r="AL38">
        <v>5944807979.2182217</v>
      </c>
      <c r="AM38">
        <v>6160480628.085598</v>
      </c>
      <c r="AN38">
        <v>6593587689.5095797</v>
      </c>
      <c r="AO38">
        <v>6977980665.5423355</v>
      </c>
      <c r="AP38">
        <v>7558959721.659627</v>
      </c>
      <c r="AQ38">
        <v>7592496073.4307346</v>
      </c>
      <c r="AR38">
        <v>8326480944.1969662</v>
      </c>
      <c r="AS38">
        <v>8491986059.0257149</v>
      </c>
      <c r="AT38">
        <v>8513264763.9008617</v>
      </c>
      <c r="AU38">
        <v>9029979997.3425865</v>
      </c>
      <c r="AV38">
        <v>9447697367.9289532</v>
      </c>
      <c r="AW38">
        <v>9703335214.0381222</v>
      </c>
      <c r="AX38">
        <v>10145481816.287102</v>
      </c>
      <c r="AY38">
        <v>10994036837.147158</v>
      </c>
      <c r="AZ38">
        <v>11630872553.112646</v>
      </c>
      <c r="BA38">
        <v>12009117014.188183</v>
      </c>
      <c r="BB38">
        <v>10310519328.350321</v>
      </c>
      <c r="BC38">
        <v>11353915358.359301</v>
      </c>
      <c r="BD38">
        <v>12130342698.454865</v>
      </c>
      <c r="BE38">
        <v>12109617144.687349</v>
      </c>
      <c r="BF38">
        <v>13454136659.529509</v>
      </c>
      <c r="BG38">
        <v>14220638228.615927</v>
      </c>
      <c r="BH38">
        <v>13530748844.504961</v>
      </c>
      <c r="BI38">
        <v>14505561464.355886</v>
      </c>
      <c r="BJ38">
        <v>15102375175.291607</v>
      </c>
      <c r="BK38">
        <v>15734967214.968582</v>
      </c>
      <c r="BL38">
        <v>16212015760.899891</v>
      </c>
      <c r="BM38">
        <v>14796887968.59796</v>
      </c>
      <c r="BN38">
        <v>16560125447.609592</v>
      </c>
      <c r="BO38">
        <v>17468616755.562717</v>
      </c>
      <c r="BP38">
        <v>18029021881.094967</v>
      </c>
      <c r="BQ38">
        <v>17489977781.886208</v>
      </c>
    </row>
    <row r="39" spans="1:69" x14ac:dyDescent="0.35">
      <c r="A39" t="s">
        <v>431</v>
      </c>
      <c r="B39" t="s">
        <v>64</v>
      </c>
      <c r="C39" t="s">
        <v>409</v>
      </c>
      <c r="D39" t="s">
        <v>410</v>
      </c>
      <c r="E39">
        <v>980371513.73935664</v>
      </c>
      <c r="F39">
        <v>1028934744.0924309</v>
      </c>
      <c r="G39">
        <v>990722163.6720897</v>
      </c>
      <c r="H39">
        <v>983717651.45013964</v>
      </c>
      <c r="I39">
        <v>1004182171.7419811</v>
      </c>
      <c r="J39">
        <v>1013697588.2336868</v>
      </c>
      <c r="K39">
        <v>1020233745.2550608</v>
      </c>
      <c r="L39">
        <v>1067946130.3270885</v>
      </c>
      <c r="M39">
        <v>1082941302.665535</v>
      </c>
      <c r="N39">
        <v>1159738545.693342</v>
      </c>
      <c r="O39">
        <v>1186793864.4466245</v>
      </c>
      <c r="P39">
        <v>1200207036.9964583</v>
      </c>
      <c r="Q39">
        <v>1200196629.1031122</v>
      </c>
      <c r="R39">
        <v>1222867622.7843347</v>
      </c>
      <c r="S39">
        <v>1300385612.4263618</v>
      </c>
      <c r="T39">
        <v>1305652006.459507</v>
      </c>
      <c r="U39">
        <v>1376581799.6134293</v>
      </c>
      <c r="V39">
        <v>1428977736.6912186</v>
      </c>
      <c r="W39">
        <v>1446257441.6191423</v>
      </c>
      <c r="X39">
        <v>1410605202.9619505</v>
      </c>
      <c r="Y39">
        <v>1347429290.3508999</v>
      </c>
      <c r="Z39">
        <v>1326618707.6052995</v>
      </c>
      <c r="AA39">
        <v>1428977736.6912184</v>
      </c>
      <c r="AB39">
        <v>1312851666.6816969</v>
      </c>
      <c r="AC39">
        <v>1437332673.0748298</v>
      </c>
      <c r="AD39">
        <v>1493779882.6376028</v>
      </c>
      <c r="AE39">
        <v>1547227016.943352</v>
      </c>
      <c r="AF39">
        <v>1470809662.0226791</v>
      </c>
      <c r="AG39">
        <v>1495962938.2669551</v>
      </c>
      <c r="AH39">
        <v>1525542171.1566761</v>
      </c>
      <c r="AI39">
        <v>1492780724.8763738</v>
      </c>
      <c r="AJ39">
        <v>1484532469.3995605</v>
      </c>
      <c r="AK39">
        <v>1389164942.6689088</v>
      </c>
      <c r="AL39">
        <v>1393822474.9413052</v>
      </c>
      <c r="AM39">
        <v>1462119071.078655</v>
      </c>
      <c r="AN39">
        <v>1567392310.3014922</v>
      </c>
      <c r="AO39">
        <v>1504695160.784364</v>
      </c>
      <c r="AP39">
        <v>1584443041.5758007</v>
      </c>
      <c r="AQ39">
        <v>1658914120.4407461</v>
      </c>
      <c r="AR39">
        <v>1718634612.4608791</v>
      </c>
      <c r="AS39">
        <v>1675850364.8882473</v>
      </c>
      <c r="AT39">
        <v>1750672710.153625</v>
      </c>
      <c r="AU39">
        <v>1813986527.3515117</v>
      </c>
      <c r="AV39">
        <v>1716076872.6710663</v>
      </c>
      <c r="AW39">
        <v>1818953694.4509559</v>
      </c>
      <c r="AX39">
        <v>1835473623.1646113</v>
      </c>
      <c r="AY39">
        <v>1923045637.7790065</v>
      </c>
      <c r="AZ39">
        <v>2011650635.8080056</v>
      </c>
      <c r="BA39">
        <v>2052972574.365505</v>
      </c>
      <c r="BB39">
        <v>2229266675.8090434</v>
      </c>
      <c r="BC39">
        <v>2332499967.936038</v>
      </c>
      <c r="BD39">
        <v>2430339369.3363972</v>
      </c>
      <c r="BE39">
        <v>2553162918.7141576</v>
      </c>
      <c r="BF39">
        <v>1624016454.0511496</v>
      </c>
      <c r="BG39">
        <v>1625333052.5594358</v>
      </c>
      <c r="BH39">
        <v>1695825714.1928205</v>
      </c>
      <c r="BI39">
        <v>1776382808.6919196</v>
      </c>
      <c r="BJ39">
        <v>1856804600.5775187</v>
      </c>
      <c r="BK39">
        <v>1927167163.5440764</v>
      </c>
      <c r="BL39">
        <v>1986909345.6139426</v>
      </c>
      <c r="BM39">
        <v>2004791529.6620207</v>
      </c>
      <c r="BN39">
        <v>2024497026.4904802</v>
      </c>
      <c r="BO39">
        <v>2033686256.5847738</v>
      </c>
      <c r="BP39">
        <v>2047921417.5310392</v>
      </c>
      <c r="BQ39">
        <v>2079451880.7343152</v>
      </c>
    </row>
    <row r="40" spans="1:69" x14ac:dyDescent="0.35">
      <c r="A40" t="s">
        <v>252</v>
      </c>
      <c r="B40" t="s">
        <v>65</v>
      </c>
      <c r="C40" t="s">
        <v>409</v>
      </c>
      <c r="D40" t="s">
        <v>410</v>
      </c>
      <c r="E40">
        <v>276385630513.78101</v>
      </c>
      <c r="F40">
        <v>285128514178.80115</v>
      </c>
      <c r="G40">
        <v>306307396491.07654</v>
      </c>
      <c r="H40">
        <v>322533846696.2572</v>
      </c>
      <c r="I40">
        <v>344001699477.79791</v>
      </c>
      <c r="J40">
        <v>365732975014.49573</v>
      </c>
      <c r="K40">
        <v>390455390791.70007</v>
      </c>
      <c r="L40">
        <v>402424491586.36859</v>
      </c>
      <c r="M40">
        <v>422579012939.50519</v>
      </c>
      <c r="N40">
        <v>443991228283.50519</v>
      </c>
      <c r="O40">
        <v>456950058304.55585</v>
      </c>
      <c r="P40">
        <v>475314173273.54413</v>
      </c>
      <c r="Q40">
        <v>501549947377.32739</v>
      </c>
      <c r="R40">
        <v>535297444515.97113</v>
      </c>
      <c r="S40">
        <v>553271533661.59241</v>
      </c>
      <c r="T40">
        <v>561821810346.38916</v>
      </c>
      <c r="U40">
        <v>594909046618.08289</v>
      </c>
      <c r="V40">
        <v>615938049878.26294</v>
      </c>
      <c r="W40">
        <v>638949349984.25452</v>
      </c>
      <c r="X40">
        <v>662751487920.78442</v>
      </c>
      <c r="Y40">
        <v>677180908099.14563</v>
      </c>
      <c r="Z40">
        <v>700307077507.40588</v>
      </c>
      <c r="AA40">
        <v>678134303427.61523</v>
      </c>
      <c r="AB40">
        <v>695509823946.99194</v>
      </c>
      <c r="AC40">
        <v>736534953603.5105</v>
      </c>
      <c r="AD40">
        <v>771429628794.3186</v>
      </c>
      <c r="AE40">
        <v>787795360513.54517</v>
      </c>
      <c r="AF40">
        <v>819874511601.3656</v>
      </c>
      <c r="AG40">
        <v>856037856338.15686</v>
      </c>
      <c r="AH40">
        <v>876046283888.82178</v>
      </c>
      <c r="AI40">
        <v>877824201198.44958</v>
      </c>
      <c r="AJ40">
        <v>859468413488.40942</v>
      </c>
      <c r="AK40">
        <v>867121689041.97778</v>
      </c>
      <c r="AL40">
        <v>890167242138.09546</v>
      </c>
      <c r="AM40">
        <v>930171796810.65942</v>
      </c>
      <c r="AN40">
        <v>955122057479.24829</v>
      </c>
      <c r="AO40">
        <v>971253698681.48901</v>
      </c>
      <c r="AP40">
        <v>1012824977387.9498</v>
      </c>
      <c r="AQ40">
        <v>1052253104641.3842</v>
      </c>
      <c r="AR40">
        <v>1106349473970.8052</v>
      </c>
      <c r="AS40">
        <v>1163199675162.5083</v>
      </c>
      <c r="AT40">
        <v>1185010810251.6479</v>
      </c>
      <c r="AU40">
        <v>1220552310378.3093</v>
      </c>
      <c r="AV40">
        <v>1242600185731.7275</v>
      </c>
      <c r="AW40">
        <v>1281025904587.3833</v>
      </c>
      <c r="AX40">
        <v>1322152656986.3887</v>
      </c>
      <c r="AY40">
        <v>1357030300367.7915</v>
      </c>
      <c r="AZ40">
        <v>1384848127424.1609</v>
      </c>
      <c r="BA40">
        <v>1398632992945.7705</v>
      </c>
      <c r="BB40">
        <v>1357861635362.9358</v>
      </c>
      <c r="BC40">
        <v>1399830508940.8901</v>
      </c>
      <c r="BD40">
        <v>1443745913580.6895</v>
      </c>
      <c r="BE40">
        <v>1469093201732.3865</v>
      </c>
      <c r="BF40">
        <v>1503261570451.9697</v>
      </c>
      <c r="BG40">
        <v>1546457292263.2153</v>
      </c>
      <c r="BH40">
        <v>1556508816217.1401</v>
      </c>
      <c r="BI40">
        <v>1572673952924.2463</v>
      </c>
      <c r="BJ40">
        <v>1620386284360.0276</v>
      </c>
      <c r="BK40">
        <v>1664832887873.7107</v>
      </c>
      <c r="BL40">
        <v>1696605090551.8445</v>
      </c>
      <c r="BM40">
        <v>1611126165625.0261</v>
      </c>
      <c r="BN40">
        <v>1706996679677.6909</v>
      </c>
      <c r="BO40">
        <v>1778503389905</v>
      </c>
      <c r="BP40">
        <v>1805692180594.6223</v>
      </c>
      <c r="BQ40">
        <v>1833284621684.4634</v>
      </c>
    </row>
    <row r="41" spans="1:69" x14ac:dyDescent="0.35">
      <c r="A41" t="s">
        <v>432</v>
      </c>
      <c r="B41" t="s">
        <v>433</v>
      </c>
      <c r="C41" t="s">
        <v>409</v>
      </c>
      <c r="D41" t="s">
        <v>410</v>
      </c>
      <c r="AI41">
        <v>747660630694.04761</v>
      </c>
      <c r="AJ41">
        <v>666373949000.05591</v>
      </c>
      <c r="AK41">
        <v>633486021088.05737</v>
      </c>
      <c r="AL41">
        <v>634809513815.90906</v>
      </c>
      <c r="AM41">
        <v>658224074275.92908</v>
      </c>
      <c r="AN41">
        <v>695809263574.99792</v>
      </c>
      <c r="AO41">
        <v>727023630112.02173</v>
      </c>
      <c r="AP41">
        <v>743274942740.24622</v>
      </c>
      <c r="AQ41">
        <v>762850417054.75293</v>
      </c>
      <c r="AR41">
        <v>777353509961.51514</v>
      </c>
      <c r="AS41">
        <v>808028234183.7688</v>
      </c>
      <c r="AT41">
        <v>832312855924.91333</v>
      </c>
      <c r="AU41">
        <v>861797007597.28979</v>
      </c>
      <c r="AV41">
        <v>896241898201.69849</v>
      </c>
      <c r="AW41">
        <v>948887611974.28723</v>
      </c>
      <c r="AX41">
        <v>995476479372.66736</v>
      </c>
      <c r="AY41">
        <v>1061587624321.6788</v>
      </c>
      <c r="AZ41">
        <v>1128879941374.2019</v>
      </c>
      <c r="BA41">
        <v>1173606899743.3711</v>
      </c>
      <c r="BB41">
        <v>1131094733751.0007</v>
      </c>
      <c r="BC41">
        <v>1148497376302.8865</v>
      </c>
      <c r="BD41">
        <v>1189856899466.7312</v>
      </c>
      <c r="BE41">
        <v>1199818734420.4055</v>
      </c>
      <c r="BF41">
        <v>1207836036504.4734</v>
      </c>
      <c r="BG41">
        <v>1247235904972.0049</v>
      </c>
      <c r="BH41">
        <v>1297147579274.9111</v>
      </c>
      <c r="BI41">
        <v>1333559229689.4719</v>
      </c>
      <c r="BJ41">
        <v>1401664201692.3425</v>
      </c>
      <c r="BK41">
        <v>1472646304961.2517</v>
      </c>
      <c r="BL41">
        <v>1531945519358.0564</v>
      </c>
      <c r="BM41">
        <v>1481155886225.7134</v>
      </c>
      <c r="BN41">
        <v>1578113488315.7039</v>
      </c>
      <c r="BO41">
        <v>1641816629620.6445</v>
      </c>
      <c r="BP41">
        <v>1654348256920.1128</v>
      </c>
      <c r="BQ41">
        <v>1686828167631.5071</v>
      </c>
    </row>
    <row r="42" spans="1:69" x14ac:dyDescent="0.35">
      <c r="A42" t="s">
        <v>286</v>
      </c>
      <c r="B42" t="s">
        <v>66</v>
      </c>
      <c r="C42" t="s">
        <v>409</v>
      </c>
      <c r="D42" t="s">
        <v>410</v>
      </c>
      <c r="E42">
        <v>212618998244.81775</v>
      </c>
      <c r="F42">
        <v>229859575870.60269</v>
      </c>
      <c r="G42">
        <v>240869714664.82245</v>
      </c>
      <c r="H42">
        <v>252622227587.49344</v>
      </c>
      <c r="I42">
        <v>265900938033.40088</v>
      </c>
      <c r="J42">
        <v>271496969295.00925</v>
      </c>
      <c r="K42">
        <v>278179751690.4989</v>
      </c>
      <c r="L42">
        <v>286680708387.73645</v>
      </c>
      <c r="M42">
        <v>296966886752.39319</v>
      </c>
      <c r="N42">
        <v>313694770516.21674</v>
      </c>
      <c r="O42">
        <v>333700361262.20007</v>
      </c>
      <c r="P42">
        <v>347300128063.38519</v>
      </c>
      <c r="Q42">
        <v>358415499097.34222</v>
      </c>
      <c r="R42">
        <v>369346839843.44098</v>
      </c>
      <c r="S42">
        <v>374720496122.06982</v>
      </c>
      <c r="T42">
        <v>347428948950.03333</v>
      </c>
      <c r="U42">
        <v>342552172034.75177</v>
      </c>
      <c r="V42">
        <v>350888700310.21948</v>
      </c>
      <c r="W42">
        <v>352324128999.05151</v>
      </c>
      <c r="X42">
        <v>361102327236.65656</v>
      </c>
      <c r="Y42">
        <v>377720174386.38196</v>
      </c>
      <c r="Z42">
        <v>383768743423.93408</v>
      </c>
      <c r="AA42">
        <v>378743607969.44421</v>
      </c>
      <c r="AB42">
        <v>381164080265.35022</v>
      </c>
      <c r="AC42">
        <v>392631236095.26953</v>
      </c>
      <c r="AD42">
        <v>407054920691.89905</v>
      </c>
      <c r="AE42">
        <v>414620577535.85663</v>
      </c>
      <c r="AF42">
        <v>421194295501.07495</v>
      </c>
      <c r="AG42">
        <v>434999344090.26282</v>
      </c>
      <c r="AH42">
        <v>453838270540.78552</v>
      </c>
      <c r="AI42">
        <v>470515127362.4516</v>
      </c>
      <c r="AJ42">
        <v>466206071642.69458</v>
      </c>
      <c r="AK42">
        <v>466002185701.1629</v>
      </c>
      <c r="AL42">
        <v>465415100022.00134</v>
      </c>
      <c r="AM42">
        <v>471324744553.3739</v>
      </c>
      <c r="AN42">
        <v>473591186765.46289</v>
      </c>
      <c r="AO42">
        <v>475823127431.01874</v>
      </c>
      <c r="AP42">
        <v>486583036190.79193</v>
      </c>
      <c r="AQ42">
        <v>501326352837.15295</v>
      </c>
      <c r="AR42">
        <v>509661911366.65131</v>
      </c>
      <c r="AS42">
        <v>529837998914.4444</v>
      </c>
      <c r="AT42">
        <v>538186454855.43353</v>
      </c>
      <c r="AU42">
        <v>537792409495.6745</v>
      </c>
      <c r="AV42">
        <v>537618173222.30334</v>
      </c>
      <c r="AW42">
        <v>552143052490.04919</v>
      </c>
      <c r="AX42">
        <v>567325325069.24377</v>
      </c>
      <c r="AY42">
        <v>590436050732.84998</v>
      </c>
      <c r="AZ42">
        <v>613559745174.53345</v>
      </c>
      <c r="BA42">
        <v>630788402145.88501</v>
      </c>
      <c r="BB42">
        <v>616296830083.85718</v>
      </c>
      <c r="BC42">
        <v>636285783946.78833</v>
      </c>
      <c r="BD42">
        <v>647822334336.49109</v>
      </c>
      <c r="BE42">
        <v>655461804171.54285</v>
      </c>
      <c r="BF42">
        <v>667208623614.23364</v>
      </c>
      <c r="BG42">
        <v>682887235059.83374</v>
      </c>
      <c r="BH42">
        <v>694118186379.62781</v>
      </c>
      <c r="BI42">
        <v>708477337740.42419</v>
      </c>
      <c r="BJ42">
        <v>718132464454.11462</v>
      </c>
      <c r="BK42">
        <v>738674254331.74414</v>
      </c>
      <c r="BL42">
        <v>747109782755.79358</v>
      </c>
      <c r="BM42">
        <v>731108655210.76086</v>
      </c>
      <c r="BN42">
        <v>771755519734.10046</v>
      </c>
      <c r="BO42">
        <v>795248228754.84045</v>
      </c>
      <c r="BP42">
        <v>800682383958.14868</v>
      </c>
      <c r="BQ42">
        <v>811109937475.13135</v>
      </c>
    </row>
    <row r="43" spans="1:69" x14ac:dyDescent="0.35">
      <c r="A43" t="s">
        <v>434</v>
      </c>
      <c r="B43" t="s">
        <v>435</v>
      </c>
      <c r="C43" t="s">
        <v>409</v>
      </c>
      <c r="D43" t="s">
        <v>410</v>
      </c>
      <c r="BB43">
        <v>10651282807.335691</v>
      </c>
      <c r="BC43">
        <v>10267130199.566803</v>
      </c>
      <c r="BD43">
        <v>10382639840.364336</v>
      </c>
      <c r="BE43">
        <v>9785257918.112587</v>
      </c>
      <c r="BF43">
        <v>9833590352.1941509</v>
      </c>
      <c r="BG43">
        <v>10072261599.144447</v>
      </c>
      <c r="BH43">
        <v>10109968831.168831</v>
      </c>
      <c r="BI43">
        <v>10232605187.224829</v>
      </c>
      <c r="BJ43">
        <v>10417455287.850643</v>
      </c>
      <c r="BK43">
        <v>10534364509.544035</v>
      </c>
      <c r="BL43">
        <v>10700107561.567768</v>
      </c>
      <c r="BM43">
        <v>9748142610.5991135</v>
      </c>
      <c r="BN43">
        <v>10716796179.064131</v>
      </c>
      <c r="BO43">
        <v>11289283294.669222</v>
      </c>
      <c r="BP43">
        <v>11708680835.548515</v>
      </c>
    </row>
    <row r="44" spans="1:69" x14ac:dyDescent="0.35">
      <c r="A44" t="s">
        <v>277</v>
      </c>
      <c r="B44" t="s">
        <v>67</v>
      </c>
      <c r="C44" t="s">
        <v>409</v>
      </c>
      <c r="D44" t="s">
        <v>410</v>
      </c>
      <c r="E44">
        <v>26275664125.067379</v>
      </c>
      <c r="F44">
        <v>27725978494.516865</v>
      </c>
      <c r="G44">
        <v>28815827040.364735</v>
      </c>
      <c r="H44">
        <v>30454488579.469128</v>
      </c>
      <c r="I44">
        <v>31204014436.888691</v>
      </c>
      <c r="J44">
        <v>31413343021.733997</v>
      </c>
      <c r="K44">
        <v>35014387052.309898</v>
      </c>
      <c r="L44">
        <v>36270742031.798958</v>
      </c>
      <c r="M44">
        <v>37566955711.06588</v>
      </c>
      <c r="N44">
        <v>39108395437.064117</v>
      </c>
      <c r="O44">
        <v>39771076474.111107</v>
      </c>
      <c r="P44">
        <v>43577595609.556328</v>
      </c>
      <c r="Q44">
        <v>43267163670.365837</v>
      </c>
      <c r="R44">
        <v>41087469485.986565</v>
      </c>
      <c r="S44">
        <v>41600890292.237488</v>
      </c>
      <c r="T44">
        <v>36494895964.087494</v>
      </c>
      <c r="U44">
        <v>37810425597.672729</v>
      </c>
      <c r="V44">
        <v>42025983481.558037</v>
      </c>
      <c r="W44">
        <v>45399335593.865074</v>
      </c>
      <c r="X44">
        <v>49229142623.601021</v>
      </c>
      <c r="Y44">
        <v>53252287646.365303</v>
      </c>
      <c r="Z44">
        <v>56830116589.326286</v>
      </c>
      <c r="AA44">
        <v>50293481314.102287</v>
      </c>
      <c r="AB44">
        <v>47811382482.579536</v>
      </c>
      <c r="AC44">
        <v>49716049397.148384</v>
      </c>
      <c r="AD44">
        <v>51482161643.761223</v>
      </c>
      <c r="AE44">
        <v>54265063038.903633</v>
      </c>
      <c r="AF44">
        <v>57921900186.391464</v>
      </c>
      <c r="AG44">
        <v>62179629420.754799</v>
      </c>
      <c r="AH44">
        <v>68620417335.992447</v>
      </c>
      <c r="AI44">
        <v>71089876109.553741</v>
      </c>
      <c r="AJ44">
        <v>76603750426.186417</v>
      </c>
      <c r="AK44">
        <v>85414661278.391708</v>
      </c>
      <c r="AL44">
        <v>91125130548.819611</v>
      </c>
      <c r="AM44">
        <v>95751374590.683228</v>
      </c>
      <c r="AN44">
        <v>104613573720.41885</v>
      </c>
      <c r="AO44">
        <v>112056685779.90059</v>
      </c>
      <c r="AP44">
        <v>120339623825.59819</v>
      </c>
      <c r="AQ44">
        <v>125370887065.11278</v>
      </c>
      <c r="AR44">
        <v>125027832953.90868</v>
      </c>
      <c r="AS44">
        <v>131243743563.39742</v>
      </c>
      <c r="AT44">
        <v>135383217071.739</v>
      </c>
      <c r="AU44">
        <v>139719269577.32013</v>
      </c>
      <c r="AV44">
        <v>146318553366.96793</v>
      </c>
      <c r="AW44">
        <v>156084225513.95547</v>
      </c>
      <c r="AX44">
        <v>165194933117.6293</v>
      </c>
      <c r="AY44">
        <v>175189211415.66748</v>
      </c>
      <c r="AZ44">
        <v>184243394522.92725</v>
      </c>
      <c r="BA44">
        <v>191225100461.15848</v>
      </c>
      <c r="BB44">
        <v>189087132632.6044</v>
      </c>
      <c r="BC44">
        <v>200151851762.2254</v>
      </c>
      <c r="BD44">
        <v>212609096429.35544</v>
      </c>
      <c r="BE44">
        <v>225695909224.95959</v>
      </c>
      <c r="BF44">
        <v>233163076995.03662</v>
      </c>
      <c r="BG44">
        <v>237342873662.27084</v>
      </c>
      <c r="BH44">
        <v>242450355830.88394</v>
      </c>
      <c r="BI44">
        <v>246700604515.85986</v>
      </c>
      <c r="BJ44">
        <v>250050047209.61914</v>
      </c>
      <c r="BK44">
        <v>260027117802.78525</v>
      </c>
      <c r="BL44">
        <v>261676645417.27594</v>
      </c>
      <c r="BM44">
        <v>245600606668.88394</v>
      </c>
      <c r="BN44">
        <v>273390120031.28012</v>
      </c>
      <c r="BO44">
        <v>279278925615.69177</v>
      </c>
      <c r="BP44">
        <v>280734996501.05096</v>
      </c>
      <c r="BQ44">
        <v>288158504434.81396</v>
      </c>
    </row>
    <row r="45" spans="1:69" x14ac:dyDescent="0.35">
      <c r="A45" t="s">
        <v>16</v>
      </c>
      <c r="B45" t="s">
        <v>20</v>
      </c>
      <c r="C45" t="s">
        <v>409</v>
      </c>
      <c r="D45" t="s">
        <v>410</v>
      </c>
      <c r="E45">
        <v>161023131028.20328</v>
      </c>
      <c r="F45">
        <v>117112123190.55127</v>
      </c>
      <c r="G45">
        <v>110577266727.99934</v>
      </c>
      <c r="H45">
        <v>121966725197.00125</v>
      </c>
      <c r="I45">
        <v>144140275830.2789</v>
      </c>
      <c r="J45">
        <v>168572052589.0892</v>
      </c>
      <c r="K45">
        <v>186524976187.15939</v>
      </c>
      <c r="L45">
        <v>175762485053.60327</v>
      </c>
      <c r="M45">
        <v>168556223190.1727</v>
      </c>
      <c r="N45">
        <v>197109647391.9483</v>
      </c>
      <c r="O45">
        <v>235151809332.09406</v>
      </c>
      <c r="P45">
        <v>251753527067.49899</v>
      </c>
      <c r="Q45">
        <v>261345336449.32419</v>
      </c>
      <c r="R45">
        <v>281625734559.99554</v>
      </c>
      <c r="S45">
        <v>288131289036.63196</v>
      </c>
      <c r="T45">
        <v>313256337433.36511</v>
      </c>
      <c r="U45">
        <v>308338212930.48236</v>
      </c>
      <c r="V45">
        <v>331679415653.5874</v>
      </c>
      <c r="W45">
        <v>369245353260.87225</v>
      </c>
      <c r="X45">
        <v>397275966892.71832</v>
      </c>
      <c r="Y45">
        <v>428399142252.56372</v>
      </c>
      <c r="Z45">
        <v>450302166910.07202</v>
      </c>
      <c r="AA45">
        <v>491096319836.96014</v>
      </c>
      <c r="AB45">
        <v>543778042482.38696</v>
      </c>
      <c r="AC45">
        <v>626609364483.70068</v>
      </c>
      <c r="AD45">
        <v>710797305027.17822</v>
      </c>
      <c r="AE45">
        <v>774307505788.04895</v>
      </c>
      <c r="AF45">
        <v>864345705902.99622</v>
      </c>
      <c r="AG45">
        <v>961347723725.3009</v>
      </c>
      <c r="AH45">
        <v>1001785223303.9667</v>
      </c>
      <c r="AI45">
        <v>1041271896195.6591</v>
      </c>
      <c r="AJ45">
        <v>1138752669458.4963</v>
      </c>
      <c r="AK45">
        <v>1301589870245.1252</v>
      </c>
      <c r="AL45">
        <v>1482889338698.6912</v>
      </c>
      <c r="AM45">
        <v>1676743149158.2769</v>
      </c>
      <c r="AN45">
        <v>1861735071148.1138</v>
      </c>
      <c r="AO45">
        <v>2047465483836.5542</v>
      </c>
      <c r="AP45">
        <v>2237626840759.8691</v>
      </c>
      <c r="AQ45">
        <v>2414864610327.8623</v>
      </c>
      <c r="AR45">
        <v>2601702759078.6255</v>
      </c>
      <c r="AS45">
        <v>2825096197799.5435</v>
      </c>
      <c r="AT45">
        <v>3059936242478.5762</v>
      </c>
      <c r="AU45">
        <v>3342778183071.4604</v>
      </c>
      <c r="AV45">
        <v>3681006926650.7383</v>
      </c>
      <c r="AW45">
        <v>4053944733453.6616</v>
      </c>
      <c r="AX45">
        <v>4518455387849.4131</v>
      </c>
      <c r="AY45">
        <v>5091154930758.4219</v>
      </c>
      <c r="AZ45">
        <v>5811552614974.0908</v>
      </c>
      <c r="BA45">
        <v>6373544042638.0059</v>
      </c>
      <c r="BB45">
        <v>6972829250985.0967</v>
      </c>
      <c r="BC45">
        <v>7711689202853.2861</v>
      </c>
      <c r="BD45">
        <v>8441318020902.4248</v>
      </c>
      <c r="BE45">
        <v>9104482675356.3574</v>
      </c>
      <c r="BF45">
        <v>9812695262900.8906</v>
      </c>
      <c r="BG45">
        <v>10544908798423.977</v>
      </c>
      <c r="BH45">
        <v>11280814787468.914</v>
      </c>
      <c r="BI45">
        <v>12045152668727.279</v>
      </c>
      <c r="BJ45">
        <v>12875216222853.414</v>
      </c>
      <c r="BK45">
        <v>13745158275136.672</v>
      </c>
      <c r="BL45">
        <v>14579283528148.377</v>
      </c>
      <c r="BM45">
        <v>14920466234565.322</v>
      </c>
      <c r="BN45">
        <v>16199162892908.637</v>
      </c>
      <c r="BO45">
        <v>16706875253648.482</v>
      </c>
      <c r="BP45">
        <v>17611526369126.551</v>
      </c>
      <c r="BQ45">
        <v>18488114837769.328</v>
      </c>
    </row>
    <row r="46" spans="1:69" x14ac:dyDescent="0.35">
      <c r="A46" t="s">
        <v>436</v>
      </c>
      <c r="B46" t="s">
        <v>68</v>
      </c>
      <c r="C46" t="s">
        <v>409</v>
      </c>
      <c r="D46" t="s">
        <v>410</v>
      </c>
      <c r="E46">
        <v>5492745889.8149185</v>
      </c>
      <c r="F46">
        <v>6038315904.9061956</v>
      </c>
      <c r="G46">
        <v>6112405708.352541</v>
      </c>
      <c r="H46">
        <v>6998115047.4461651</v>
      </c>
      <c r="I46">
        <v>8230699197.1934862</v>
      </c>
      <c r="J46">
        <v>7974752907.8830881</v>
      </c>
      <c r="K46">
        <v>8898018736.2598476</v>
      </c>
      <c r="L46">
        <v>9307163143.6156044</v>
      </c>
      <c r="M46">
        <v>10475049116.162785</v>
      </c>
      <c r="N46">
        <v>11474286967.677691</v>
      </c>
      <c r="O46">
        <v>12664747894.41666</v>
      </c>
      <c r="P46">
        <v>13862407213.56633</v>
      </c>
      <c r="Q46">
        <v>14449705424.807068</v>
      </c>
      <c r="R46">
        <v>15307901973.380775</v>
      </c>
      <c r="S46">
        <v>15970333193.068853</v>
      </c>
      <c r="T46">
        <v>17288346643.979969</v>
      </c>
      <c r="U46">
        <v>19521378206.897388</v>
      </c>
      <c r="V46">
        <v>20949261442.04948</v>
      </c>
      <c r="W46">
        <v>23234711409.583782</v>
      </c>
      <c r="X46">
        <v>23791045073.333443</v>
      </c>
      <c r="Y46">
        <v>21184094378.321995</v>
      </c>
      <c r="Z46">
        <v>21925643370.811653</v>
      </c>
      <c r="AA46">
        <v>21969674962.351643</v>
      </c>
      <c r="AB46">
        <v>21112804814.630039</v>
      </c>
      <c r="AC46">
        <v>20542492760.351303</v>
      </c>
      <c r="AD46">
        <v>21467156206.371277</v>
      </c>
      <c r="AE46">
        <v>22166845697.292007</v>
      </c>
      <c r="AF46">
        <v>22089489409.933838</v>
      </c>
      <c r="AG46">
        <v>22340532915.165699</v>
      </c>
      <c r="AH46">
        <v>22999132929.876503</v>
      </c>
      <c r="AI46">
        <v>22747083497.322819</v>
      </c>
      <c r="AJ46">
        <v>22756392780.306595</v>
      </c>
      <c r="AK46">
        <v>22700739607.151691</v>
      </c>
      <c r="AL46">
        <v>22657044066.134167</v>
      </c>
      <c r="AM46">
        <v>22840839521.074574</v>
      </c>
      <c r="AN46">
        <v>24468419439.156643</v>
      </c>
      <c r="AO46">
        <v>26359663691.904835</v>
      </c>
      <c r="AP46">
        <v>28903065478.585991</v>
      </c>
      <c r="AQ46">
        <v>30135465005.63324</v>
      </c>
      <c r="AR46">
        <v>30487103687.180439</v>
      </c>
      <c r="AS46">
        <v>30406072178.226772</v>
      </c>
      <c r="AT46">
        <v>29751121585.554298</v>
      </c>
      <c r="AU46">
        <v>28938759334.224148</v>
      </c>
      <c r="AV46">
        <v>27571152176.356308</v>
      </c>
      <c r="AW46">
        <v>28449303912.454056</v>
      </c>
      <c r="AX46">
        <v>28732677632.166897</v>
      </c>
      <c r="AY46">
        <v>29541668752.636906</v>
      </c>
      <c r="AZ46">
        <v>29867049486.223133</v>
      </c>
      <c r="BA46">
        <v>31295490700.862289</v>
      </c>
      <c r="BB46">
        <v>32423167866.681831</v>
      </c>
      <c r="BC46">
        <v>34643522418.935638</v>
      </c>
      <c r="BD46">
        <v>32783010325.347122</v>
      </c>
      <c r="BE46">
        <v>35281210700.942528</v>
      </c>
      <c r="BF46">
        <v>39077544167.605431</v>
      </c>
      <c r="BG46">
        <v>42739891584.486206</v>
      </c>
      <c r="BH46">
        <v>45815005169.265106</v>
      </c>
      <c r="BI46">
        <v>49101205368.910004</v>
      </c>
      <c r="BJ46">
        <v>52739979047.065475</v>
      </c>
      <c r="BK46">
        <v>55294253263.743774</v>
      </c>
      <c r="BL46">
        <v>59010785540.985695</v>
      </c>
      <c r="BM46">
        <v>59423700880.66153</v>
      </c>
      <c r="BN46">
        <v>63620992438.481812</v>
      </c>
      <c r="BO46">
        <v>67692661917.017738</v>
      </c>
      <c r="BP46">
        <v>72059148622.089661</v>
      </c>
      <c r="BQ46">
        <v>76346667965.118622</v>
      </c>
    </row>
    <row r="47" spans="1:69" x14ac:dyDescent="0.35">
      <c r="A47" t="s">
        <v>437</v>
      </c>
      <c r="B47" t="s">
        <v>69</v>
      </c>
      <c r="C47" t="s">
        <v>409</v>
      </c>
      <c r="D47" t="s">
        <v>410</v>
      </c>
      <c r="E47">
        <v>4827329401.7725868</v>
      </c>
      <c r="F47">
        <v>4884469573.5857086</v>
      </c>
      <c r="G47">
        <v>5033033599.9843359</v>
      </c>
      <c r="H47">
        <v>5221397415.123539</v>
      </c>
      <c r="I47">
        <v>5406608719.743535</v>
      </c>
      <c r="J47">
        <v>5516149516.5675268</v>
      </c>
      <c r="K47">
        <v>5770717368.6374826</v>
      </c>
      <c r="L47">
        <v>5141012904.4287987</v>
      </c>
      <c r="M47">
        <v>5467278232.7078037</v>
      </c>
      <c r="N47">
        <v>5735255755.8194304</v>
      </c>
      <c r="O47">
        <v>5912593777.1762743</v>
      </c>
      <c r="P47">
        <v>6118334765.0077496</v>
      </c>
      <c r="Q47">
        <v>6281929448.7763882</v>
      </c>
      <c r="R47">
        <v>6618369536.8212795</v>
      </c>
      <c r="S47">
        <v>7328802680.1093502</v>
      </c>
      <c r="T47">
        <v>8152930849.0535049</v>
      </c>
      <c r="U47">
        <v>7704916015.4502821</v>
      </c>
      <c r="V47">
        <v>8763561576.9324493</v>
      </c>
      <c r="W47">
        <v>10691808462.13209</v>
      </c>
      <c r="X47">
        <v>11337071801.85347</v>
      </c>
      <c r="Y47">
        <v>11114265274.331308</v>
      </c>
      <c r="Z47">
        <v>13012879895.430174</v>
      </c>
      <c r="AA47">
        <v>13990954313.134081</v>
      </c>
      <c r="AB47">
        <v>14951689440.310144</v>
      </c>
      <c r="AC47">
        <v>16069264314.02335</v>
      </c>
      <c r="AD47">
        <v>17364955075.044968</v>
      </c>
      <c r="AE47">
        <v>18540851327.410915</v>
      </c>
      <c r="AF47">
        <v>18142844102.46146</v>
      </c>
      <c r="AG47">
        <v>16723414750.103172</v>
      </c>
      <c r="AH47">
        <v>16419195682.099245</v>
      </c>
      <c r="AI47">
        <v>15416689237.844101</v>
      </c>
      <c r="AJ47">
        <v>14829529308.226097</v>
      </c>
      <c r="AK47">
        <v>14369813423.521723</v>
      </c>
      <c r="AL47">
        <v>13229990256.140083</v>
      </c>
      <c r="AM47">
        <v>13478291933.840296</v>
      </c>
      <c r="AN47">
        <v>13868353888.05522</v>
      </c>
      <c r="AO47">
        <v>14452915010.388977</v>
      </c>
      <c r="AP47">
        <v>15107243821.278784</v>
      </c>
      <c r="AQ47">
        <v>15821141892.629511</v>
      </c>
      <c r="AR47">
        <v>16534881734.706547</v>
      </c>
      <c r="AS47">
        <v>17168567484.574917</v>
      </c>
      <c r="AT47">
        <v>17910981185.569717</v>
      </c>
      <c r="AU47">
        <v>18712860619.425121</v>
      </c>
      <c r="AV47">
        <v>19733301668.575825</v>
      </c>
      <c r="AW47">
        <v>21124275032.77103</v>
      </c>
      <c r="AX47">
        <v>21594980960.244438</v>
      </c>
      <c r="AY47">
        <v>22417659743.288166</v>
      </c>
      <c r="AZ47">
        <v>23387803922.577084</v>
      </c>
      <c r="BA47">
        <v>24053813243.652218</v>
      </c>
      <c r="BB47">
        <v>24674221649.268597</v>
      </c>
      <c r="BC47">
        <v>25389533434.649548</v>
      </c>
      <c r="BD47">
        <v>26247499413.697418</v>
      </c>
      <c r="BE47">
        <v>27461703151.657257</v>
      </c>
      <c r="BF47">
        <v>28833560540.790089</v>
      </c>
      <c r="BG47">
        <v>30482787768.478279</v>
      </c>
      <c r="BH47">
        <v>32210233020.456917</v>
      </c>
      <c r="BI47">
        <v>33671222913.454788</v>
      </c>
      <c r="BJ47">
        <v>34863580363.115135</v>
      </c>
      <c r="BK47">
        <v>36242614248.575638</v>
      </c>
      <c r="BL47">
        <v>37502066832.740334</v>
      </c>
      <c r="BM47">
        <v>37599547048.584106</v>
      </c>
      <c r="BN47">
        <v>38854942334.576851</v>
      </c>
      <c r="BO47">
        <v>40306867605.136429</v>
      </c>
      <c r="BP47">
        <v>41616173714.873222</v>
      </c>
      <c r="BQ47">
        <v>43143796434.627884</v>
      </c>
    </row>
    <row r="48" spans="1:69" x14ac:dyDescent="0.35">
      <c r="A48" t="s">
        <v>438</v>
      </c>
      <c r="B48" t="s">
        <v>439</v>
      </c>
      <c r="C48" t="s">
        <v>409</v>
      </c>
      <c r="D48" t="s">
        <v>410</v>
      </c>
      <c r="E48">
        <v>19168015351.980629</v>
      </c>
      <c r="F48">
        <v>17088021918.368578</v>
      </c>
      <c r="G48">
        <v>20710801756.546898</v>
      </c>
      <c r="H48">
        <v>21790660916.877834</v>
      </c>
      <c r="I48">
        <v>21258920074.325745</v>
      </c>
      <c r="J48">
        <v>21470945657.203995</v>
      </c>
      <c r="K48">
        <v>22925706424.348537</v>
      </c>
      <c r="L48">
        <v>22699718872.704506</v>
      </c>
      <c r="M48">
        <v>23683229243.638847</v>
      </c>
      <c r="N48">
        <v>25892599199.978184</v>
      </c>
      <c r="O48">
        <v>25829147683.177898</v>
      </c>
      <c r="P48">
        <v>27380192668.201851</v>
      </c>
      <c r="Q48">
        <v>27421573863.067368</v>
      </c>
      <c r="R48">
        <v>29652942980.972843</v>
      </c>
      <c r="S48">
        <v>30581253826.713142</v>
      </c>
      <c r="T48">
        <v>29057808604.286209</v>
      </c>
      <c r="U48">
        <v>27515128940.799965</v>
      </c>
      <c r="V48">
        <v>27724462281.240028</v>
      </c>
      <c r="W48">
        <v>26242508947.858669</v>
      </c>
      <c r="X48">
        <v>26355374898.522022</v>
      </c>
      <c r="Y48">
        <v>26933852428.253281</v>
      </c>
      <c r="Z48">
        <v>27566939113.866909</v>
      </c>
      <c r="AA48">
        <v>27440771406.066669</v>
      </c>
      <c r="AB48">
        <v>27828153788.093937</v>
      </c>
      <c r="AC48">
        <v>29370132388.439857</v>
      </c>
      <c r="AD48">
        <v>29507540832.113289</v>
      </c>
      <c r="AE48">
        <v>30899473396.729198</v>
      </c>
      <c r="AF48">
        <v>31726232824.150764</v>
      </c>
      <c r="AG48">
        <v>31875467102.209011</v>
      </c>
      <c r="AH48">
        <v>31471907548.357983</v>
      </c>
      <c r="AI48">
        <v>29404734879.051197</v>
      </c>
      <c r="AJ48">
        <v>26928547011.702545</v>
      </c>
      <c r="AK48">
        <v>24101047269.138588</v>
      </c>
      <c r="AL48">
        <v>20854865032.240208</v>
      </c>
      <c r="AM48">
        <v>20041525962.687042</v>
      </c>
      <c r="AN48">
        <v>20181816409.898792</v>
      </c>
      <c r="AO48">
        <v>19975321585.734196</v>
      </c>
      <c r="AP48">
        <v>18853298464.023151</v>
      </c>
      <c r="AQ48">
        <v>18547091854.443409</v>
      </c>
      <c r="AR48">
        <v>17755104912.178986</v>
      </c>
      <c r="AS48">
        <v>16528062516.726246</v>
      </c>
      <c r="AT48">
        <v>16180944606.213261</v>
      </c>
      <c r="AU48">
        <v>16657920857.69244</v>
      </c>
      <c r="AV48">
        <v>17587070083.915531</v>
      </c>
      <c r="AW48">
        <v>18772152630.071262</v>
      </c>
      <c r="AX48">
        <v>19923852569.065376</v>
      </c>
      <c r="AY48">
        <v>20983996692.923695</v>
      </c>
      <c r="AZ48">
        <v>22297485299.994221</v>
      </c>
      <c r="BA48">
        <v>23685703159.348988</v>
      </c>
      <c r="BB48">
        <v>24361945145.794193</v>
      </c>
      <c r="BC48">
        <v>26093586500.169884</v>
      </c>
      <c r="BD48">
        <v>27887434695.458286</v>
      </c>
      <c r="BE48">
        <v>29863789011.157784</v>
      </c>
      <c r="BF48">
        <v>32396822644.976864</v>
      </c>
      <c r="BG48">
        <v>35464895084.478706</v>
      </c>
      <c r="BH48">
        <v>37917706497.179283</v>
      </c>
      <c r="BI48">
        <v>38827503534.075623</v>
      </c>
      <c r="BJ48">
        <v>40274584268.021027</v>
      </c>
      <c r="BK48">
        <v>42619016590.659325</v>
      </c>
      <c r="BL48">
        <v>44487659679.018784</v>
      </c>
      <c r="BM48">
        <v>45259708653.51162</v>
      </c>
      <c r="BN48">
        <v>48065880294.850365</v>
      </c>
      <c r="BO48">
        <v>52355494715.789925</v>
      </c>
      <c r="BP48">
        <v>56862826231.046387</v>
      </c>
      <c r="BQ48">
        <v>60658948871.079704</v>
      </c>
    </row>
    <row r="49" spans="1:69" x14ac:dyDescent="0.35">
      <c r="A49" t="s">
        <v>440</v>
      </c>
      <c r="B49" t="s">
        <v>70</v>
      </c>
      <c r="C49" t="s">
        <v>409</v>
      </c>
      <c r="D49" t="s">
        <v>410</v>
      </c>
      <c r="E49">
        <v>1260529281.2653186</v>
      </c>
      <c r="F49">
        <v>1365792636.8232908</v>
      </c>
      <c r="G49">
        <v>1436845387.1942544</v>
      </c>
      <c r="H49">
        <v>1378950570.2895637</v>
      </c>
      <c r="I49">
        <v>1431582304.1997769</v>
      </c>
      <c r="J49">
        <v>1484213965.7349997</v>
      </c>
      <c r="K49">
        <v>1504384173.2326431</v>
      </c>
      <c r="L49">
        <v>1536221035.1163945</v>
      </c>
      <c r="M49">
        <v>1653455074.0544431</v>
      </c>
      <c r="N49">
        <v>1778266546.9019036</v>
      </c>
      <c r="O49">
        <v>1891337095.1314614</v>
      </c>
      <c r="P49">
        <v>2037973138.2197046</v>
      </c>
      <c r="Q49">
        <v>2213596509.609993</v>
      </c>
      <c r="R49">
        <v>2395801820.8271947</v>
      </c>
      <c r="S49">
        <v>2584723272.0020728</v>
      </c>
      <c r="T49">
        <v>2784563654.6587844</v>
      </c>
      <c r="U49">
        <v>2810078242.5024714</v>
      </c>
      <c r="V49">
        <v>2558479910.8676338</v>
      </c>
      <c r="W49">
        <v>2721192760.5314846</v>
      </c>
      <c r="X49">
        <v>2988229521.679184</v>
      </c>
      <c r="Y49">
        <v>3515251773.3371401</v>
      </c>
      <c r="Z49">
        <v>4134629379.9264078</v>
      </c>
      <c r="AA49">
        <v>5110306815.4656181</v>
      </c>
      <c r="AB49">
        <v>5409462277.4497452</v>
      </c>
      <c r="AC49">
        <v>5786833455.267374</v>
      </c>
      <c r="AD49">
        <v>5718221236.283267</v>
      </c>
      <c r="AE49">
        <v>5325863974.4494467</v>
      </c>
      <c r="AF49">
        <v>5335949916.7148771</v>
      </c>
      <c r="AG49">
        <v>5430196848.6554127</v>
      </c>
      <c r="AH49">
        <v>5571375261.4126492</v>
      </c>
      <c r="AI49">
        <v>5627089212.7173319</v>
      </c>
      <c r="AJ49">
        <v>5761878676.2450609</v>
      </c>
      <c r="AK49">
        <v>5912375954.2802191</v>
      </c>
      <c r="AL49">
        <v>5854453399.8182726</v>
      </c>
      <c r="AM49">
        <v>5532863840.0862885</v>
      </c>
      <c r="AN49">
        <v>5753366411.5129194</v>
      </c>
      <c r="AO49">
        <v>6000213536.4035521</v>
      </c>
      <c r="AP49">
        <v>5962723473.0665102</v>
      </c>
      <c r="AQ49">
        <v>6185583409.3901501</v>
      </c>
      <c r="AR49">
        <v>6025859314.2958221</v>
      </c>
      <c r="AS49">
        <v>6482377234.5930748</v>
      </c>
      <c r="AT49">
        <v>6728876234.4248457</v>
      </c>
      <c r="AU49">
        <v>7037184600.0576839</v>
      </c>
      <c r="AV49">
        <v>7094415494.3931351</v>
      </c>
      <c r="AW49">
        <v>7341062186.8091631</v>
      </c>
      <c r="AX49">
        <v>7910417276.4480591</v>
      </c>
      <c r="AY49">
        <v>8542162055.6802597</v>
      </c>
      <c r="AZ49">
        <v>7977183901.1332836</v>
      </c>
      <c r="BA49">
        <v>8480255108.6284971</v>
      </c>
      <c r="BB49">
        <v>9467126891.8181305</v>
      </c>
      <c r="BC49">
        <v>10407332392.129982</v>
      </c>
      <c r="BD49">
        <v>10636909752.525925</v>
      </c>
      <c r="BE49">
        <v>11694979455.247242</v>
      </c>
      <c r="BF49">
        <v>11611660392.468187</v>
      </c>
      <c r="BG49">
        <v>12383378937.255602</v>
      </c>
      <c r="BH49">
        <v>12434793867.3568</v>
      </c>
      <c r="BI49">
        <v>11354801748.821877</v>
      </c>
      <c r="BJ49">
        <v>10719526284.716585</v>
      </c>
      <c r="BK49">
        <v>10472514332.327286</v>
      </c>
      <c r="BL49">
        <v>10590275024.737988</v>
      </c>
      <c r="BM49">
        <v>9926500702.4006424</v>
      </c>
      <c r="BN49">
        <v>10027261669.799528</v>
      </c>
      <c r="BO49">
        <v>10175199489.763863</v>
      </c>
      <c r="BP49">
        <v>10369226732.5707</v>
      </c>
      <c r="BQ49">
        <v>10636718190.048618</v>
      </c>
    </row>
    <row r="50" spans="1:69" x14ac:dyDescent="0.35">
      <c r="A50" t="s">
        <v>10</v>
      </c>
      <c r="B50" t="s">
        <v>22</v>
      </c>
      <c r="C50" t="s">
        <v>409</v>
      </c>
      <c r="D50" t="s">
        <v>410</v>
      </c>
      <c r="E50">
        <v>30607351920.848652</v>
      </c>
      <c r="F50">
        <v>32165026473.276825</v>
      </c>
      <c r="G50">
        <v>33905762200.138039</v>
      </c>
      <c r="H50">
        <v>35020145447.63533</v>
      </c>
      <c r="I50">
        <v>37179817268.79789</v>
      </c>
      <c r="J50">
        <v>38518294925.195465</v>
      </c>
      <c r="K50">
        <v>40535396289.087547</v>
      </c>
      <c r="L50">
        <v>42211479864.709473</v>
      </c>
      <c r="M50">
        <v>44715936774.115166</v>
      </c>
      <c r="N50">
        <v>47444734555.517792</v>
      </c>
      <c r="O50">
        <v>50390007345.541153</v>
      </c>
      <c r="P50">
        <v>53393618595.524765</v>
      </c>
      <c r="Q50">
        <v>57488453984.910278</v>
      </c>
      <c r="R50">
        <v>61353376858.800079</v>
      </c>
      <c r="S50">
        <v>64878592920.433334</v>
      </c>
      <c r="T50">
        <v>66385888256.798271</v>
      </c>
      <c r="U50">
        <v>69524857841.279053</v>
      </c>
      <c r="V50">
        <v>72416052846.121872</v>
      </c>
      <c r="W50">
        <v>78549620712.742233</v>
      </c>
      <c r="X50">
        <v>82774898275.662064</v>
      </c>
      <c r="Y50">
        <v>86158201122.730072</v>
      </c>
      <c r="Z50">
        <v>88119913721.780716</v>
      </c>
      <c r="AA50">
        <v>88955661300.656036</v>
      </c>
      <c r="AB50">
        <v>90355784303.229172</v>
      </c>
      <c r="AC50">
        <v>93383320875.49118</v>
      </c>
      <c r="AD50">
        <v>96284839824.19162</v>
      </c>
      <c r="AE50">
        <v>101892542204.38266</v>
      </c>
      <c r="AF50">
        <v>107363083659.42551</v>
      </c>
      <c r="AG50">
        <v>111726505380.41551</v>
      </c>
      <c r="AH50">
        <v>115540955654.07402</v>
      </c>
      <c r="AI50">
        <v>120488417446.26054</v>
      </c>
      <c r="AJ50">
        <v>122900122761.67143</v>
      </c>
      <c r="AK50">
        <v>127871346008.23782</v>
      </c>
      <c r="AL50">
        <v>134757742185.31169</v>
      </c>
      <c r="AM50">
        <v>142593449287.22223</v>
      </c>
      <c r="AN50">
        <v>150011784497.79172</v>
      </c>
      <c r="AO50">
        <v>153095808839.2529</v>
      </c>
      <c r="AP50">
        <v>158347444690.97076</v>
      </c>
      <c r="AQ50">
        <v>159249683235.26254</v>
      </c>
      <c r="AR50">
        <v>152554802278.4996</v>
      </c>
      <c r="AS50">
        <v>157016818928.93045</v>
      </c>
      <c r="AT50">
        <v>159651401476.81937</v>
      </c>
      <c r="AU50">
        <v>163649041384.44662</v>
      </c>
      <c r="AV50">
        <v>170061255792.91068</v>
      </c>
      <c r="AW50">
        <v>179130660092.78265</v>
      </c>
      <c r="AX50">
        <v>187780451739.37622</v>
      </c>
      <c r="AY50">
        <v>200393418124.05515</v>
      </c>
      <c r="AZ50">
        <v>213896316785.0228</v>
      </c>
      <c r="BA50">
        <v>220919487240.84891</v>
      </c>
      <c r="BB50">
        <v>223437193184.79196</v>
      </c>
      <c r="BC50">
        <v>233479933032.1731</v>
      </c>
      <c r="BD50">
        <v>249701866578.27701</v>
      </c>
      <c r="BE50">
        <v>259471791121.28766</v>
      </c>
      <c r="BF50">
        <v>272793056063.57019</v>
      </c>
      <c r="BG50">
        <v>285066097496.81427</v>
      </c>
      <c r="BH50">
        <v>293492370193.16608</v>
      </c>
      <c r="BI50">
        <v>299618678572.19135</v>
      </c>
      <c r="BJ50">
        <v>303691577641.58325</v>
      </c>
      <c r="BK50">
        <v>311479214511.79504</v>
      </c>
      <c r="BL50">
        <v>321405606655.84167</v>
      </c>
      <c r="BM50">
        <v>298309675728.0929</v>
      </c>
      <c r="BN50">
        <v>330530695024.8858</v>
      </c>
      <c r="BO50">
        <v>354752900899.01965</v>
      </c>
      <c r="BP50">
        <v>357280089727.87396</v>
      </c>
      <c r="BQ50">
        <v>363510345114.58051</v>
      </c>
    </row>
    <row r="51" spans="1:69" x14ac:dyDescent="0.35">
      <c r="A51" t="s">
        <v>441</v>
      </c>
      <c r="B51" t="s">
        <v>71</v>
      </c>
      <c r="C51" t="s">
        <v>409</v>
      </c>
      <c r="D51" t="s">
        <v>410</v>
      </c>
      <c r="Y51">
        <v>339631220.0698337</v>
      </c>
      <c r="Z51">
        <v>352757725.44102538</v>
      </c>
      <c r="AA51">
        <v>375275369.33277911</v>
      </c>
      <c r="AB51">
        <v>393368903.05669999</v>
      </c>
      <c r="AC51">
        <v>409537545.03417021</v>
      </c>
      <c r="AD51">
        <v>418874840.4289574</v>
      </c>
      <c r="AE51">
        <v>426697797.91132712</v>
      </c>
      <c r="AF51">
        <v>433686186.94418681</v>
      </c>
      <c r="AG51">
        <v>445340980.21086609</v>
      </c>
      <c r="AH51">
        <v>431177994.66850865</v>
      </c>
      <c r="AI51">
        <v>453130285.73962653</v>
      </c>
      <c r="AJ51">
        <v>428681019.71070039</v>
      </c>
      <c r="AK51">
        <v>465251719.42968786</v>
      </c>
      <c r="AL51">
        <v>479237471.34970301</v>
      </c>
      <c r="AM51">
        <v>453949149.94411892</v>
      </c>
      <c r="AN51">
        <v>470337651.35183638</v>
      </c>
      <c r="AO51">
        <v>464262351.99357504</v>
      </c>
      <c r="AP51">
        <v>482972838.20033264</v>
      </c>
      <c r="AQ51">
        <v>489167041.12801343</v>
      </c>
      <c r="AR51">
        <v>498580614.28431505</v>
      </c>
      <c r="AS51">
        <v>552666034.12514389</v>
      </c>
      <c r="AT51">
        <v>565559219.2846446</v>
      </c>
      <c r="AU51">
        <v>578708159.29157579</v>
      </c>
      <c r="AV51">
        <v>590883436.10741186</v>
      </c>
      <c r="AW51">
        <v>602226387.93731189</v>
      </c>
      <c r="AX51">
        <v>619314849.98010242</v>
      </c>
      <c r="AY51">
        <v>635707838.31496775</v>
      </c>
      <c r="AZ51">
        <v>640793770.23711634</v>
      </c>
      <c r="BA51">
        <v>666198751.748546</v>
      </c>
      <c r="BB51">
        <v>709414590.5735786</v>
      </c>
      <c r="BC51">
        <v>743473997.72095418</v>
      </c>
      <c r="BD51">
        <v>787250881.77254367</v>
      </c>
      <c r="BE51">
        <v>836931448.75181925</v>
      </c>
      <c r="BF51">
        <v>911646574.99385643</v>
      </c>
      <c r="BG51">
        <v>947161529.43995953</v>
      </c>
      <c r="BH51">
        <v>966029599.80122805</v>
      </c>
      <c r="BI51">
        <v>992887430.46025229</v>
      </c>
      <c r="BJ51">
        <v>1048451292.7963154</v>
      </c>
      <c r="BK51">
        <v>1091014283.721328</v>
      </c>
      <c r="BL51">
        <v>1130604685.4108546</v>
      </c>
      <c r="BM51">
        <v>1175888997.6510708</v>
      </c>
      <c r="BN51">
        <v>1207941361.7321196</v>
      </c>
      <c r="BO51">
        <v>1241985921.4668374</v>
      </c>
      <c r="BP51">
        <v>1280048596.6247921</v>
      </c>
      <c r="BQ51">
        <v>1323426672.339433</v>
      </c>
    </row>
    <row r="52" spans="1:69" x14ac:dyDescent="0.35">
      <c r="A52" t="s">
        <v>442</v>
      </c>
      <c r="B52" t="s">
        <v>72</v>
      </c>
      <c r="C52" t="s">
        <v>409</v>
      </c>
      <c r="D52" t="s">
        <v>410</v>
      </c>
      <c r="Y52">
        <v>188081994.53736266</v>
      </c>
      <c r="Z52">
        <v>203977861.68299028</v>
      </c>
      <c r="AA52">
        <v>209740297.64283776</v>
      </c>
      <c r="AB52">
        <v>229709146.50955695</v>
      </c>
      <c r="AC52">
        <v>238399665.30796668</v>
      </c>
      <c r="AD52">
        <v>259002370.87442374</v>
      </c>
      <c r="AE52">
        <v>266439508.49706793</v>
      </c>
      <c r="AF52">
        <v>277920556.72519624</v>
      </c>
      <c r="AG52">
        <v>294587049.28900528</v>
      </c>
      <c r="AH52">
        <v>311372470.19676691</v>
      </c>
      <c r="AI52">
        <v>313527702.86033314</v>
      </c>
      <c r="AJ52">
        <v>317930092.63486147</v>
      </c>
      <c r="AK52">
        <v>352704163.84072334</v>
      </c>
      <c r="AL52">
        <v>383418741.33313388</v>
      </c>
      <c r="AM52">
        <v>456968584.43228257</v>
      </c>
      <c r="AN52">
        <v>521911297.41469628</v>
      </c>
      <c r="AO52">
        <v>581130092.02310336</v>
      </c>
      <c r="AP52">
        <v>645742611.60766244</v>
      </c>
      <c r="AQ52">
        <v>726572059.75741327</v>
      </c>
      <c r="AR52">
        <v>808112687.72747099</v>
      </c>
      <c r="AS52">
        <v>923550525.28988707</v>
      </c>
      <c r="AT52">
        <v>944160982.56555903</v>
      </c>
      <c r="AU52">
        <v>993737848.22592247</v>
      </c>
      <c r="AV52">
        <v>1035238917.786296</v>
      </c>
      <c r="AW52">
        <v>1140802982.1676345</v>
      </c>
      <c r="AX52">
        <v>1219660508.684479</v>
      </c>
      <c r="AY52">
        <v>1317035160.0100513</v>
      </c>
      <c r="AZ52">
        <v>1516838454.6371431</v>
      </c>
      <c r="BA52">
        <v>1623608884.7958338</v>
      </c>
      <c r="BB52">
        <v>1599196517.1566844</v>
      </c>
      <c r="BC52">
        <v>1628564468.2422805</v>
      </c>
      <c r="BD52">
        <v>1692481034.5440664</v>
      </c>
      <c r="BE52">
        <v>1710821579.6128569</v>
      </c>
      <c r="BF52">
        <v>1721636311.1576202</v>
      </c>
      <c r="BG52">
        <v>1733630380.444896</v>
      </c>
      <c r="BH52">
        <v>1749857620.3532875</v>
      </c>
      <c r="BI52">
        <v>1824764034.9525554</v>
      </c>
      <c r="BJ52">
        <v>1907814790.7283316</v>
      </c>
      <c r="BK52">
        <v>1978536809.3319349</v>
      </c>
      <c r="BL52">
        <v>2116002110.9275551</v>
      </c>
      <c r="BM52">
        <v>1675762033.7188573</v>
      </c>
      <c r="BN52">
        <v>1793627260.8812294</v>
      </c>
      <c r="BO52">
        <v>2077803747.0865779</v>
      </c>
      <c r="BP52">
        <v>2189821144.8155308</v>
      </c>
      <c r="BQ52">
        <v>2349062342.9162755</v>
      </c>
    </row>
    <row r="53" spans="1:69" x14ac:dyDescent="0.35">
      <c r="A53" t="s">
        <v>7</v>
      </c>
      <c r="B53" t="s">
        <v>23</v>
      </c>
      <c r="C53" t="s">
        <v>409</v>
      </c>
      <c r="D53" t="s">
        <v>410</v>
      </c>
      <c r="E53">
        <v>4791476272.9167871</v>
      </c>
      <c r="F53">
        <v>4881521363.2174606</v>
      </c>
      <c r="G53">
        <v>5147192860.8717747</v>
      </c>
      <c r="H53">
        <v>5502293755.7558804</v>
      </c>
      <c r="I53">
        <v>5703625342.6649046</v>
      </c>
      <c r="J53">
        <v>6170782350.2284012</v>
      </c>
      <c r="K53">
        <v>6600843858.9224482</v>
      </c>
      <c r="L53">
        <v>6973799848.7595062</v>
      </c>
      <c r="M53">
        <v>7564711134.4951506</v>
      </c>
      <c r="N53">
        <v>7980149936.2340641</v>
      </c>
      <c r="O53">
        <v>8578911306.7505159</v>
      </c>
      <c r="P53">
        <v>9160433275.2065239</v>
      </c>
      <c r="Q53">
        <v>9909577642.878458</v>
      </c>
      <c r="R53">
        <v>10673498640.684057</v>
      </c>
      <c r="S53">
        <v>11265333465.847651</v>
      </c>
      <c r="T53">
        <v>11501913472.591854</v>
      </c>
      <c r="U53">
        <v>12136538956.014368</v>
      </c>
      <c r="V53">
        <v>13217233964.227983</v>
      </c>
      <c r="W53">
        <v>14045648795.957407</v>
      </c>
      <c r="X53">
        <v>14739380800.271338</v>
      </c>
      <c r="Y53">
        <v>14850205526.987339</v>
      </c>
      <c r="Z53">
        <v>14514345035.841358</v>
      </c>
      <c r="AA53">
        <v>13456892435.6131</v>
      </c>
      <c r="AB53">
        <v>13842162284.013798</v>
      </c>
      <c r="AC53">
        <v>14952872322.387098</v>
      </c>
      <c r="AD53">
        <v>15060772507.640724</v>
      </c>
      <c r="AE53">
        <v>15894574652.580927</v>
      </c>
      <c r="AF53">
        <v>16651876951.569107</v>
      </c>
      <c r="AG53">
        <v>17223393910.031345</v>
      </c>
      <c r="AH53">
        <v>18199267197.632244</v>
      </c>
      <c r="AI53">
        <v>18845898693.26133</v>
      </c>
      <c r="AJ53">
        <v>19272881732.319984</v>
      </c>
      <c r="AK53">
        <v>21046199572.805527</v>
      </c>
      <c r="AL53">
        <v>22539888605.238941</v>
      </c>
      <c r="AM53">
        <v>23558472567.31234</v>
      </c>
      <c r="AN53">
        <v>24537080455.485104</v>
      </c>
      <c r="AO53">
        <v>24868443787.407032</v>
      </c>
      <c r="AP53">
        <v>26230280995.253239</v>
      </c>
      <c r="AQ53">
        <v>28107138541.495365</v>
      </c>
      <c r="AR53">
        <v>29291801356.65818</v>
      </c>
      <c r="AS53">
        <v>30425018574.494297</v>
      </c>
      <c r="AT53">
        <v>31487207663.314407</v>
      </c>
      <c r="AU53">
        <v>32563086627.961765</v>
      </c>
      <c r="AV53">
        <v>33968893647.730225</v>
      </c>
      <c r="AW53">
        <v>35471881179.018509</v>
      </c>
      <c r="AX53">
        <v>36882479548.025398</v>
      </c>
      <c r="AY53">
        <v>39584746492.465797</v>
      </c>
      <c r="AZ53">
        <v>42836685662.150665</v>
      </c>
      <c r="BA53">
        <v>44866362740.565567</v>
      </c>
      <c r="BB53">
        <v>44474474828.89537</v>
      </c>
      <c r="BC53">
        <v>46858459461.260269</v>
      </c>
      <c r="BD53">
        <v>48921712048.611847</v>
      </c>
      <c r="BE53">
        <v>51310359848.065346</v>
      </c>
      <c r="BF53">
        <v>52590433317.551208</v>
      </c>
      <c r="BG53">
        <v>54453244250.796265</v>
      </c>
      <c r="BH53">
        <v>56441920820.553848</v>
      </c>
      <c r="BI53">
        <v>58814921621.351791</v>
      </c>
      <c r="BJ53">
        <v>61260269007.551376</v>
      </c>
      <c r="BK53">
        <v>62862779082.629158</v>
      </c>
      <c r="BL53">
        <v>64382494195.839294</v>
      </c>
      <c r="BM53">
        <v>61631202097.758118</v>
      </c>
      <c r="BN53">
        <v>66522107766.4702</v>
      </c>
      <c r="BO53">
        <v>69549856033.067093</v>
      </c>
      <c r="BP53">
        <v>73105190307.948669</v>
      </c>
      <c r="BQ53">
        <v>76264229553.518021</v>
      </c>
    </row>
    <row r="54" spans="1:69" x14ac:dyDescent="0.35">
      <c r="A54" t="s">
        <v>443</v>
      </c>
      <c r="B54" t="s">
        <v>444</v>
      </c>
      <c r="C54" t="s">
        <v>409</v>
      </c>
      <c r="D54" t="s">
        <v>410</v>
      </c>
      <c r="E54">
        <v>11198486085.66715</v>
      </c>
      <c r="F54">
        <v>12285227164.060974</v>
      </c>
      <c r="G54">
        <v>12937234114.148697</v>
      </c>
      <c r="H54">
        <v>13233798496.093241</v>
      </c>
      <c r="I54">
        <v>14312923188.526651</v>
      </c>
      <c r="J54">
        <v>15317133360.170481</v>
      </c>
      <c r="K54">
        <v>16380101815.494955</v>
      </c>
      <c r="L54">
        <v>17461702172.783707</v>
      </c>
      <c r="M54">
        <v>18535342779.277206</v>
      </c>
      <c r="N54">
        <v>19631030519.938992</v>
      </c>
      <c r="O54">
        <v>20024762660.58786</v>
      </c>
      <c r="P54">
        <v>20490698546.369919</v>
      </c>
      <c r="Q54">
        <v>20700649515.733555</v>
      </c>
      <c r="R54">
        <v>21214653502.081913</v>
      </c>
      <c r="S54">
        <v>20602804926.446117</v>
      </c>
      <c r="T54">
        <v>20250901026.141262</v>
      </c>
      <c r="U54">
        <v>21338401903.042374</v>
      </c>
      <c r="V54">
        <v>22784012766.349422</v>
      </c>
      <c r="W54">
        <v>24608820471.910355</v>
      </c>
      <c r="X54">
        <v>26442742461.503384</v>
      </c>
      <c r="Y54">
        <v>27820298086.959095</v>
      </c>
      <c r="Z54">
        <v>27932756202.136932</v>
      </c>
      <c r="AA54">
        <v>28096693782.76733</v>
      </c>
      <c r="AB54">
        <v>27071457760.23978</v>
      </c>
      <c r="AC54">
        <v>27585272533.630913</v>
      </c>
      <c r="AD54">
        <v>27883038889.35228</v>
      </c>
      <c r="AE54">
        <v>28243002587.017872</v>
      </c>
      <c r="AF54">
        <v>28272202685.120647</v>
      </c>
      <c r="AG54">
        <v>28750857641.087929</v>
      </c>
      <c r="AH54">
        <v>29663715881.889748</v>
      </c>
      <c r="AI54">
        <v>29582962117.800846</v>
      </c>
      <c r="AJ54">
        <v>29586677929.35088</v>
      </c>
      <c r="AK54">
        <v>30232606494.758499</v>
      </c>
      <c r="AL54">
        <v>30370885398.788948</v>
      </c>
      <c r="AM54">
        <v>31390480410.364765</v>
      </c>
      <c r="AN54">
        <v>32363370397.052113</v>
      </c>
      <c r="AO54">
        <v>33958911515.171608</v>
      </c>
      <c r="AP54">
        <v>35525737432.635818</v>
      </c>
      <c r="AQ54">
        <v>37280033258.934006</v>
      </c>
      <c r="AR54">
        <v>39193879870.49556</v>
      </c>
      <c r="AS54">
        <v>41034423901.022194</v>
      </c>
      <c r="AT54">
        <v>41923312487.79628</v>
      </c>
      <c r="AU54">
        <v>43612572782.021423</v>
      </c>
      <c r="AV54">
        <v>46296870344.812393</v>
      </c>
      <c r="AW54">
        <v>48474112289.048119</v>
      </c>
      <c r="AX54">
        <v>50607770884.401817</v>
      </c>
      <c r="AY54">
        <v>54583736724.437172</v>
      </c>
      <c r="AZ54">
        <v>56695324410.708687</v>
      </c>
      <c r="BA54">
        <v>57665512810.425896</v>
      </c>
      <c r="BB54">
        <v>55720643558.773705</v>
      </c>
      <c r="BC54">
        <v>56776398510.117188</v>
      </c>
      <c r="BD54">
        <v>57261491716.997604</v>
      </c>
      <c r="BE54">
        <v>59783378656.06189</v>
      </c>
      <c r="BF54">
        <v>60662529694.75853</v>
      </c>
      <c r="BG54">
        <v>62216495489.979126</v>
      </c>
      <c r="BH54">
        <v>62135017573.490723</v>
      </c>
      <c r="BI54">
        <v>60255268325.306923</v>
      </c>
      <c r="BJ54">
        <v>59780636416.476295</v>
      </c>
      <c r="BK54">
        <v>60516569771.179626</v>
      </c>
      <c r="BL54">
        <v>61072798241.079376</v>
      </c>
      <c r="BM54">
        <v>55507079559.941422</v>
      </c>
      <c r="BN54">
        <v>59103421605.535294</v>
      </c>
      <c r="BO54">
        <v>67979666350.833054</v>
      </c>
      <c r="BP54">
        <v>74103242039.828003</v>
      </c>
      <c r="BQ54">
        <v>83991820136.326904</v>
      </c>
    </row>
    <row r="55" spans="1:69" x14ac:dyDescent="0.35">
      <c r="A55" t="s">
        <v>445</v>
      </c>
      <c r="B55" t="s">
        <v>74</v>
      </c>
      <c r="C55" t="s">
        <v>409</v>
      </c>
      <c r="D55" t="s">
        <v>410</v>
      </c>
      <c r="O55">
        <v>23120654813.226871</v>
      </c>
      <c r="P55">
        <v>25105299224.961369</v>
      </c>
      <c r="Q55">
        <v>26317053148.530327</v>
      </c>
      <c r="R55">
        <v>27220909321.883408</v>
      </c>
      <c r="S55">
        <v>27488896946.333035</v>
      </c>
      <c r="T55">
        <v>30093861942.679688</v>
      </c>
      <c r="U55">
        <v>31727344869.416042</v>
      </c>
      <c r="V55">
        <v>34490638878.705101</v>
      </c>
      <c r="W55">
        <v>36765640923.643326</v>
      </c>
      <c r="X55">
        <v>37165718488.94899</v>
      </c>
      <c r="Y55">
        <v>35363388173.540688</v>
      </c>
      <c r="Z55">
        <v>42325850268.88739</v>
      </c>
      <c r="AA55">
        <v>46100569046.77153</v>
      </c>
      <c r="AB55">
        <v>48595287844.258774</v>
      </c>
      <c r="AC55">
        <v>52448756410.021782</v>
      </c>
      <c r="AD55">
        <v>53286192380.628754</v>
      </c>
      <c r="AE55">
        <v>53336975926.049736</v>
      </c>
      <c r="AF55">
        <v>52055729737.862221</v>
      </c>
      <c r="AG55">
        <v>53984675578.248711</v>
      </c>
      <c r="AH55">
        <v>54351816305.329002</v>
      </c>
      <c r="AI55">
        <v>52749217702.760857</v>
      </c>
      <c r="AJ55">
        <v>47108903626.707481</v>
      </c>
      <c r="AK55">
        <v>41653408481.76059</v>
      </c>
      <c r="AL55">
        <v>35456139102.317986</v>
      </c>
      <c r="AM55">
        <v>35710334910.446045</v>
      </c>
      <c r="AN55">
        <v>36587809678.546654</v>
      </c>
      <c r="AO55">
        <v>39455836484.956184</v>
      </c>
      <c r="AP55">
        <v>40554060118.107681</v>
      </c>
      <c r="AQ55">
        <v>40618600303.843857</v>
      </c>
      <c r="AR55">
        <v>43132386084.364624</v>
      </c>
      <c r="AS55">
        <v>45683563278.599503</v>
      </c>
      <c r="AT55">
        <v>47138598430.461617</v>
      </c>
      <c r="AU55">
        <v>47810239203.230843</v>
      </c>
      <c r="AV55">
        <v>49623557376.225014</v>
      </c>
      <c r="AW55">
        <v>52487103646.415359</v>
      </c>
      <c r="AX55">
        <v>58366528662.698265</v>
      </c>
      <c r="AY55">
        <v>65408954114.946609</v>
      </c>
      <c r="AZ55">
        <v>70159041951.115723</v>
      </c>
      <c r="BA55">
        <v>73047369063.910004</v>
      </c>
      <c r="BB55">
        <v>74107509498.147736</v>
      </c>
      <c r="BC55">
        <v>75878940053.32103</v>
      </c>
      <c r="BD55">
        <v>78005296225.144562</v>
      </c>
      <c r="BE55">
        <v>80357078126.462173</v>
      </c>
      <c r="BF55">
        <v>82564971264.272919</v>
      </c>
      <c r="BG55">
        <v>83429902609.353012</v>
      </c>
      <c r="BH55">
        <v>87132800000</v>
      </c>
      <c r="BI55">
        <v>87579654548.890732</v>
      </c>
      <c r="BJ55">
        <v>89164663930.970154</v>
      </c>
      <c r="BK55">
        <v>91169039692.771194</v>
      </c>
      <c r="BL55">
        <v>91020354637.147446</v>
      </c>
      <c r="BM55">
        <v>81054459000.258713</v>
      </c>
      <c r="BN55">
        <v>82070633423.424911</v>
      </c>
      <c r="BO55">
        <v>83527427215.729874</v>
      </c>
      <c r="BP55">
        <v>81915873064.453094</v>
      </c>
    </row>
    <row r="56" spans="1:69" x14ac:dyDescent="0.35">
      <c r="A56" t="s">
        <v>446</v>
      </c>
      <c r="B56" t="s">
        <v>447</v>
      </c>
      <c r="C56" t="s">
        <v>409</v>
      </c>
      <c r="D56" t="s">
        <v>410</v>
      </c>
      <c r="AS56">
        <v>2881155239.821979</v>
      </c>
      <c r="AT56">
        <v>2861109495.5201025</v>
      </c>
      <c r="AU56">
        <v>2872469966.1403346</v>
      </c>
      <c r="AV56">
        <v>2880748042.0171976</v>
      </c>
      <c r="AW56">
        <v>2886753280.2991638</v>
      </c>
      <c r="AX56">
        <v>2906280011.1405478</v>
      </c>
      <c r="AY56">
        <v>2953824854.027564</v>
      </c>
      <c r="AZ56">
        <v>3026783241.7524362</v>
      </c>
      <c r="BA56">
        <v>3093010563.0260015</v>
      </c>
      <c r="BB56">
        <v>3076577142.9682536</v>
      </c>
      <c r="BC56">
        <v>3079109369.2821512</v>
      </c>
      <c r="BD56">
        <v>3094765331.2503757</v>
      </c>
      <c r="BE56">
        <v>3083966122.1167521</v>
      </c>
      <c r="BF56">
        <v>3064361444.8472977</v>
      </c>
      <c r="BG56">
        <v>3044829285.4885917</v>
      </c>
      <c r="BH56">
        <v>3058779217.8770947</v>
      </c>
      <c r="BI56">
        <v>3026120372.5829082</v>
      </c>
      <c r="BJ56">
        <v>2987500779.2465477</v>
      </c>
      <c r="BK56">
        <v>2924640436.8364005</v>
      </c>
      <c r="BL56">
        <v>2830872612.1235471</v>
      </c>
      <c r="BM56">
        <v>2308903004.875607</v>
      </c>
      <c r="BN56">
        <v>2405500855.3550806</v>
      </c>
      <c r="BO56">
        <v>2596088688.1248641</v>
      </c>
      <c r="BP56">
        <v>2705176334.7998691</v>
      </c>
    </row>
    <row r="57" spans="1:69" x14ac:dyDescent="0.35">
      <c r="A57" t="s">
        <v>448</v>
      </c>
      <c r="B57" t="s">
        <v>75</v>
      </c>
      <c r="C57" t="s">
        <v>409</v>
      </c>
      <c r="D57" t="s">
        <v>410</v>
      </c>
      <c r="AY57">
        <v>4633485653.9426155</v>
      </c>
      <c r="AZ57">
        <v>4780025440.1017599</v>
      </c>
      <c r="BA57">
        <v>4762941571.7662859</v>
      </c>
      <c r="BB57">
        <v>4419986799.9471989</v>
      </c>
      <c r="BC57">
        <v>4299956079.8243189</v>
      </c>
      <c r="BD57">
        <v>4350225240.9009628</v>
      </c>
      <c r="BE57">
        <v>4403722294.8891792</v>
      </c>
      <c r="BF57">
        <v>4460060480.2419214</v>
      </c>
      <c r="BG57">
        <v>4578454033.8161354</v>
      </c>
      <c r="BH57">
        <v>4708167232.668931</v>
      </c>
      <c r="BI57">
        <v>4860710642.8425713</v>
      </c>
      <c r="BJ57">
        <v>5015477901.9116077</v>
      </c>
      <c r="BK57">
        <v>5229501758.0070314</v>
      </c>
      <c r="BL57">
        <v>5434269977.0799074</v>
      </c>
      <c r="BM57">
        <v>5165012420.0496798</v>
      </c>
      <c r="BN57">
        <v>5418352633.410533</v>
      </c>
      <c r="BO57">
        <v>5697740750.9630041</v>
      </c>
      <c r="BP57">
        <v>5946143784.5751381</v>
      </c>
    </row>
    <row r="58" spans="1:69" x14ac:dyDescent="0.35">
      <c r="A58" t="s">
        <v>449</v>
      </c>
      <c r="B58" t="s">
        <v>76</v>
      </c>
      <c r="C58" t="s">
        <v>409</v>
      </c>
      <c r="D58" t="s">
        <v>410</v>
      </c>
      <c r="T58">
        <v>3097709456.7000999</v>
      </c>
      <c r="U58">
        <v>3725500305.8672934</v>
      </c>
      <c r="V58">
        <v>4335066701.3759823</v>
      </c>
      <c r="W58">
        <v>4672222324.3593998</v>
      </c>
      <c r="X58">
        <v>5135032548.0579977</v>
      </c>
      <c r="Y58">
        <v>5430463535.966795</v>
      </c>
      <c r="Z58">
        <v>5567148219.4062157</v>
      </c>
      <c r="AA58">
        <v>5902385684.0361586</v>
      </c>
      <c r="AB58">
        <v>6231867577.1936607</v>
      </c>
      <c r="AC58">
        <v>6777647957.8973713</v>
      </c>
      <c r="AD58">
        <v>7108569382.1993427</v>
      </c>
      <c r="AE58">
        <v>7371867258.4835539</v>
      </c>
      <c r="AF58">
        <v>7892708170.1502285</v>
      </c>
      <c r="AG58">
        <v>8575173111.9755888</v>
      </c>
      <c r="AH58">
        <v>9256678608.7828751</v>
      </c>
      <c r="AI58">
        <v>9942043047.7485905</v>
      </c>
      <c r="AJ58">
        <v>10015564575.146212</v>
      </c>
      <c r="AK58">
        <v>10957027546.688532</v>
      </c>
      <c r="AL58">
        <v>11033726793.001575</v>
      </c>
      <c r="AM58">
        <v>11684716530.454535</v>
      </c>
      <c r="AN58">
        <v>12661847363.650953</v>
      </c>
      <c r="AO58">
        <v>12819935779.521675</v>
      </c>
      <c r="AP58">
        <v>13158501394.56596</v>
      </c>
      <c r="AQ58">
        <v>13962602012.692404</v>
      </c>
      <c r="AR58">
        <v>14660446535.506081</v>
      </c>
      <c r="AS58">
        <v>15534986805.803053</v>
      </c>
      <c r="AT58">
        <v>16149016881.409319</v>
      </c>
      <c r="AU58">
        <v>16750240728.324144</v>
      </c>
      <c r="AV58">
        <v>17189649730.227539</v>
      </c>
      <c r="AW58">
        <v>18053648327.353146</v>
      </c>
      <c r="AX58">
        <v>18929789645.954926</v>
      </c>
      <c r="AY58">
        <v>19822098963.13884</v>
      </c>
      <c r="AZ58">
        <v>20832674395.66864</v>
      </c>
      <c r="BA58">
        <v>21592439785.332909</v>
      </c>
      <c r="BB58">
        <v>21157334409.903831</v>
      </c>
      <c r="BC58">
        <v>21640286747.105167</v>
      </c>
      <c r="BD58">
        <v>21730464390.338024</v>
      </c>
      <c r="BE58">
        <v>20981332378.094383</v>
      </c>
      <c r="BF58">
        <v>19599191826.140759</v>
      </c>
      <c r="BG58">
        <v>19251098679.034626</v>
      </c>
      <c r="BH58">
        <v>19909278416.857502</v>
      </c>
      <c r="BI58">
        <v>21218032913.055397</v>
      </c>
      <c r="BJ58">
        <v>22438246417.151432</v>
      </c>
      <c r="BK58">
        <v>23845497750.300781</v>
      </c>
      <c r="BL58">
        <v>25246562822.682083</v>
      </c>
      <c r="BM58">
        <v>24433464399.392487</v>
      </c>
      <c r="BN58">
        <v>27215993570.029896</v>
      </c>
      <c r="BO58">
        <v>29176869929.23159</v>
      </c>
      <c r="BP58">
        <v>29983292283.174717</v>
      </c>
      <c r="BQ58">
        <v>31017134702.053265</v>
      </c>
    </row>
    <row r="59" spans="1:69" x14ac:dyDescent="0.35">
      <c r="A59" t="s">
        <v>450</v>
      </c>
      <c r="B59" t="s">
        <v>77</v>
      </c>
      <c r="C59" t="s">
        <v>409</v>
      </c>
      <c r="D59" t="s">
        <v>410</v>
      </c>
      <c r="AI59">
        <v>122972963913.46498</v>
      </c>
      <c r="AJ59">
        <v>108689725030.78021</v>
      </c>
      <c r="AK59">
        <v>108139165550.88205</v>
      </c>
      <c r="AL59">
        <v>108206108282.01154</v>
      </c>
      <c r="AM59">
        <v>111354158852.66788</v>
      </c>
      <c r="AN59">
        <v>118281953160.12558</v>
      </c>
      <c r="AO59">
        <v>123212636052.80571</v>
      </c>
      <c r="AP59">
        <v>122478487836.03635</v>
      </c>
      <c r="AQ59">
        <v>121996963423.8064</v>
      </c>
      <c r="AR59">
        <v>123678521512.35104</v>
      </c>
      <c r="AS59">
        <v>128638858401.09229</v>
      </c>
      <c r="AT59">
        <v>132391536300.24594</v>
      </c>
      <c r="AU59">
        <v>134395228572.19223</v>
      </c>
      <c r="AV59">
        <v>138831395778.17758</v>
      </c>
      <c r="AW59">
        <v>145406922288.08865</v>
      </c>
      <c r="AX59">
        <v>154676655549.65408</v>
      </c>
      <c r="AY59">
        <v>164921158024.59879</v>
      </c>
      <c r="AZ59">
        <v>173973393346.00668</v>
      </c>
      <c r="BA59">
        <v>178518044754.24881</v>
      </c>
      <c r="BB59">
        <v>169952170270.61893</v>
      </c>
      <c r="BC59">
        <v>174565802522.07935</v>
      </c>
      <c r="BD59">
        <v>177659773382.53809</v>
      </c>
      <c r="BE59">
        <v>176290606021.54642</v>
      </c>
      <c r="BF59">
        <v>176216894659.90887</v>
      </c>
      <c r="BG59">
        <v>180173337874.8537</v>
      </c>
      <c r="BH59">
        <v>189107698561.91879</v>
      </c>
      <c r="BI59">
        <v>193988322685.05771</v>
      </c>
      <c r="BJ59">
        <v>204024435232.92081</v>
      </c>
      <c r="BK59">
        <v>209798950825.42007</v>
      </c>
      <c r="BL59">
        <v>217279912681.72952</v>
      </c>
      <c r="BM59">
        <v>205753475017.53949</v>
      </c>
      <c r="BN59">
        <v>214043320221.16748</v>
      </c>
      <c r="BO59">
        <v>220137498830.72992</v>
      </c>
      <c r="BP59">
        <v>220015846842.12695</v>
      </c>
      <c r="BQ59">
        <v>222480870567.08063</v>
      </c>
    </row>
    <row r="60" spans="1:69" x14ac:dyDescent="0.35">
      <c r="A60" t="s">
        <v>284</v>
      </c>
      <c r="B60" t="s">
        <v>78</v>
      </c>
      <c r="C60" t="s">
        <v>409</v>
      </c>
      <c r="D60" t="s">
        <v>410</v>
      </c>
      <c r="E60">
        <v>917491579543.01135</v>
      </c>
      <c r="F60">
        <v>956929400595.95776</v>
      </c>
      <c r="G60">
        <v>1001172753513.0061</v>
      </c>
      <c r="H60">
        <v>1028557795839.0355</v>
      </c>
      <c r="I60">
        <v>1096848581197.3156</v>
      </c>
      <c r="J60">
        <v>1154369120212.9844</v>
      </c>
      <c r="K60">
        <v>1186832072458.7576</v>
      </c>
      <c r="L60">
        <v>1182912482567.6191</v>
      </c>
      <c r="M60">
        <v>1249969106699.3396</v>
      </c>
      <c r="N60">
        <v>1342693099411.2949</v>
      </c>
      <c r="O60">
        <v>1411212669065.7649</v>
      </c>
      <c r="P60">
        <v>1455421725512.6831</v>
      </c>
      <c r="Q60">
        <v>1518009827083.5046</v>
      </c>
      <c r="R60">
        <v>1590532547529.8149</v>
      </c>
      <c r="S60">
        <v>1604689380040.1345</v>
      </c>
      <c r="T60">
        <v>1590780912797.4526</v>
      </c>
      <c r="U60">
        <v>1669512771062.1907</v>
      </c>
      <c r="V60">
        <v>1725395004279.3093</v>
      </c>
      <c r="W60">
        <v>1777303390150.4817</v>
      </c>
      <c r="X60">
        <v>1851067937956.2283</v>
      </c>
      <c r="Y60">
        <v>1877146313525.6335</v>
      </c>
      <c r="Z60">
        <v>1887080933422.3696</v>
      </c>
      <c r="AA60">
        <v>1879629968244.5059</v>
      </c>
      <c r="AB60">
        <v>1909185460624.5813</v>
      </c>
      <c r="AC60">
        <v>1963080770679.3503</v>
      </c>
      <c r="AD60">
        <v>2008780018732.0955</v>
      </c>
      <c r="AE60">
        <v>2054727633073.7251</v>
      </c>
      <c r="AF60">
        <v>2083538029650.8872</v>
      </c>
      <c r="AG60">
        <v>2160779694267.3047</v>
      </c>
      <c r="AH60">
        <v>2244975592505.0625</v>
      </c>
      <c r="AI60">
        <v>2362949196757.7271</v>
      </c>
      <c r="AJ60">
        <v>2483654820996.9019</v>
      </c>
      <c r="AK60">
        <v>2533680204795.8223</v>
      </c>
      <c r="AL60">
        <v>2509019802317.8389</v>
      </c>
      <c r="AM60">
        <v>2574193723152.5093</v>
      </c>
      <c r="AN60">
        <v>2612945784189.3403</v>
      </c>
      <c r="AO60">
        <v>2640072233042.605</v>
      </c>
      <c r="AP60">
        <v>2689040748577.0947</v>
      </c>
      <c r="AQ60">
        <v>2745407382812.4854</v>
      </c>
      <c r="AR60">
        <v>2803887763789.209</v>
      </c>
      <c r="AS60">
        <v>2884562511081.1064</v>
      </c>
      <c r="AT60">
        <v>2931769559083.2686</v>
      </c>
      <c r="AU60">
        <v>2925076029437.7935</v>
      </c>
      <c r="AV60">
        <v>2909575202980.5669</v>
      </c>
      <c r="AW60">
        <v>2943395181479.3071</v>
      </c>
      <c r="AX60">
        <v>2969464751855.6694</v>
      </c>
      <c r="AY60">
        <v>3083959477646.3071</v>
      </c>
      <c r="AZ60">
        <v>3173089211903.5352</v>
      </c>
      <c r="BA60">
        <v>3201977118076.6558</v>
      </c>
      <c r="BB60">
        <v>3024422218192.6807</v>
      </c>
      <c r="BC60">
        <v>3149837977323.9302</v>
      </c>
      <c r="BD60">
        <v>3268207907175.7563</v>
      </c>
      <c r="BE60">
        <v>3283708733632.9829</v>
      </c>
      <c r="BF60">
        <v>3296391224293.4512</v>
      </c>
      <c r="BG60">
        <v>3367906395564.5923</v>
      </c>
      <c r="BH60">
        <v>3423568450957.0293</v>
      </c>
      <c r="BI60">
        <v>3502129441295.1221</v>
      </c>
      <c r="BJ60">
        <v>3597248136567.3438</v>
      </c>
      <c r="BK60">
        <v>3637409365502.5542</v>
      </c>
      <c r="BL60">
        <v>3673343090742.6274</v>
      </c>
      <c r="BM60">
        <v>3522914639711.9175</v>
      </c>
      <c r="BN60">
        <v>3652205602904.356</v>
      </c>
      <c r="BO60">
        <v>3702230996915.748</v>
      </c>
      <c r="BP60">
        <v>3692366831839.5664</v>
      </c>
      <c r="BQ60">
        <v>3683559545240.2866</v>
      </c>
    </row>
    <row r="61" spans="1:69" x14ac:dyDescent="0.35">
      <c r="A61" t="s">
        <v>451</v>
      </c>
      <c r="B61" t="s">
        <v>79</v>
      </c>
      <c r="C61" t="s">
        <v>409</v>
      </c>
      <c r="D61" t="s">
        <v>410</v>
      </c>
      <c r="BF61">
        <v>2107658964.7727897</v>
      </c>
      <c r="BG61">
        <v>2259262606.1124077</v>
      </c>
      <c r="BH61">
        <v>2424391785.4389744</v>
      </c>
      <c r="BI61">
        <v>2597091693.865469</v>
      </c>
      <c r="BJ61">
        <v>2738843335.3025575</v>
      </c>
      <c r="BK61">
        <v>2869605010.3792009</v>
      </c>
      <c r="BL61">
        <v>3028726927.1770091</v>
      </c>
      <c r="BM61">
        <v>3065135713.1142178</v>
      </c>
      <c r="BN61">
        <v>3200221046.3112841</v>
      </c>
      <c r="BO61">
        <v>3365561651.664207</v>
      </c>
      <c r="BP61">
        <v>3613673262.5646214</v>
      </c>
      <c r="BQ61">
        <v>3828825224.959352</v>
      </c>
    </row>
    <row r="62" spans="1:69" x14ac:dyDescent="0.35">
      <c r="A62" t="s">
        <v>452</v>
      </c>
      <c r="B62" t="s">
        <v>80</v>
      </c>
      <c r="C62" t="s">
        <v>409</v>
      </c>
      <c r="D62" t="s">
        <v>410</v>
      </c>
      <c r="V62">
        <v>233294626.82316869</v>
      </c>
      <c r="W62">
        <v>257873955.50783226</v>
      </c>
      <c r="X62">
        <v>210530140.02773929</v>
      </c>
      <c r="Y62">
        <v>238705772.14178604</v>
      </c>
      <c r="Z62">
        <v>264556010.5868575</v>
      </c>
      <c r="AA62">
        <v>275476045.45826507</v>
      </c>
      <c r="AB62">
        <v>282518088.92267674</v>
      </c>
      <c r="AC62">
        <v>294374375.45609128</v>
      </c>
      <c r="AD62">
        <v>298557238.5782004</v>
      </c>
      <c r="AE62">
        <v>319675256.71958411</v>
      </c>
      <c r="AF62">
        <v>339838968.61136419</v>
      </c>
      <c r="AG62">
        <v>366402899.65313053</v>
      </c>
      <c r="AH62">
        <v>365702570.33003998</v>
      </c>
      <c r="AI62">
        <v>385516275.29153937</v>
      </c>
      <c r="AJ62">
        <v>390712128.71821964</v>
      </c>
      <c r="AK62">
        <v>398641322.02669406</v>
      </c>
      <c r="AL62">
        <v>407257611.78252262</v>
      </c>
      <c r="AM62">
        <v>407398040.25351453</v>
      </c>
      <c r="AN62">
        <v>419745715.09568262</v>
      </c>
      <c r="AO62">
        <v>432775471.08266532</v>
      </c>
      <c r="AP62">
        <v>442234331.66443861</v>
      </c>
      <c r="AQ62">
        <v>458925258.5022698</v>
      </c>
      <c r="AR62">
        <v>460550216.52374089</v>
      </c>
      <c r="AS62">
        <v>471328101.67232674</v>
      </c>
      <c r="AT62">
        <v>471027183.52020127</v>
      </c>
      <c r="AU62">
        <v>456484593.58449799</v>
      </c>
      <c r="AV62">
        <v>482983317.39199752</v>
      </c>
      <c r="AW62">
        <v>502775184.65380734</v>
      </c>
      <c r="AX62">
        <v>507377017.90743399</v>
      </c>
      <c r="AY62">
        <v>529705537.84296018</v>
      </c>
      <c r="AZ62">
        <v>558086829.79967058</v>
      </c>
      <c r="BA62">
        <v>597829935.17190075</v>
      </c>
      <c r="BB62">
        <v>591040072.97589314</v>
      </c>
      <c r="BC62">
        <v>590415870.48550224</v>
      </c>
      <c r="BD62">
        <v>590668207.66246879</v>
      </c>
      <c r="BE62">
        <v>589738544.3789078</v>
      </c>
      <c r="BF62">
        <v>589765106.18700957</v>
      </c>
      <c r="BG62">
        <v>603537403.68776238</v>
      </c>
      <c r="BH62">
        <v>583177777.77777779</v>
      </c>
      <c r="BI62">
        <v>591617792.30210602</v>
      </c>
      <c r="BJ62">
        <v>546983994.01314282</v>
      </c>
      <c r="BK62">
        <v>563196657.63324308</v>
      </c>
      <c r="BL62">
        <v>585432211.24041319</v>
      </c>
      <c r="BM62">
        <v>493481872.04421073</v>
      </c>
      <c r="BN62">
        <v>520030399.24190098</v>
      </c>
      <c r="BO62">
        <v>574096959.63299513</v>
      </c>
      <c r="BP62">
        <v>595064186.90330708</v>
      </c>
      <c r="BQ62">
        <v>607279298.40409529</v>
      </c>
    </row>
    <row r="63" spans="1:69" x14ac:dyDescent="0.35">
      <c r="A63" t="s">
        <v>279</v>
      </c>
      <c r="B63" t="s">
        <v>81</v>
      </c>
      <c r="C63" t="s">
        <v>409</v>
      </c>
      <c r="D63" t="s">
        <v>410</v>
      </c>
      <c r="E63">
        <v>80238063131.309387</v>
      </c>
      <c r="F63">
        <v>85356314760.100739</v>
      </c>
      <c r="G63">
        <v>90193305330.741058</v>
      </c>
      <c r="H63">
        <v>90767855837.526962</v>
      </c>
      <c r="I63">
        <v>99181979992.30835</v>
      </c>
      <c r="J63">
        <v>103699971910.59897</v>
      </c>
      <c r="K63">
        <v>106542294923.76035</v>
      </c>
      <c r="L63">
        <v>112813620772.67476</v>
      </c>
      <c r="M63">
        <v>119416599036.83084</v>
      </c>
      <c r="N63">
        <v>127535877471.20645</v>
      </c>
      <c r="O63">
        <v>129902945560.35684</v>
      </c>
      <c r="P63">
        <v>134031029529.87947</v>
      </c>
      <c r="Q63">
        <v>139120989452.46863</v>
      </c>
      <c r="R63">
        <v>145686794687.83676</v>
      </c>
      <c r="S63">
        <v>144281984443.38644</v>
      </c>
      <c r="T63">
        <v>142247753418.63464</v>
      </c>
      <c r="U63">
        <v>150773233048.03857</v>
      </c>
      <c r="V63">
        <v>153766730433.02768</v>
      </c>
      <c r="W63">
        <v>157483262378.60217</v>
      </c>
      <c r="X63">
        <v>163866531123.8688</v>
      </c>
      <c r="Y63">
        <v>162635188845.17493</v>
      </c>
      <c r="Z63">
        <v>161430084232.08679</v>
      </c>
      <c r="AA63">
        <v>167713124648.91882</v>
      </c>
      <c r="AB63">
        <v>172165579296.73508</v>
      </c>
      <c r="AC63">
        <v>179636437842.04025</v>
      </c>
      <c r="AD63">
        <v>187096889700.13608</v>
      </c>
      <c r="AE63">
        <v>195952945326.29327</v>
      </c>
      <c r="AF63">
        <v>196860120910.6608</v>
      </c>
      <c r="AG63">
        <v>197397452813.50439</v>
      </c>
      <c r="AH63">
        <v>198773654972.47379</v>
      </c>
      <c r="AI63">
        <v>202073829844.96347</v>
      </c>
      <c r="AJ63">
        <v>205020430124.22095</v>
      </c>
      <c r="AK63">
        <v>209167606432.29828</v>
      </c>
      <c r="AL63">
        <v>209002572327.36816</v>
      </c>
      <c r="AM63">
        <v>220068623481.05609</v>
      </c>
      <c r="AN63">
        <v>226754355587.31342</v>
      </c>
      <c r="AO63">
        <v>233320596409.06384</v>
      </c>
      <c r="AP63">
        <v>240713316196.95377</v>
      </c>
      <c r="AQ63">
        <v>246313036680.16187</v>
      </c>
      <c r="AR63">
        <v>253621896626.28201</v>
      </c>
      <c r="AS63">
        <v>263066798869.21347</v>
      </c>
      <c r="AT63">
        <v>265566018286.99127</v>
      </c>
      <c r="AU63">
        <v>266778406880.15015</v>
      </c>
      <c r="AV63">
        <v>267955142440.5162</v>
      </c>
      <c r="AW63">
        <v>275394519880.79333</v>
      </c>
      <c r="AX63">
        <v>281892753289.03082</v>
      </c>
      <c r="AY63">
        <v>292651155542.90942</v>
      </c>
      <c r="AZ63">
        <v>295540131122.48987</v>
      </c>
      <c r="BA63">
        <v>294307201413.92572</v>
      </c>
      <c r="BB63">
        <v>279666951317.25781</v>
      </c>
      <c r="BC63">
        <v>284093791186.59308</v>
      </c>
      <c r="BD63">
        <v>287817703286.1225</v>
      </c>
      <c r="BE63">
        <v>287802068160.37372</v>
      </c>
      <c r="BF63">
        <v>291810211099.29529</v>
      </c>
      <c r="BG63">
        <v>295539545106.69391</v>
      </c>
      <c r="BH63">
        <v>301758922337.63733</v>
      </c>
      <c r="BI63">
        <v>311032111297.5163</v>
      </c>
      <c r="BJ63">
        <v>320538736986.01263</v>
      </c>
      <c r="BK63">
        <v>326500781502.59906</v>
      </c>
      <c r="BL63">
        <v>332088518944.14569</v>
      </c>
      <c r="BM63">
        <v>326176991232.29474</v>
      </c>
      <c r="BN63">
        <v>350255593092.93451</v>
      </c>
      <c r="BO63">
        <v>355650135426.45605</v>
      </c>
      <c r="BP63">
        <v>364524261929.18481</v>
      </c>
      <c r="BQ63">
        <v>377924893185.30933</v>
      </c>
    </row>
    <row r="64" spans="1:69" x14ac:dyDescent="0.35">
      <c r="A64" t="s">
        <v>8</v>
      </c>
      <c r="B64" t="s">
        <v>24</v>
      </c>
      <c r="C64" t="s">
        <v>409</v>
      </c>
      <c r="D64" t="s">
        <v>410</v>
      </c>
      <c r="E64">
        <v>4496273447.0138664</v>
      </c>
      <c r="F64">
        <v>4392263457.7063875</v>
      </c>
      <c r="G64">
        <v>5141023191.7668819</v>
      </c>
      <c r="H64">
        <v>5475338924.3175001</v>
      </c>
      <c r="I64">
        <v>5845738217.2137184</v>
      </c>
      <c r="J64">
        <v>5116082881.7677393</v>
      </c>
      <c r="K64">
        <v>5804878762.0610876</v>
      </c>
      <c r="L64">
        <v>5998038557.5912857</v>
      </c>
      <c r="M64">
        <v>6012365501.5622034</v>
      </c>
      <c r="N64">
        <v>6667199033.3133087</v>
      </c>
      <c r="O64">
        <v>7882408258.0704298</v>
      </c>
      <c r="P64">
        <v>8739341597.2021751</v>
      </c>
      <c r="Q64">
        <v>9647723102.0439472</v>
      </c>
      <c r="R64">
        <v>10891870678.135597</v>
      </c>
      <c r="S64">
        <v>11545590180.593567</v>
      </c>
      <c r="T64">
        <v>12145181930.25124</v>
      </c>
      <c r="U64">
        <v>12962324665.609108</v>
      </c>
      <c r="V64">
        <v>13608079675.46077</v>
      </c>
      <c r="W64">
        <v>13899385751.843037</v>
      </c>
      <c r="X64">
        <v>14529222408.940935</v>
      </c>
      <c r="Y64">
        <v>15687018149.874105</v>
      </c>
      <c r="Z64">
        <v>16358401738.178024</v>
      </c>
      <c r="AA64">
        <v>16636283320.394583</v>
      </c>
      <c r="AB64">
        <v>17406201586.839283</v>
      </c>
      <c r="AC64">
        <v>17624283185.83844</v>
      </c>
      <c r="AD64">
        <v>17250201610.907948</v>
      </c>
      <c r="AE64">
        <v>17857752538.460495</v>
      </c>
      <c r="AF64">
        <v>19664486965.328369</v>
      </c>
      <c r="AG64">
        <v>20088446093.545555</v>
      </c>
      <c r="AH64">
        <v>20972445961.204479</v>
      </c>
      <c r="AI64">
        <v>19828543241.584225</v>
      </c>
      <c r="AJ64">
        <v>20015752229.461414</v>
      </c>
      <c r="AK64">
        <v>22265015206.61187</v>
      </c>
      <c r="AL64">
        <v>23905211028.647804</v>
      </c>
      <c r="AM64">
        <v>24525260342.733246</v>
      </c>
      <c r="AN64">
        <v>25923197384.362877</v>
      </c>
      <c r="AO64">
        <v>27468529262.457123</v>
      </c>
      <c r="AP64">
        <v>29913105390.308628</v>
      </c>
      <c r="AQ64">
        <v>31919035075.501854</v>
      </c>
      <c r="AR64">
        <v>33820295671.473763</v>
      </c>
      <c r="AS64">
        <v>35393522990.410767</v>
      </c>
      <c r="AT64">
        <v>36267520113.185547</v>
      </c>
      <c r="AU64">
        <v>37894663734.247169</v>
      </c>
      <c r="AV64">
        <v>37383329266.819855</v>
      </c>
      <c r="AW64">
        <v>38349900170.159767</v>
      </c>
      <c r="AX64">
        <v>41966981958.552444</v>
      </c>
      <c r="AY64">
        <v>45815860539.798134</v>
      </c>
      <c r="AZ64">
        <v>49214666985.204895</v>
      </c>
      <c r="BA64">
        <v>50823044977.737564</v>
      </c>
      <c r="BB64">
        <v>51333030311.777031</v>
      </c>
      <c r="BC64">
        <v>55645592832.704712</v>
      </c>
      <c r="BD64">
        <v>57421779163.488541</v>
      </c>
      <c r="BE64">
        <v>59015618840.28759</v>
      </c>
      <c r="BF64">
        <v>61927882062.542885</v>
      </c>
      <c r="BG64">
        <v>66331713896.787918</v>
      </c>
      <c r="BH64">
        <v>70966782572.438599</v>
      </c>
      <c r="BI64">
        <v>75735566406.047623</v>
      </c>
      <c r="BJ64">
        <v>78714898894.655899</v>
      </c>
      <c r="BK64">
        <v>84301701754.601791</v>
      </c>
      <c r="BL64">
        <v>88427452425.894409</v>
      </c>
      <c r="BM64">
        <v>81415993438.073425</v>
      </c>
      <c r="BN64">
        <v>92824351636.87677</v>
      </c>
      <c r="BO64">
        <v>97686450823.966553</v>
      </c>
      <c r="BP64">
        <v>99828029402.870651</v>
      </c>
      <c r="BQ64">
        <v>104771210812.01695</v>
      </c>
    </row>
    <row r="65" spans="1:69" x14ac:dyDescent="0.35">
      <c r="A65" t="s">
        <v>453</v>
      </c>
      <c r="B65" t="s">
        <v>82</v>
      </c>
      <c r="C65" t="s">
        <v>409</v>
      </c>
      <c r="D65" t="s">
        <v>410</v>
      </c>
      <c r="E65">
        <v>27287513101.982952</v>
      </c>
      <c r="F65">
        <v>23574926517.950321</v>
      </c>
      <c r="G65">
        <v>18934192372.523987</v>
      </c>
      <c r="H65">
        <v>25431219789.977432</v>
      </c>
      <c r="I65">
        <v>26916253746.417416</v>
      </c>
      <c r="J65">
        <v>28586918218.691067</v>
      </c>
      <c r="K65">
        <v>27213325104.702991</v>
      </c>
      <c r="L65">
        <v>29785790538.944042</v>
      </c>
      <c r="M65">
        <v>33001535545.817211</v>
      </c>
      <c r="N65">
        <v>35784647535.922729</v>
      </c>
      <c r="O65">
        <v>38956118145.081032</v>
      </c>
      <c r="P65">
        <v>34541720238.014046</v>
      </c>
      <c r="Q65">
        <v>44014431054.100792</v>
      </c>
      <c r="R65">
        <v>45692778905.92662</v>
      </c>
      <c r="S65">
        <v>49117415081.838615</v>
      </c>
      <c r="T65">
        <v>51595556464.031502</v>
      </c>
      <c r="U65">
        <v>55922750141.452599</v>
      </c>
      <c r="V65">
        <v>58863496043.635834</v>
      </c>
      <c r="W65">
        <v>64287670491.733597</v>
      </c>
      <c r="X65">
        <v>69094990985.068008</v>
      </c>
      <c r="Y65">
        <v>69641260800.996918</v>
      </c>
      <c r="Z65">
        <v>71730495900.951431</v>
      </c>
      <c r="AA65">
        <v>76321250590.206711</v>
      </c>
      <c r="AB65">
        <v>80442600430.427811</v>
      </c>
      <c r="AC65">
        <v>84947383262.675797</v>
      </c>
      <c r="AD65">
        <v>88090434111.492905</v>
      </c>
      <c r="AE65">
        <v>88442796731.309418</v>
      </c>
      <c r="AF65">
        <v>87823699342.067398</v>
      </c>
      <c r="AG65">
        <v>86945457526.547302</v>
      </c>
      <c r="AH65">
        <v>90771059536.258133</v>
      </c>
      <c r="AI65">
        <v>91497228539.179169</v>
      </c>
      <c r="AJ65">
        <v>90399261260.130569</v>
      </c>
      <c r="AK65">
        <v>92026450044.287643</v>
      </c>
      <c r="AL65">
        <v>90093893896.742599</v>
      </c>
      <c r="AM65">
        <v>89283051957.234711</v>
      </c>
      <c r="AN65">
        <v>92675803280.53241</v>
      </c>
      <c r="AO65">
        <v>96475509798.651062</v>
      </c>
      <c r="AP65">
        <v>97536740345.5047</v>
      </c>
      <c r="AQ65">
        <v>102511117625.24846</v>
      </c>
      <c r="AR65">
        <v>105791474981.45444</v>
      </c>
      <c r="AS65">
        <v>109811551032.42624</v>
      </c>
      <c r="AT65">
        <v>113105897561.89508</v>
      </c>
      <c r="AU65">
        <v>119213616030.23743</v>
      </c>
      <c r="AV65">
        <v>126962501072.9425</v>
      </c>
      <c r="AW65">
        <v>132675813620.92906</v>
      </c>
      <c r="AX65">
        <v>139840307556.0549</v>
      </c>
      <c r="AY65">
        <v>143895676473.86392</v>
      </c>
      <c r="AZ65">
        <v>148356442446.40527</v>
      </c>
      <c r="BA65">
        <v>152065353506.51758</v>
      </c>
      <c r="BB65">
        <v>153890137748.13229</v>
      </c>
      <c r="BC65">
        <v>161276864361.48248</v>
      </c>
      <c r="BD65">
        <v>166115170291.39008</v>
      </c>
      <c r="BE65">
        <v>170101934378.95541</v>
      </c>
      <c r="BF65">
        <v>174524584673.84866</v>
      </c>
      <c r="BG65">
        <v>181680092643.14658</v>
      </c>
      <c r="BH65">
        <v>187493855609.34464</v>
      </c>
      <c r="BI65">
        <v>194806115978.43945</v>
      </c>
      <c r="BJ65">
        <v>197728207716.082</v>
      </c>
      <c r="BK65">
        <v>200496402625.85269</v>
      </c>
      <c r="BL65">
        <v>202300870247.9198</v>
      </c>
      <c r="BM65">
        <v>192185826737.37289</v>
      </c>
      <c r="BN65">
        <v>199488888151.48477</v>
      </c>
      <c r="BO65">
        <v>206670488126.8317</v>
      </c>
      <c r="BP65">
        <v>215143978140.15503</v>
      </c>
      <c r="BQ65">
        <v>222243729417.4809</v>
      </c>
    </row>
    <row r="66" spans="1:69" x14ac:dyDescent="0.35">
      <c r="A66" t="s">
        <v>454</v>
      </c>
      <c r="B66" t="s">
        <v>455</v>
      </c>
      <c r="C66" t="s">
        <v>409</v>
      </c>
      <c r="D66" t="s">
        <v>410</v>
      </c>
      <c r="E66">
        <v>291478638399.16571</v>
      </c>
      <c r="F66">
        <v>252319637559.84293</v>
      </c>
      <c r="G66">
        <v>250624195905.22092</v>
      </c>
      <c r="H66">
        <v>266821873268.08087</v>
      </c>
      <c r="I66">
        <v>295722713774.18311</v>
      </c>
      <c r="J66">
        <v>327729672338.77728</v>
      </c>
      <c r="K66">
        <v>354017110891.27838</v>
      </c>
      <c r="L66">
        <v>348876058060.48859</v>
      </c>
      <c r="M66">
        <v>354921264833.80499</v>
      </c>
      <c r="N66">
        <v>395456597724.01611</v>
      </c>
      <c r="O66">
        <v>448772051139.22803</v>
      </c>
      <c r="P66">
        <v>479180759860.91986</v>
      </c>
      <c r="Q66">
        <v>502639951485.04163</v>
      </c>
      <c r="R66">
        <v>544172767814.18207</v>
      </c>
      <c r="S66">
        <v>565507293405.91125</v>
      </c>
      <c r="T66">
        <v>603521432001.00842</v>
      </c>
      <c r="U66">
        <v>620155255963.65857</v>
      </c>
      <c r="V66">
        <v>666488326301.05127</v>
      </c>
      <c r="W66">
        <v>727724670973.34326</v>
      </c>
      <c r="X66">
        <v>778788475111.8999</v>
      </c>
      <c r="Y66">
        <v>836943969537.54211</v>
      </c>
      <c r="Z66">
        <v>883594017923.70068</v>
      </c>
      <c r="AA66">
        <v>940536174830.19568</v>
      </c>
      <c r="AB66">
        <v>1012781890213.3893</v>
      </c>
      <c r="AC66">
        <v>1114273971542.2488</v>
      </c>
      <c r="AD66">
        <v>1202662286771.2549</v>
      </c>
      <c r="AE66">
        <v>1288591109298.4265</v>
      </c>
      <c r="AF66">
        <v>1406838384097.543</v>
      </c>
      <c r="AG66">
        <v>1544378921782.5276</v>
      </c>
      <c r="AH66">
        <v>1632195128625.9565</v>
      </c>
      <c r="AI66">
        <v>1716318852829.9536</v>
      </c>
      <c r="AJ66">
        <v>1855257048873.3958</v>
      </c>
      <c r="AK66">
        <v>2063994707799.6851</v>
      </c>
      <c r="AL66">
        <v>2297525916281.7412</v>
      </c>
      <c r="AM66">
        <v>2549082496142.2651</v>
      </c>
      <c r="AN66">
        <v>2802380828669.0952</v>
      </c>
      <c r="AO66">
        <v>3057576687422.6167</v>
      </c>
      <c r="AP66">
        <v>3283729774805.2651</v>
      </c>
      <c r="AQ66">
        <v>3382361414001.0981</v>
      </c>
      <c r="AR66">
        <v>3600568816985.6436</v>
      </c>
      <c r="AS66">
        <v>3878849413057.9668</v>
      </c>
      <c r="AT66">
        <v>4149616056964.2935</v>
      </c>
      <c r="AU66">
        <v>4488023668133.1484</v>
      </c>
      <c r="AV66">
        <v>4893022168208.0674</v>
      </c>
      <c r="AW66">
        <v>5340691587477.1787</v>
      </c>
      <c r="AX66">
        <v>5877398126852.2275</v>
      </c>
      <c r="AY66">
        <v>6528043973835.0166</v>
      </c>
      <c r="AZ66">
        <v>7340899502059.2607</v>
      </c>
      <c r="BA66">
        <v>7975801115667.2197</v>
      </c>
      <c r="BB66">
        <v>8615143885858.6367</v>
      </c>
      <c r="BC66">
        <v>9467866710425.6504</v>
      </c>
      <c r="BD66">
        <v>10280664429455.648</v>
      </c>
      <c r="BE66">
        <v>11059850129203.936</v>
      </c>
      <c r="BF66">
        <v>11869158736067.807</v>
      </c>
      <c r="BG66">
        <v>12702727344304.672</v>
      </c>
      <c r="BH66">
        <v>13548910408226.5</v>
      </c>
      <c r="BI66">
        <v>14430954947967.639</v>
      </c>
      <c r="BJ66">
        <v>15393022110262.195</v>
      </c>
      <c r="BK66">
        <v>16399293226546.854</v>
      </c>
      <c r="BL66">
        <v>17364521775909.602</v>
      </c>
      <c r="BM66">
        <v>17598124771099.82</v>
      </c>
      <c r="BN66">
        <v>18956664571163.547</v>
      </c>
      <c r="BO66">
        <v>19628749418509.496</v>
      </c>
      <c r="BP66">
        <v>20660196667673.359</v>
      </c>
      <c r="BQ66">
        <v>21685479497061.602</v>
      </c>
    </row>
    <row r="67" spans="1:69" x14ac:dyDescent="0.35">
      <c r="A67" t="s">
        <v>456</v>
      </c>
      <c r="B67" t="s">
        <v>457</v>
      </c>
      <c r="C67" t="s">
        <v>409</v>
      </c>
      <c r="D67" t="s">
        <v>410</v>
      </c>
      <c r="E67">
        <v>1029334455576.9463</v>
      </c>
      <c r="F67">
        <v>1078691001164.0948</v>
      </c>
      <c r="G67">
        <v>1122176906898.3967</v>
      </c>
      <c r="H67">
        <v>1181876011038.5422</v>
      </c>
      <c r="I67">
        <v>1280596749138.2195</v>
      </c>
      <c r="J67">
        <v>1359532967920.939</v>
      </c>
      <c r="K67">
        <v>1418545102262.7832</v>
      </c>
      <c r="L67">
        <v>1498927876435.0588</v>
      </c>
      <c r="M67">
        <v>1607272307451.0242</v>
      </c>
      <c r="N67">
        <v>1715583597538.6782</v>
      </c>
      <c r="O67">
        <v>1860051394516.918</v>
      </c>
      <c r="P67">
        <v>1961332189396.6587</v>
      </c>
      <c r="Q67">
        <v>2094816677434.5762</v>
      </c>
      <c r="R67">
        <v>2242525159041.7817</v>
      </c>
      <c r="S67">
        <v>2397307562366.8418</v>
      </c>
      <c r="T67">
        <v>2466596651650.7471</v>
      </c>
      <c r="U67">
        <v>2639067959103.4937</v>
      </c>
      <c r="V67">
        <v>2743985541084.6392</v>
      </c>
      <c r="W67">
        <v>2803540445012.8789</v>
      </c>
      <c r="X67">
        <v>2919729995976.8389</v>
      </c>
      <c r="Y67">
        <v>3019269004801.7397</v>
      </c>
      <c r="Z67">
        <v>3132098629848.5063</v>
      </c>
      <c r="AA67">
        <v>3146717745844.7144</v>
      </c>
      <c r="AB67">
        <v>3164100443177.7476</v>
      </c>
      <c r="AC67">
        <v>3229576181143.0293</v>
      </c>
      <c r="AD67">
        <v>3263547864167.0054</v>
      </c>
      <c r="AE67">
        <v>3310486994481.7563</v>
      </c>
      <c r="AF67">
        <v>3405980562259.6313</v>
      </c>
      <c r="AG67">
        <v>3513265426044.9712</v>
      </c>
      <c r="AH67">
        <v>3596190027657.2466</v>
      </c>
      <c r="AI67">
        <v>3777574559225.2603</v>
      </c>
      <c r="AJ67">
        <v>3939110041019.999</v>
      </c>
      <c r="AK67">
        <v>4100362331808.0024</v>
      </c>
      <c r="AL67">
        <v>4247571955811.1592</v>
      </c>
      <c r="AM67">
        <v>4393995743214.7139</v>
      </c>
      <c r="AN67">
        <v>4503055036947.4385</v>
      </c>
      <c r="AO67">
        <v>4763009451463.4053</v>
      </c>
      <c r="AP67">
        <v>4997958212841.8721</v>
      </c>
      <c r="AQ67">
        <v>5120789133403.6162</v>
      </c>
      <c r="AR67">
        <v>5240421836929.5146</v>
      </c>
      <c r="AS67">
        <v>5469487247839.1865</v>
      </c>
      <c r="AT67">
        <v>5531876980506.9834</v>
      </c>
      <c r="AU67">
        <v>5638144010862.5576</v>
      </c>
      <c r="AV67">
        <v>5929854084083.9883</v>
      </c>
      <c r="AW67">
        <v>6296974515466.8994</v>
      </c>
      <c r="AX67">
        <v>6668190373898.2275</v>
      </c>
      <c r="AY67">
        <v>7073063926282.2188</v>
      </c>
      <c r="AZ67">
        <v>7477163501590.3984</v>
      </c>
      <c r="BA67">
        <v>7735129871950.1738</v>
      </c>
      <c r="BB67">
        <v>7791113617535.0371</v>
      </c>
      <c r="BC67">
        <v>8297818725002.375</v>
      </c>
      <c r="BD67">
        <v>8710906130242.7529</v>
      </c>
      <c r="BE67">
        <v>9077496318096.8281</v>
      </c>
      <c r="BF67">
        <v>9447051298049.1094</v>
      </c>
      <c r="BG67">
        <v>9837623874187.0059</v>
      </c>
      <c r="BH67">
        <v>10271831724034.828</v>
      </c>
      <c r="BI67">
        <v>10724193200479.342</v>
      </c>
      <c r="BJ67">
        <v>11222755051351.068</v>
      </c>
      <c r="BK67">
        <v>11653832032363.537</v>
      </c>
      <c r="BL67">
        <v>11932031290613.303</v>
      </c>
      <c r="BM67">
        <v>11429059854628.234</v>
      </c>
      <c r="BN67">
        <v>12286980106865.168</v>
      </c>
      <c r="BO67">
        <v>13019308032115.209</v>
      </c>
      <c r="BP67">
        <v>13619615419438.941</v>
      </c>
      <c r="BQ67">
        <v>14107532835813.938</v>
      </c>
    </row>
    <row r="68" spans="1:69" x14ac:dyDescent="0.35">
      <c r="A68" t="s">
        <v>458</v>
      </c>
      <c r="B68" t="s">
        <v>459</v>
      </c>
      <c r="C68" t="s">
        <v>409</v>
      </c>
      <c r="D68" t="s">
        <v>410</v>
      </c>
      <c r="E68">
        <v>1195457076960.469</v>
      </c>
      <c r="F68">
        <v>1240652087294.0107</v>
      </c>
      <c r="G68">
        <v>1308092841062.8748</v>
      </c>
      <c r="H68">
        <v>1409688981471.7671</v>
      </c>
      <c r="I68">
        <v>1556380436932.4707</v>
      </c>
      <c r="J68">
        <v>1665051864576.4458</v>
      </c>
      <c r="K68">
        <v>1808417402449.9883</v>
      </c>
      <c r="L68">
        <v>1940950098378.2698</v>
      </c>
      <c r="M68">
        <v>2121652519975.1353</v>
      </c>
      <c r="N68">
        <v>2365252160298.5044</v>
      </c>
      <c r="O68">
        <v>2457692242660.3125</v>
      </c>
      <c r="P68">
        <v>2587494935559.3154</v>
      </c>
      <c r="Q68">
        <v>2772712564178.8872</v>
      </c>
      <c r="R68">
        <v>2985248464138.4272</v>
      </c>
      <c r="S68">
        <v>3015568160589.1206</v>
      </c>
      <c r="T68">
        <v>3122547661689.6992</v>
      </c>
      <c r="U68">
        <v>3252974004348.7231</v>
      </c>
      <c r="V68">
        <v>3422139105301.0449</v>
      </c>
      <c r="W68">
        <v>3620494720189.418</v>
      </c>
      <c r="X68">
        <v>3835121514546.3926</v>
      </c>
      <c r="Y68">
        <v>3978932674647.792</v>
      </c>
      <c r="Z68">
        <v>4163133736014.833</v>
      </c>
      <c r="AA68">
        <v>4336067192083.6123</v>
      </c>
      <c r="AB68">
        <v>4527752428156.9795</v>
      </c>
      <c r="AC68">
        <v>4807219417696.5166</v>
      </c>
      <c r="AD68">
        <v>5081467535274.9912</v>
      </c>
      <c r="AE68">
        <v>5331475129293.0596</v>
      </c>
      <c r="AF68">
        <v>5665736426295.8555</v>
      </c>
      <c r="AG68">
        <v>6096829586450.1836</v>
      </c>
      <c r="AH68">
        <v>6410222652974.9512</v>
      </c>
      <c r="AI68">
        <v>6735183095035.1621</v>
      </c>
      <c r="AJ68">
        <v>7064102389575.1367</v>
      </c>
      <c r="AK68">
        <v>7365522392861.8057</v>
      </c>
      <c r="AL68">
        <v>7677093497726.5195</v>
      </c>
      <c r="AM68">
        <v>8080685771668.6025</v>
      </c>
      <c r="AN68">
        <v>8541168794784.4336</v>
      </c>
      <c r="AO68">
        <v>9023185501488.834</v>
      </c>
      <c r="AP68">
        <v>9392705486585.3887</v>
      </c>
      <c r="AQ68">
        <v>9438887656844.6855</v>
      </c>
      <c r="AR68">
        <v>9795419028695.541</v>
      </c>
      <c r="AS68">
        <v>10328138088341.576</v>
      </c>
      <c r="AT68">
        <v>10670832287548.125</v>
      </c>
      <c r="AU68">
        <v>11144112366693.127</v>
      </c>
      <c r="AV68">
        <v>11701875287689.143</v>
      </c>
      <c r="AW68">
        <v>12392336211545.238</v>
      </c>
      <c r="AX68">
        <v>13130745933532.807</v>
      </c>
      <c r="AY68">
        <v>13982286619866.783</v>
      </c>
      <c r="AZ68">
        <v>15028967527521.146</v>
      </c>
      <c r="BA68">
        <v>15695648041605.629</v>
      </c>
      <c r="BB68">
        <v>16107433877786.551</v>
      </c>
      <c r="BC68">
        <v>17334504129876.719</v>
      </c>
      <c r="BD68">
        <v>18280665502304.18</v>
      </c>
      <c r="BE68">
        <v>19232216865454.883</v>
      </c>
      <c r="BF68">
        <v>20246462978793.371</v>
      </c>
      <c r="BG68">
        <v>21218898581822.488</v>
      </c>
      <c r="BH68">
        <v>22220470013499.566</v>
      </c>
      <c r="BI68">
        <v>23252916309894.953</v>
      </c>
      <c r="BJ68">
        <v>24427100663507.465</v>
      </c>
      <c r="BK68">
        <v>25595769576813.863</v>
      </c>
      <c r="BL68">
        <v>26630793196750.367</v>
      </c>
      <c r="BM68">
        <v>26616378301685.445</v>
      </c>
      <c r="BN68">
        <v>28303786374948.227</v>
      </c>
      <c r="BO68">
        <v>29150203066864.145</v>
      </c>
      <c r="BP68">
        <v>30372749451495.559</v>
      </c>
      <c r="BQ68">
        <v>31555644471372.098</v>
      </c>
    </row>
    <row r="69" spans="1:69" x14ac:dyDescent="0.35">
      <c r="A69" t="s">
        <v>460</v>
      </c>
      <c r="B69" t="s">
        <v>461</v>
      </c>
      <c r="C69" t="s">
        <v>409</v>
      </c>
      <c r="D69" t="s">
        <v>410</v>
      </c>
      <c r="AF69">
        <v>686778615180.43909</v>
      </c>
      <c r="AG69">
        <v>709391785859.69373</v>
      </c>
      <c r="AH69">
        <v>718233616612.12292</v>
      </c>
      <c r="AI69">
        <v>737990019631.39233</v>
      </c>
      <c r="AJ69">
        <v>703357194572.245</v>
      </c>
      <c r="AK69">
        <v>670075887217.57751</v>
      </c>
      <c r="AL69">
        <v>656296309539.25354</v>
      </c>
      <c r="AM69">
        <v>590623957240.76501</v>
      </c>
      <c r="AN69">
        <v>596124530085.46521</v>
      </c>
      <c r="AO69">
        <v>619585096465.75891</v>
      </c>
      <c r="AP69">
        <v>654254829585.05286</v>
      </c>
      <c r="AQ69">
        <v>669619453979.94531</v>
      </c>
      <c r="AR69">
        <v>661158377796.89648</v>
      </c>
      <c r="AS69">
        <v>705979031426.89026</v>
      </c>
      <c r="AT69">
        <v>705259245155.56665</v>
      </c>
      <c r="AU69">
        <v>750423808170.89343</v>
      </c>
      <c r="AV69">
        <v>799940969731.70947</v>
      </c>
      <c r="AW69">
        <v>876214553269.12634</v>
      </c>
      <c r="AX69">
        <v>950409402617.43335</v>
      </c>
      <c r="AY69">
        <v>1028179267523.6936</v>
      </c>
      <c r="AZ69">
        <v>1101695964675.4124</v>
      </c>
      <c r="BA69">
        <v>1135271170084.7458</v>
      </c>
      <c r="BB69">
        <v>1096006449714.3085</v>
      </c>
      <c r="BC69">
        <v>1173388947226.2627</v>
      </c>
      <c r="BD69">
        <v>1272305726576.2478</v>
      </c>
      <c r="BE69">
        <v>1323791064629.3601</v>
      </c>
      <c r="BF69">
        <v>1409950869667.0142</v>
      </c>
      <c r="BG69">
        <v>1457352674877.1853</v>
      </c>
      <c r="BH69">
        <v>1509371606861.5979</v>
      </c>
      <c r="BI69">
        <v>1551359209223.73</v>
      </c>
      <c r="BJ69">
        <v>1641635470154.1455</v>
      </c>
      <c r="BK69">
        <v>1699050002289.3782</v>
      </c>
      <c r="BL69">
        <v>1738238409533.0188</v>
      </c>
      <c r="BM69">
        <v>1743366626834.2476</v>
      </c>
      <c r="BN69">
        <v>1901050092508.4224</v>
      </c>
      <c r="BO69">
        <v>1960093561392.9348</v>
      </c>
      <c r="BP69">
        <v>2059584774968.0933</v>
      </c>
      <c r="BQ69">
        <v>2136859141351.9612</v>
      </c>
    </row>
    <row r="70" spans="1:69" x14ac:dyDescent="0.35">
      <c r="A70" t="s">
        <v>462</v>
      </c>
      <c r="B70" t="s">
        <v>463</v>
      </c>
      <c r="C70" t="s">
        <v>409</v>
      </c>
      <c r="D70" t="s">
        <v>410</v>
      </c>
      <c r="E70">
        <v>4842233291330.7461</v>
      </c>
      <c r="F70">
        <v>5093001565311.7842</v>
      </c>
      <c r="G70">
        <v>5332619609343.832</v>
      </c>
      <c r="H70">
        <v>5592297586687.6563</v>
      </c>
      <c r="I70">
        <v>5918478144805.8906</v>
      </c>
      <c r="J70">
        <v>6182330586961.9639</v>
      </c>
      <c r="K70">
        <v>6417626851257.7461</v>
      </c>
      <c r="L70">
        <v>6639866281122.876</v>
      </c>
      <c r="M70">
        <v>6998882382266.7266</v>
      </c>
      <c r="N70">
        <v>7415643057522.2197</v>
      </c>
      <c r="O70">
        <v>7786442148594.1152</v>
      </c>
      <c r="P70">
        <v>8076503607627.0264</v>
      </c>
      <c r="Q70">
        <v>8454055495018.3926</v>
      </c>
      <c r="R70">
        <v>8954815120960.3906</v>
      </c>
      <c r="S70">
        <v>9154531827591.1133</v>
      </c>
      <c r="T70">
        <v>9078501160320.0254</v>
      </c>
      <c r="U70">
        <v>9479132809899.5938</v>
      </c>
      <c r="V70">
        <v>9753251670339.0918</v>
      </c>
      <c r="W70">
        <v>10055991001037.744</v>
      </c>
      <c r="X70">
        <v>10430571565394.4</v>
      </c>
      <c r="Y70">
        <v>10586018749254.383</v>
      </c>
      <c r="Z70">
        <v>10640963651763.717</v>
      </c>
      <c r="AA70">
        <v>10742209222319.916</v>
      </c>
      <c r="AB70">
        <v>10952174691797.941</v>
      </c>
      <c r="AC70">
        <v>11244580650413.074</v>
      </c>
      <c r="AD70">
        <v>11555752225310.604</v>
      </c>
      <c r="AE70">
        <v>11873720717508.887</v>
      </c>
      <c r="AF70">
        <v>12241300065833.957</v>
      </c>
      <c r="AG70">
        <v>12757307484647.148</v>
      </c>
      <c r="AH70">
        <v>13206406790675.256</v>
      </c>
      <c r="AI70">
        <v>13508749094318.58</v>
      </c>
      <c r="AJ70">
        <v>13533170727638.617</v>
      </c>
      <c r="AK70">
        <v>13438609859600.539</v>
      </c>
      <c r="AL70">
        <v>13337105767538.373</v>
      </c>
      <c r="AM70">
        <v>13505245019038.166</v>
      </c>
      <c r="AN70">
        <v>13800166221816.686</v>
      </c>
      <c r="AO70">
        <v>14049742031848.871</v>
      </c>
      <c r="AP70">
        <v>14485341514600.242</v>
      </c>
      <c r="AQ70">
        <v>14863537552643.432</v>
      </c>
      <c r="AR70">
        <v>15296377279798.543</v>
      </c>
      <c r="AS70">
        <v>15966557247349.533</v>
      </c>
      <c r="AT70">
        <v>16325427597190.646</v>
      </c>
      <c r="AU70">
        <v>16582593738189.225</v>
      </c>
      <c r="AV70">
        <v>16883430742261.182</v>
      </c>
      <c r="AW70">
        <v>17422909646763.188</v>
      </c>
      <c r="AX70">
        <v>17895241696141.672</v>
      </c>
      <c r="AY70">
        <v>18594922940298.777</v>
      </c>
      <c r="AZ70">
        <v>19272712856290.395</v>
      </c>
      <c r="BA70">
        <v>19465179329579.012</v>
      </c>
      <c r="BB70">
        <v>18602211900856.547</v>
      </c>
      <c r="BC70">
        <v>19090624520688.125</v>
      </c>
      <c r="BD70">
        <v>19544334572251.844</v>
      </c>
      <c r="BE70">
        <v>19605132607298.207</v>
      </c>
      <c r="BF70">
        <v>19776004009230.297</v>
      </c>
      <c r="BG70">
        <v>20160377056124.879</v>
      </c>
      <c r="BH70">
        <v>20583343138821.043</v>
      </c>
      <c r="BI70">
        <v>20970715029804.961</v>
      </c>
      <c r="BJ70">
        <v>21573240401773.707</v>
      </c>
      <c r="BK70">
        <v>22031493403387.738</v>
      </c>
      <c r="BL70">
        <v>22440577561364.922</v>
      </c>
      <c r="BM70">
        <v>21227016942120.223</v>
      </c>
      <c r="BN70">
        <v>22663327013124.582</v>
      </c>
      <c r="BO70">
        <v>23411478944492.133</v>
      </c>
      <c r="BP70">
        <v>23661852190513.621</v>
      </c>
      <c r="BQ70">
        <v>24020514881046.668</v>
      </c>
    </row>
    <row r="71" spans="1:69" x14ac:dyDescent="0.35">
      <c r="A71" t="s">
        <v>315</v>
      </c>
      <c r="B71" t="s">
        <v>83</v>
      </c>
      <c r="C71" t="s">
        <v>409</v>
      </c>
      <c r="D71" t="s">
        <v>410</v>
      </c>
      <c r="E71">
        <v>10979942382.056343</v>
      </c>
      <c r="F71">
        <v>11542600183.174282</v>
      </c>
      <c r="G71">
        <v>12110397647.34203</v>
      </c>
      <c r="H71">
        <v>12365487217.994545</v>
      </c>
      <c r="I71">
        <v>13281429196.117107</v>
      </c>
      <c r="J71">
        <v>13716406958.124212</v>
      </c>
      <c r="K71">
        <v>13669836239.713598</v>
      </c>
      <c r="L71">
        <v>14301529480.300875</v>
      </c>
      <c r="M71">
        <v>14574608375.609802</v>
      </c>
      <c r="N71">
        <v>15255131525.624525</v>
      </c>
      <c r="O71">
        <v>16303453382.483118</v>
      </c>
      <c r="P71">
        <v>17329365500.41893</v>
      </c>
      <c r="Q71">
        <v>18198890797.82748</v>
      </c>
      <c r="R71">
        <v>20737760204.223255</v>
      </c>
      <c r="S71">
        <v>23062154053.823799</v>
      </c>
      <c r="T71">
        <v>25592569112.840832</v>
      </c>
      <c r="U71">
        <v>27485699466.565735</v>
      </c>
      <c r="V71">
        <v>27926801545.637638</v>
      </c>
      <c r="W71">
        <v>29520535222.700962</v>
      </c>
      <c r="X71">
        <v>30622846296.757915</v>
      </c>
      <c r="Y71">
        <v>31758550581.509056</v>
      </c>
      <c r="Z71">
        <v>33541114872.204899</v>
      </c>
      <c r="AA71">
        <v>33747340858.00182</v>
      </c>
      <c r="AB71">
        <v>33633656605.944767</v>
      </c>
      <c r="AC71">
        <v>34516632001.893044</v>
      </c>
      <c r="AD71">
        <v>35874861958.723007</v>
      </c>
      <c r="AE71">
        <v>37117847903.417809</v>
      </c>
      <c r="AF71">
        <v>37021676038.737083</v>
      </c>
      <c r="AG71">
        <v>39202425756.336395</v>
      </c>
      <c r="AH71">
        <v>39596715108.460648</v>
      </c>
      <c r="AI71">
        <v>41053840192.298409</v>
      </c>
      <c r="AJ71">
        <v>42815601069.592529</v>
      </c>
      <c r="AK71">
        <v>43720855882.778389</v>
      </c>
      <c r="AL71">
        <v>44583563740.615524</v>
      </c>
      <c r="AM71">
        <v>46482043534.157684</v>
      </c>
      <c r="AN71">
        <v>47529074179.325096</v>
      </c>
      <c r="AO71">
        <v>48352157793.122704</v>
      </c>
      <c r="AP71">
        <v>50444773789.827042</v>
      </c>
      <c r="AQ71">
        <v>52092567129.048706</v>
      </c>
      <c r="AR71">
        <v>49623699371.739876</v>
      </c>
      <c r="AS71">
        <v>50165491738.883484</v>
      </c>
      <c r="AT71">
        <v>52275588700.066559</v>
      </c>
      <c r="AU71">
        <v>54851779632.361488</v>
      </c>
      <c r="AV71">
        <v>56433979416.132126</v>
      </c>
      <c r="AW71">
        <v>60289773139.551422</v>
      </c>
      <c r="AX71">
        <v>63544590361.254227</v>
      </c>
      <c r="AY71">
        <v>66303144898.657219</v>
      </c>
      <c r="AZ71">
        <v>67564514887.922836</v>
      </c>
      <c r="BA71">
        <v>72000071699.660065</v>
      </c>
      <c r="BB71">
        <v>72785601820.19104</v>
      </c>
      <c r="BC71">
        <v>75718234074.216949</v>
      </c>
      <c r="BD71">
        <v>82140258351.387665</v>
      </c>
      <c r="BE71">
        <v>86890603905.328674</v>
      </c>
      <c r="BF71">
        <v>93156490881.188599</v>
      </c>
      <c r="BG71">
        <v>97093344927.478394</v>
      </c>
      <c r="BH71">
        <v>97209558000</v>
      </c>
      <c r="BI71">
        <v>96540800718.339813</v>
      </c>
      <c r="BJ71">
        <v>102304671535.15608</v>
      </c>
      <c r="BK71">
        <v>103373033702.49815</v>
      </c>
      <c r="BL71">
        <v>103544017315.43484</v>
      </c>
      <c r="BM71">
        <v>93971273313.915207</v>
      </c>
      <c r="BN71">
        <v>102825145845.29494</v>
      </c>
      <c r="BO71">
        <v>108859360917.98628</v>
      </c>
      <c r="BP71">
        <v>111023744250.54633</v>
      </c>
      <c r="BQ71">
        <v>108801876280.21585</v>
      </c>
    </row>
    <row r="72" spans="1:69" x14ac:dyDescent="0.35">
      <c r="A72" t="s">
        <v>464</v>
      </c>
      <c r="B72" t="s">
        <v>84</v>
      </c>
      <c r="C72" t="s">
        <v>409</v>
      </c>
      <c r="D72" t="s">
        <v>410</v>
      </c>
      <c r="E72">
        <v>20297834751.36311</v>
      </c>
      <c r="F72">
        <v>21345429171.524639</v>
      </c>
      <c r="G72">
        <v>22172696194.241005</v>
      </c>
      <c r="H72">
        <v>24504840915.71859</v>
      </c>
      <c r="I72">
        <v>27324754468.983311</v>
      </c>
      <c r="J72">
        <v>28667504459.838966</v>
      </c>
      <c r="K72">
        <v>30114182469.176315</v>
      </c>
      <c r="L72">
        <v>30356681177.75172</v>
      </c>
      <c r="M72">
        <v>29868912347.006203</v>
      </c>
      <c r="N72">
        <v>31445846805.479534</v>
      </c>
      <c r="O72">
        <v>33206347267.873234</v>
      </c>
      <c r="P72">
        <v>34553643778.921455</v>
      </c>
      <c r="Q72">
        <v>35609492777.154839</v>
      </c>
      <c r="R72">
        <v>36858257210.567635</v>
      </c>
      <c r="S72">
        <v>37432854799.081444</v>
      </c>
      <c r="T72">
        <v>40779032775.352005</v>
      </c>
      <c r="U72">
        <v>46194361685.808144</v>
      </c>
      <c r="V72">
        <v>50353260517.124199</v>
      </c>
      <c r="W72">
        <v>54698126368.794067</v>
      </c>
      <c r="X72">
        <v>57185627388.595299</v>
      </c>
      <c r="Y72">
        <v>62910668708.906898</v>
      </c>
      <c r="Z72">
        <v>67533693105.521652</v>
      </c>
      <c r="AA72">
        <v>74224371654.58136</v>
      </c>
      <c r="AB72">
        <v>78005663121.455994</v>
      </c>
      <c r="AC72">
        <v>85607909950.970993</v>
      </c>
      <c r="AD72">
        <v>90565897013.698166</v>
      </c>
      <c r="AE72">
        <v>94862819134.728363</v>
      </c>
      <c r="AF72">
        <v>98498676314.061615</v>
      </c>
      <c r="AG72">
        <v>103878004711.41086</v>
      </c>
      <c r="AH72">
        <v>108989704831.61481</v>
      </c>
      <c r="AI72">
        <v>115166183182.72305</v>
      </c>
      <c r="AJ72">
        <v>116462268700.38647</v>
      </c>
      <c r="AK72">
        <v>121671461981.94179</v>
      </c>
      <c r="AL72">
        <v>125200896556.84598</v>
      </c>
      <c r="AM72">
        <v>130175343748.38562</v>
      </c>
      <c r="AN72">
        <v>136218680413.74272</v>
      </c>
      <c r="AO72">
        <v>143014263358.94907</v>
      </c>
      <c r="AP72">
        <v>150869114035.7529</v>
      </c>
      <c r="AQ72">
        <v>159280817658.22836</v>
      </c>
      <c r="AR72">
        <v>168922784450.8999</v>
      </c>
      <c r="AS72">
        <v>179683172290.02579</v>
      </c>
      <c r="AT72">
        <v>186035425185.20212</v>
      </c>
      <c r="AU72">
        <v>190482051407.27625</v>
      </c>
      <c r="AV72">
        <v>196565009501.83374</v>
      </c>
      <c r="AW72">
        <v>204608590453.31583</v>
      </c>
      <c r="AX72">
        <v>213758163785.62601</v>
      </c>
      <c r="AY72">
        <v>228387426641.13336</v>
      </c>
      <c r="AZ72">
        <v>244575133305.99005</v>
      </c>
      <c r="BA72">
        <v>262077623377.43155</v>
      </c>
      <c r="BB72">
        <v>274326082658.19623</v>
      </c>
      <c r="BC72">
        <v>288446290408.13885</v>
      </c>
      <c r="BD72">
        <v>293536132736.60675</v>
      </c>
      <c r="BE72">
        <v>300070833532.5108</v>
      </c>
      <c r="BF72">
        <v>306628779736.18268</v>
      </c>
      <c r="BG72">
        <v>315569804751.57202</v>
      </c>
      <c r="BH72">
        <v>329366576819.40698</v>
      </c>
      <c r="BI72">
        <v>343682967575.51154</v>
      </c>
      <c r="BJ72">
        <v>358053111989.02252</v>
      </c>
      <c r="BK72">
        <v>377141312302.66937</v>
      </c>
      <c r="BL72">
        <v>398080548973.05243</v>
      </c>
      <c r="BM72">
        <v>412213064649.08716</v>
      </c>
      <c r="BN72">
        <v>425777537421.99646</v>
      </c>
      <c r="BO72">
        <v>453827104224.60486</v>
      </c>
      <c r="BP72">
        <v>470892276431.91577</v>
      </c>
      <c r="BQ72">
        <v>482189779212.63232</v>
      </c>
    </row>
    <row r="73" spans="1:69" x14ac:dyDescent="0.35">
      <c r="A73" t="s">
        <v>465</v>
      </c>
      <c r="B73" t="s">
        <v>466</v>
      </c>
      <c r="C73" t="s">
        <v>409</v>
      </c>
      <c r="D73" t="s">
        <v>410</v>
      </c>
      <c r="E73">
        <v>2685989710228.1201</v>
      </c>
      <c r="F73">
        <v>2839518864331.6421</v>
      </c>
      <c r="G73">
        <v>3003142534070.7529</v>
      </c>
      <c r="H73">
        <v>3150075427624.4355</v>
      </c>
      <c r="I73">
        <v>3333885849921.9229</v>
      </c>
      <c r="J73">
        <v>3501878484683.3003</v>
      </c>
      <c r="K73">
        <v>3655858962115.7207</v>
      </c>
      <c r="L73">
        <v>3782320058558.7969</v>
      </c>
      <c r="M73">
        <v>3996435095251.0015</v>
      </c>
      <c r="N73">
        <v>4281563736857.8794</v>
      </c>
      <c r="O73">
        <v>4521707157416.4307</v>
      </c>
      <c r="P73">
        <v>4691885941269.0166</v>
      </c>
      <c r="Q73">
        <v>4921696777218.2158</v>
      </c>
      <c r="R73">
        <v>5226976051258.8066</v>
      </c>
      <c r="S73">
        <v>5398796816997.2471</v>
      </c>
      <c r="T73">
        <v>5355288086929.0703</v>
      </c>
      <c r="U73">
        <v>5624953857187.2617</v>
      </c>
      <c r="V73">
        <v>5799638845459.6787</v>
      </c>
      <c r="W73">
        <v>5979487570224.6914</v>
      </c>
      <c r="X73">
        <v>6212846957650.1641</v>
      </c>
      <c r="Y73">
        <v>6348411544853.9492</v>
      </c>
      <c r="Z73">
        <v>6383038799345.6631</v>
      </c>
      <c r="AA73">
        <v>6427015716907.7305</v>
      </c>
      <c r="AB73">
        <v>6516702121427.1602</v>
      </c>
      <c r="AC73">
        <v>6673397446001.2871</v>
      </c>
      <c r="AD73">
        <v>6827203098853.3486</v>
      </c>
      <c r="AE73">
        <v>6999206880507.8633</v>
      </c>
      <c r="AF73">
        <v>7176477455824.0723</v>
      </c>
      <c r="AG73">
        <v>7486387509214.6895</v>
      </c>
      <c r="AH73">
        <v>7794165727722.7559</v>
      </c>
      <c r="AI73">
        <v>8074058156386.1387</v>
      </c>
      <c r="AJ73">
        <v>8264846871273.5039</v>
      </c>
      <c r="AK73">
        <v>8357590936017.1748</v>
      </c>
      <c r="AL73">
        <v>8300535412361.9453</v>
      </c>
      <c r="AM73">
        <v>8509336542630.3213</v>
      </c>
      <c r="AN73">
        <v>8719497785599.4189</v>
      </c>
      <c r="AO73">
        <v>8871483808486.9512</v>
      </c>
      <c r="AP73">
        <v>9116714491392.9961</v>
      </c>
      <c r="AQ73">
        <v>9390292646651.4199</v>
      </c>
      <c r="AR73">
        <v>9672972648968.4688</v>
      </c>
      <c r="AS73">
        <v>10050398201808.49</v>
      </c>
      <c r="AT73">
        <v>10270033783951.49</v>
      </c>
      <c r="AU73">
        <v>10367290754266.693</v>
      </c>
      <c r="AV73">
        <v>10445394864705.234</v>
      </c>
      <c r="AW73">
        <v>10686912258022.482</v>
      </c>
      <c r="AX73">
        <v>10876275653344.393</v>
      </c>
      <c r="AY73">
        <v>11237542192295.791</v>
      </c>
      <c r="AZ73">
        <v>11575961405861.641</v>
      </c>
      <c r="BA73">
        <v>11624175509514.047</v>
      </c>
      <c r="BB73">
        <v>11103080920470.898</v>
      </c>
      <c r="BC73">
        <v>11338614920965.467</v>
      </c>
      <c r="BD73">
        <v>11540240749292.098</v>
      </c>
      <c r="BE73">
        <v>11434319456033.553</v>
      </c>
      <c r="BF73">
        <v>11414909465571.74</v>
      </c>
      <c r="BG73">
        <v>11580654069592.828</v>
      </c>
      <c r="BH73">
        <v>11828599572756.473</v>
      </c>
      <c r="BI73">
        <v>12044172081412.527</v>
      </c>
      <c r="BJ73">
        <v>12357018841239.807</v>
      </c>
      <c r="BK73">
        <v>12575801413322.398</v>
      </c>
      <c r="BL73">
        <v>12780480198723.914</v>
      </c>
      <c r="BM73">
        <v>12007722379857.971</v>
      </c>
      <c r="BN73">
        <v>12771227094666.086</v>
      </c>
      <c r="BO73">
        <v>13223731356621.559</v>
      </c>
      <c r="BP73">
        <v>13279098631202.059</v>
      </c>
      <c r="BQ73">
        <v>13393736692322.787</v>
      </c>
    </row>
    <row r="74" spans="1:69" x14ac:dyDescent="0.35">
      <c r="A74" t="s">
        <v>467</v>
      </c>
      <c r="B74" t="s">
        <v>85</v>
      </c>
      <c r="C74" t="s">
        <v>409</v>
      </c>
      <c r="D74" t="s">
        <v>410</v>
      </c>
      <c r="AK74">
        <v>1154926145.9126005</v>
      </c>
      <c r="AL74">
        <v>1310318715.9037468</v>
      </c>
      <c r="AM74">
        <v>1588386838.4748273</v>
      </c>
      <c r="AN74">
        <v>1633788955.2408891</v>
      </c>
      <c r="AO74">
        <v>1785058837.0734384</v>
      </c>
      <c r="AP74">
        <v>1926233510.0282345</v>
      </c>
      <c r="AQ74">
        <v>1960377599.5202322</v>
      </c>
      <c r="AR74">
        <v>1960641860.3008614</v>
      </c>
      <c r="AS74">
        <v>1899038769.4513733</v>
      </c>
      <c r="AT74">
        <v>2065307884.5655131</v>
      </c>
      <c r="AU74">
        <v>2127379250.6275077</v>
      </c>
      <c r="AV74">
        <v>2070886355.8445961</v>
      </c>
      <c r="AW74">
        <v>2100950149.6029029</v>
      </c>
      <c r="AX74">
        <v>2155038051.3013086</v>
      </c>
      <c r="AY74">
        <v>2134151053.7657559</v>
      </c>
      <c r="AZ74">
        <v>2164601595.0215135</v>
      </c>
      <c r="BA74">
        <v>1952837971.2142496</v>
      </c>
      <c r="BB74">
        <v>2028539764.9987924</v>
      </c>
      <c r="BC74">
        <v>2073049788.7456055</v>
      </c>
      <c r="BD74">
        <v>2252986366.4108148</v>
      </c>
    </row>
    <row r="75" spans="1:69" x14ac:dyDescent="0.35">
      <c r="A75" t="s">
        <v>13</v>
      </c>
      <c r="B75" t="s">
        <v>28</v>
      </c>
      <c r="C75" t="s">
        <v>409</v>
      </c>
      <c r="D75" t="s">
        <v>410</v>
      </c>
      <c r="E75">
        <v>191405167019.61731</v>
      </c>
      <c r="F75">
        <v>214065001135.14542</v>
      </c>
      <c r="G75">
        <v>235371828523.35754</v>
      </c>
      <c r="H75">
        <v>257959283397.78058</v>
      </c>
      <c r="I75">
        <v>271653078386.35287</v>
      </c>
      <c r="J75">
        <v>288639911835.09778</v>
      </c>
      <c r="K75">
        <v>309554933923.9776</v>
      </c>
      <c r="L75">
        <v>322990665643.03259</v>
      </c>
      <c r="M75">
        <v>344298424898.01782</v>
      </c>
      <c r="N75">
        <v>374965139160.23712</v>
      </c>
      <c r="O75">
        <v>390882299704.60614</v>
      </c>
      <c r="P75">
        <v>409056269215.40997</v>
      </c>
      <c r="Q75">
        <v>442393315595.88403</v>
      </c>
      <c r="R75">
        <v>476848965657.5448</v>
      </c>
      <c r="S75">
        <v>503642086898.71497</v>
      </c>
      <c r="T75">
        <v>506372851132.1308</v>
      </c>
      <c r="U75">
        <v>523102353883.31787</v>
      </c>
      <c r="V75">
        <v>537951003182.77136</v>
      </c>
      <c r="W75">
        <v>545821244290.08173</v>
      </c>
      <c r="X75">
        <v>546048014004.36652</v>
      </c>
      <c r="Y75">
        <v>558108729943.21265</v>
      </c>
      <c r="Z75">
        <v>557369411137.95361</v>
      </c>
      <c r="AA75">
        <v>564316807889.35559</v>
      </c>
      <c r="AB75">
        <v>574305868927.18726</v>
      </c>
      <c r="AC75">
        <v>584555434060.42603</v>
      </c>
      <c r="AD75">
        <v>598125512978.77271</v>
      </c>
      <c r="AE75">
        <v>617584460036.69421</v>
      </c>
      <c r="AF75">
        <v>651842628032.11731</v>
      </c>
      <c r="AG75">
        <v>685049604314.94043</v>
      </c>
      <c r="AH75">
        <v>718117156374.29175</v>
      </c>
      <c r="AI75">
        <v>745271992216.37695</v>
      </c>
      <c r="AJ75">
        <v>764246620838.29175</v>
      </c>
      <c r="AK75">
        <v>771348118766.82288</v>
      </c>
      <c r="AL75">
        <v>763391725887.25208</v>
      </c>
      <c r="AM75">
        <v>781584842222.94543</v>
      </c>
      <c r="AN75">
        <v>803136997375.09534</v>
      </c>
      <c r="AO75">
        <v>824078081163.90906</v>
      </c>
      <c r="AP75">
        <v>853640231891.44519</v>
      </c>
      <c r="AQ75">
        <v>890363642200.01868</v>
      </c>
      <c r="AR75">
        <v>929618577227.5752</v>
      </c>
      <c r="AS75">
        <v>977964704474.03113</v>
      </c>
      <c r="AT75">
        <v>1016292009754.1249</v>
      </c>
      <c r="AU75">
        <v>1044295490089.6656</v>
      </c>
      <c r="AV75">
        <v>1074990358774.1377</v>
      </c>
      <c r="AW75">
        <v>1108471271904.2212</v>
      </c>
      <c r="AX75">
        <v>1147835587310.1633</v>
      </c>
      <c r="AY75">
        <v>1194247574981.1267</v>
      </c>
      <c r="AZ75">
        <v>1236446314615.4277</v>
      </c>
      <c r="BA75">
        <v>1245931907237.1599</v>
      </c>
      <c r="BB75">
        <v>1198983535018.3438</v>
      </c>
      <c r="BC75">
        <v>1200112046037.6494</v>
      </c>
      <c r="BD75">
        <v>1192432281393.688</v>
      </c>
      <c r="BE75">
        <v>1158267740898.6941</v>
      </c>
      <c r="BF75">
        <v>1141735527746.3481</v>
      </c>
      <c r="BG75">
        <v>1159095455877.4395</v>
      </c>
      <c r="BH75">
        <v>1206164777553.1243</v>
      </c>
      <c r="BI75">
        <v>1241326362266.4795</v>
      </c>
      <c r="BJ75">
        <v>1277275696051.0928</v>
      </c>
      <c r="BK75">
        <v>1307871701701.2546</v>
      </c>
      <c r="BL75">
        <v>1333521400432.6887</v>
      </c>
      <c r="BM75">
        <v>1187633217292.0171</v>
      </c>
      <c r="BN75">
        <v>1267004457826.9172</v>
      </c>
      <c r="BO75">
        <v>1345296618859.6665</v>
      </c>
      <c r="BP75">
        <v>1381292228958.2124</v>
      </c>
      <c r="BQ75">
        <v>1424805636601.9563</v>
      </c>
    </row>
    <row r="76" spans="1:69" x14ac:dyDescent="0.35">
      <c r="A76" t="s">
        <v>265</v>
      </c>
      <c r="B76" t="s">
        <v>86</v>
      </c>
      <c r="C76" t="s">
        <v>409</v>
      </c>
      <c r="D76" t="s">
        <v>410</v>
      </c>
      <c r="AI76">
        <v>14658008362.878319</v>
      </c>
      <c r="AJ76">
        <v>13485390619.788067</v>
      </c>
      <c r="AK76">
        <v>10630714641.164593</v>
      </c>
      <c r="AL76">
        <v>10020459081.607786</v>
      </c>
      <c r="AM76">
        <v>9855880594.364048</v>
      </c>
      <c r="AN76">
        <v>10302024946.688927</v>
      </c>
      <c r="AO76">
        <v>10811255302.967751</v>
      </c>
      <c r="AP76">
        <v>12222126358.452414</v>
      </c>
      <c r="AQ76">
        <v>12752545572.922224</v>
      </c>
      <c r="AR76">
        <v>12698344018.650396</v>
      </c>
      <c r="AS76">
        <v>13979307068.902758</v>
      </c>
      <c r="AT76">
        <v>14801394595.554619</v>
      </c>
      <c r="AU76">
        <v>15827575405.148474</v>
      </c>
      <c r="AV76">
        <v>17029885802.18055</v>
      </c>
      <c r="AW76">
        <v>18188037434.550167</v>
      </c>
      <c r="AX76">
        <v>19920094036.359749</v>
      </c>
      <c r="AY76">
        <v>21864807422.09008</v>
      </c>
      <c r="AZ76">
        <v>23520174236.288338</v>
      </c>
      <c r="BA76">
        <v>22314692031.201435</v>
      </c>
      <c r="BB76">
        <v>19050002927.298298</v>
      </c>
      <c r="BC76">
        <v>19516680413.328976</v>
      </c>
      <c r="BD76">
        <v>21001309333.012939</v>
      </c>
      <c r="BE76">
        <v>21772481344.230087</v>
      </c>
      <c r="BF76">
        <v>22154913628.32436</v>
      </c>
      <c r="BG76">
        <v>22891074856.693836</v>
      </c>
      <c r="BH76">
        <v>23311847750.939442</v>
      </c>
      <c r="BI76">
        <v>24032887679.503723</v>
      </c>
      <c r="BJ76">
        <v>25387062190.04678</v>
      </c>
      <c r="BK76">
        <v>26326306710.858196</v>
      </c>
      <c r="BL76">
        <v>27307395871.067581</v>
      </c>
      <c r="BM76">
        <v>26519903136.83123</v>
      </c>
      <c r="BN76">
        <v>28417255488.302334</v>
      </c>
      <c r="BO76">
        <v>28434428182.572762</v>
      </c>
      <c r="BP76">
        <v>27574844401.635307</v>
      </c>
      <c r="BQ76">
        <v>27502872345.33242</v>
      </c>
    </row>
    <row r="77" spans="1:69" x14ac:dyDescent="0.35">
      <c r="A77" t="s">
        <v>290</v>
      </c>
      <c r="B77" t="s">
        <v>87</v>
      </c>
      <c r="C77" t="s">
        <v>409</v>
      </c>
      <c r="D77" t="s">
        <v>410</v>
      </c>
      <c r="F77">
        <v>5263329225.8354635</v>
      </c>
      <c r="G77">
        <v>5491025655.4419441</v>
      </c>
      <c r="H77">
        <v>5739145003.597456</v>
      </c>
      <c r="I77">
        <v>5973903904.1900911</v>
      </c>
      <c r="J77">
        <v>6318713576.2363148</v>
      </c>
      <c r="K77">
        <v>6777237221.5714474</v>
      </c>
      <c r="L77">
        <v>7052500667.1625509</v>
      </c>
      <c r="M77">
        <v>7344628492.481286</v>
      </c>
      <c r="N77">
        <v>7446620220.1137304</v>
      </c>
      <c r="O77">
        <v>7705965802.7253771</v>
      </c>
      <c r="P77">
        <v>8208893824.0249605</v>
      </c>
      <c r="Q77">
        <v>8555896866.5395002</v>
      </c>
      <c r="R77">
        <v>8993092031.6149082</v>
      </c>
      <c r="S77">
        <v>9287495137.522089</v>
      </c>
      <c r="T77">
        <v>9403229559.944643</v>
      </c>
      <c r="U77">
        <v>9417222535.5746441</v>
      </c>
      <c r="V77">
        <v>9673906039.8911152</v>
      </c>
      <c r="W77">
        <v>9938971677.8943882</v>
      </c>
      <c r="X77">
        <v>9829567086.0818748</v>
      </c>
      <c r="Y77">
        <v>10461034808.895189</v>
      </c>
      <c r="Z77">
        <v>10919390083.465393</v>
      </c>
      <c r="AA77">
        <v>11019413209.701256</v>
      </c>
      <c r="AB77">
        <v>11926862517.735458</v>
      </c>
      <c r="AC77">
        <v>11587182914.654207</v>
      </c>
      <c r="AD77">
        <v>10295866350.447165</v>
      </c>
      <c r="AE77">
        <v>11290613046.456877</v>
      </c>
      <c r="AF77">
        <v>12855416412.183422</v>
      </c>
      <c r="AG77">
        <v>12920165915.280706</v>
      </c>
      <c r="AH77">
        <v>12873518408.229246</v>
      </c>
      <c r="AI77">
        <v>13224508680.370079</v>
      </c>
      <c r="AJ77">
        <v>12280612057.847647</v>
      </c>
      <c r="AK77">
        <v>11215578415.091602</v>
      </c>
      <c r="AL77">
        <v>12689623265.693003</v>
      </c>
      <c r="AM77">
        <v>13094417753.48064</v>
      </c>
      <c r="AN77">
        <v>13896779695.891272</v>
      </c>
      <c r="AO77">
        <v>15623617690.374147</v>
      </c>
      <c r="AP77">
        <v>16113247315.527451</v>
      </c>
      <c r="AQ77">
        <v>15556028804.396526</v>
      </c>
      <c r="AR77">
        <v>16359053695.24486</v>
      </c>
      <c r="AS77">
        <v>17352574603.75827</v>
      </c>
      <c r="AT77">
        <v>18793064976.113571</v>
      </c>
      <c r="AU77">
        <v>19077728362.310501</v>
      </c>
      <c r="AV77">
        <v>18665390025.603889</v>
      </c>
      <c r="AW77">
        <v>21198769337.727905</v>
      </c>
      <c r="AX77">
        <v>23704202269.324039</v>
      </c>
      <c r="AY77">
        <v>26272487888.348747</v>
      </c>
      <c r="AZ77">
        <v>29282307975.898937</v>
      </c>
      <c r="BA77">
        <v>32441436121.856342</v>
      </c>
      <c r="BB77">
        <v>35297110794.621399</v>
      </c>
      <c r="BC77">
        <v>39727088219.905998</v>
      </c>
      <c r="BD77">
        <v>44167899823.553932</v>
      </c>
      <c r="BE77">
        <v>47987456602.712067</v>
      </c>
      <c r="BF77">
        <v>53065618849.706276</v>
      </c>
      <c r="BG77">
        <v>58508820967.928848</v>
      </c>
      <c r="BH77">
        <v>64589328550.595299</v>
      </c>
      <c r="BI77">
        <v>70682351658.233658</v>
      </c>
      <c r="BJ77">
        <v>77442545825.236588</v>
      </c>
      <c r="BK77">
        <v>82721144197.594666</v>
      </c>
      <c r="BL77">
        <v>89640011617.716293</v>
      </c>
      <c r="BM77">
        <v>95071775811.982697</v>
      </c>
      <c r="BN77">
        <v>100435279224.38777</v>
      </c>
      <c r="BO77">
        <v>105780203623.56856</v>
      </c>
      <c r="BP77">
        <v>112755610463.0067</v>
      </c>
      <c r="BQ77">
        <v>121005590210.62129</v>
      </c>
    </row>
    <row r="78" spans="1:69" x14ac:dyDescent="0.35">
      <c r="A78" t="s">
        <v>468</v>
      </c>
      <c r="B78" t="s">
        <v>469</v>
      </c>
      <c r="C78" t="s">
        <v>409</v>
      </c>
      <c r="D78" t="s">
        <v>410</v>
      </c>
      <c r="E78">
        <v>3072502387085.2563</v>
      </c>
      <c r="F78">
        <v>3248423010886.7012</v>
      </c>
      <c r="G78">
        <v>3433444745555.0903</v>
      </c>
      <c r="H78">
        <v>3598143636878.4868</v>
      </c>
      <c r="I78">
        <v>3812715290111.7158</v>
      </c>
      <c r="J78">
        <v>4012577369437.7563</v>
      </c>
      <c r="K78">
        <v>4184313175438.5591</v>
      </c>
      <c r="L78">
        <v>4333380188221.6675</v>
      </c>
      <c r="M78">
        <v>4574851600944.1455</v>
      </c>
      <c r="N78">
        <v>4896644330520.9619</v>
      </c>
      <c r="O78">
        <v>5167397602689.3057</v>
      </c>
      <c r="P78">
        <v>5356335028127.7783</v>
      </c>
      <c r="Q78">
        <v>5612156103383.8135</v>
      </c>
      <c r="R78">
        <v>5953529153004.0039</v>
      </c>
      <c r="S78">
        <v>6144026342493.3721</v>
      </c>
      <c r="T78">
        <v>6106274302854.1992</v>
      </c>
      <c r="U78">
        <v>6404546371703.6455</v>
      </c>
      <c r="V78">
        <v>6593457470635.0674</v>
      </c>
      <c r="W78">
        <v>6794579190358.2383</v>
      </c>
      <c r="X78">
        <v>7058842053792.709</v>
      </c>
      <c r="Y78">
        <v>7204751159602.9883</v>
      </c>
      <c r="Z78">
        <v>7244984932687.3662</v>
      </c>
      <c r="AA78">
        <v>7304361984797.9502</v>
      </c>
      <c r="AB78">
        <v>7409982880346.4043</v>
      </c>
      <c r="AC78">
        <v>7597200033422.458</v>
      </c>
      <c r="AD78">
        <v>7773194226642.998</v>
      </c>
      <c r="AE78">
        <v>7973689834266.7676</v>
      </c>
      <c r="AF78">
        <v>8176546095175.6748</v>
      </c>
      <c r="AG78">
        <v>8514257042919.2598</v>
      </c>
      <c r="AH78">
        <v>8845724844380.3398</v>
      </c>
      <c r="AI78">
        <v>9137384908027.9434</v>
      </c>
      <c r="AJ78">
        <v>9270776396565.2637</v>
      </c>
      <c r="AK78">
        <v>9354368313027.3086</v>
      </c>
      <c r="AL78">
        <v>9298615216859.0156</v>
      </c>
      <c r="AM78">
        <v>9549830099085.8906</v>
      </c>
      <c r="AN78">
        <v>9810056277346.375</v>
      </c>
      <c r="AO78">
        <v>9998049142427.0527</v>
      </c>
      <c r="AP78">
        <v>10266480071120.227</v>
      </c>
      <c r="AQ78">
        <v>10572599735763.652</v>
      </c>
      <c r="AR78">
        <v>10890211146774.082</v>
      </c>
      <c r="AS78">
        <v>11318629440005.895</v>
      </c>
      <c r="AT78">
        <v>11563265412214.621</v>
      </c>
      <c r="AU78">
        <v>11690220076952.943</v>
      </c>
      <c r="AV78">
        <v>11799774508157.285</v>
      </c>
      <c r="AW78">
        <v>12106594006373.18</v>
      </c>
      <c r="AX78">
        <v>12346767407877.215</v>
      </c>
      <c r="AY78">
        <v>12786922888687.768</v>
      </c>
      <c r="AZ78">
        <v>13188707108398.705</v>
      </c>
      <c r="BA78">
        <v>13270906111459.242</v>
      </c>
      <c r="BB78">
        <v>12698644647848.207</v>
      </c>
      <c r="BC78">
        <v>12976049016675.84</v>
      </c>
      <c r="BD78">
        <v>13230535416570.045</v>
      </c>
      <c r="BE78">
        <v>13129747124225.543</v>
      </c>
      <c r="BF78">
        <v>13125063129604.598</v>
      </c>
      <c r="BG78">
        <v>13338917403787.795</v>
      </c>
      <c r="BH78">
        <v>13655113751882.811</v>
      </c>
      <c r="BI78">
        <v>13920858121553.166</v>
      </c>
      <c r="BJ78">
        <v>14309826811581.547</v>
      </c>
      <c r="BK78">
        <v>14603756580236.258</v>
      </c>
      <c r="BL78">
        <v>14877892247998.543</v>
      </c>
      <c r="BM78">
        <v>14048682909024.564</v>
      </c>
      <c r="BN78">
        <v>14941776767669.34</v>
      </c>
      <c r="BO78">
        <v>15463565105696.068</v>
      </c>
      <c r="BP78">
        <v>15534002015257.869</v>
      </c>
      <c r="BQ78">
        <v>15693282674206.449</v>
      </c>
    </row>
    <row r="79" spans="1:69" x14ac:dyDescent="0.35">
      <c r="A79" t="s">
        <v>470</v>
      </c>
      <c r="B79" t="s">
        <v>471</v>
      </c>
      <c r="C79" t="s">
        <v>409</v>
      </c>
      <c r="D79" t="s">
        <v>410</v>
      </c>
      <c r="E79">
        <v>282686325888.97711</v>
      </c>
      <c r="F79">
        <v>282207590101.99481</v>
      </c>
      <c r="G79">
        <v>304441785065.45447</v>
      </c>
      <c r="H79">
        <v>324035248117.20056</v>
      </c>
      <c r="I79">
        <v>340809455718.90082</v>
      </c>
      <c r="J79">
        <v>362283306340.73834</v>
      </c>
      <c r="K79">
        <v>365412687549.375</v>
      </c>
      <c r="L79">
        <v>344391437970.47955</v>
      </c>
      <c r="M79">
        <v>365694008158.06573</v>
      </c>
      <c r="N79">
        <v>413357245339.99548</v>
      </c>
      <c r="O79">
        <v>463727974741.26422</v>
      </c>
      <c r="P79">
        <v>499019649197.41364</v>
      </c>
      <c r="Q79">
        <v>517869910497.69971</v>
      </c>
      <c r="R79">
        <v>538070274543.45343</v>
      </c>
      <c r="S79">
        <v>597164461707.52795</v>
      </c>
      <c r="T79">
        <v>596719142033.4248</v>
      </c>
      <c r="U79">
        <v>650650072190.6969</v>
      </c>
      <c r="V79">
        <v>683048652029.31165</v>
      </c>
      <c r="W79">
        <v>681814738957.271</v>
      </c>
      <c r="X79">
        <v>724625583700.90271</v>
      </c>
      <c r="Y79">
        <v>762862436532.14648</v>
      </c>
      <c r="Z79">
        <v>712732201242.85413</v>
      </c>
      <c r="AA79">
        <v>706989105847.41931</v>
      </c>
      <c r="AB79">
        <v>674109455996.93176</v>
      </c>
      <c r="AC79">
        <v>666359005365.03223</v>
      </c>
      <c r="AD79">
        <v>695055596863.24915</v>
      </c>
      <c r="AE79">
        <v>694298507697.55981</v>
      </c>
      <c r="AF79">
        <v>704543282508.24402</v>
      </c>
      <c r="AG79">
        <v>730304386544.13794</v>
      </c>
      <c r="AH79">
        <v>737960903038.37439</v>
      </c>
      <c r="AI79">
        <v>775924752785.10645</v>
      </c>
      <c r="AJ79">
        <v>729657417696.61389</v>
      </c>
      <c r="AK79">
        <v>731159631653.84497</v>
      </c>
      <c r="AL79">
        <v>716913883660.98914</v>
      </c>
      <c r="AM79">
        <v>692497510799.27368</v>
      </c>
      <c r="AN79">
        <v>690319662481.00586</v>
      </c>
      <c r="AO79">
        <v>713865686075.31995</v>
      </c>
      <c r="AP79">
        <v>746321587925.80591</v>
      </c>
      <c r="AQ79">
        <v>783277596715.0647</v>
      </c>
      <c r="AR79">
        <v>807604853874.41809</v>
      </c>
      <c r="AS79">
        <v>851430271593.23108</v>
      </c>
      <c r="AT79">
        <v>886634732073.3479</v>
      </c>
      <c r="AU79">
        <v>929148842744.54639</v>
      </c>
      <c r="AV79">
        <v>939413828282.1366</v>
      </c>
      <c r="AW79">
        <v>1045667368939.708</v>
      </c>
      <c r="AX79">
        <v>1107131115847.2871</v>
      </c>
      <c r="AY79">
        <v>1171454195157.5986</v>
      </c>
      <c r="AZ79">
        <v>1241641912575.1304</v>
      </c>
      <c r="BA79">
        <v>1304370872976.3184</v>
      </c>
      <c r="BB79">
        <v>1343850502024.6479</v>
      </c>
      <c r="BC79">
        <v>1438395113021.7019</v>
      </c>
      <c r="BD79">
        <v>1439690087101.8171</v>
      </c>
      <c r="BE79">
        <v>1520125173936.0925</v>
      </c>
      <c r="BF79">
        <v>1573336099270.167</v>
      </c>
      <c r="BG79">
        <v>1610127125570.8049</v>
      </c>
      <c r="BH79">
        <v>1623577169926.4995</v>
      </c>
      <c r="BI79">
        <v>1658863513894.5837</v>
      </c>
      <c r="BJ79">
        <v>1701653369625.8354</v>
      </c>
      <c r="BK79">
        <v>1748504373862.5247</v>
      </c>
      <c r="BL79">
        <v>1789168512110.4001</v>
      </c>
      <c r="BM79">
        <v>1699267989987.5017</v>
      </c>
      <c r="BN79">
        <v>1741443211654.6746</v>
      </c>
      <c r="BO79">
        <v>1763323392618.9551</v>
      </c>
      <c r="BP79">
        <v>1798124677036.843</v>
      </c>
      <c r="BQ79">
        <v>1828147623816.9844</v>
      </c>
    </row>
    <row r="80" spans="1:69" x14ac:dyDescent="0.35">
      <c r="A80" t="s">
        <v>283</v>
      </c>
      <c r="B80" t="s">
        <v>88</v>
      </c>
      <c r="C80" t="s">
        <v>409</v>
      </c>
      <c r="D80" t="s">
        <v>410</v>
      </c>
      <c r="E80">
        <v>49407156991.353432</v>
      </c>
      <c r="F80">
        <v>53164408473.708694</v>
      </c>
      <c r="G80">
        <v>54749742178.986221</v>
      </c>
      <c r="H80">
        <v>56548325759.856628</v>
      </c>
      <c r="I80">
        <v>59510715322.771301</v>
      </c>
      <c r="J80">
        <v>62666483933.459206</v>
      </c>
      <c r="K80">
        <v>64153448687.100151</v>
      </c>
      <c r="L80">
        <v>65544827211.58567</v>
      </c>
      <c r="M80">
        <v>67054514651.489708</v>
      </c>
      <c r="N80">
        <v>73487247214.708252</v>
      </c>
      <c r="O80">
        <v>78977062520.149323</v>
      </c>
      <c r="P80">
        <v>80838489674.832748</v>
      </c>
      <c r="Q80">
        <v>87091738771.817856</v>
      </c>
      <c r="R80">
        <v>93174076319.582443</v>
      </c>
      <c r="S80">
        <v>96189686453.007233</v>
      </c>
      <c r="T80">
        <v>97925812133.71077</v>
      </c>
      <c r="U80">
        <v>98263052166.533661</v>
      </c>
      <c r="V80">
        <v>98498402621.936615</v>
      </c>
      <c r="W80">
        <v>101374267934.07755</v>
      </c>
      <c r="X80">
        <v>108594068216.17268</v>
      </c>
      <c r="Y80">
        <v>114446254119.0542</v>
      </c>
      <c r="Z80">
        <v>115921906116.03914</v>
      </c>
      <c r="AA80">
        <v>119500085463.27924</v>
      </c>
      <c r="AB80">
        <v>123209187439.56967</v>
      </c>
      <c r="AC80">
        <v>127184572427.96375</v>
      </c>
      <c r="AD80">
        <v>131686975464.00597</v>
      </c>
      <c r="AE80">
        <v>135315082418.6498</v>
      </c>
      <c r="AF80">
        <v>140133697119.60669</v>
      </c>
      <c r="AG80">
        <v>147464248896.83282</v>
      </c>
      <c r="AH80">
        <v>154961227425.94785</v>
      </c>
      <c r="AI80">
        <v>156033016628.07065</v>
      </c>
      <c r="AJ80">
        <v>146857345004.68707</v>
      </c>
      <c r="AK80">
        <v>141994349627.47833</v>
      </c>
      <c r="AL80">
        <v>140887056302.517</v>
      </c>
      <c r="AM80">
        <v>146472344493.80045</v>
      </c>
      <c r="AN80">
        <v>152674521262.38458</v>
      </c>
      <c r="AO80">
        <v>158266465561.96884</v>
      </c>
      <c r="AP80">
        <v>168391880311.8382</v>
      </c>
      <c r="AQ80">
        <v>177576428488.63507</v>
      </c>
      <c r="AR80">
        <v>185370756398.68927</v>
      </c>
      <c r="AS80">
        <v>196036503503.62302</v>
      </c>
      <c r="AT80">
        <v>201212380923.48508</v>
      </c>
      <c r="AU80">
        <v>204607490634.56595</v>
      </c>
      <c r="AV80">
        <v>208723783982.57257</v>
      </c>
      <c r="AW80">
        <v>217083963685.37482</v>
      </c>
      <c r="AX80">
        <v>223113056548.36194</v>
      </c>
      <c r="AY80">
        <v>232081249320.45889</v>
      </c>
      <c r="AZ80">
        <v>244411266035.09601</v>
      </c>
      <c r="BA80">
        <v>246328504349.48682</v>
      </c>
      <c r="BB80">
        <v>226434937568.65332</v>
      </c>
      <c r="BC80">
        <v>233609048324.55276</v>
      </c>
      <c r="BD80">
        <v>239193226293.28</v>
      </c>
      <c r="BE80">
        <v>235550695854.07098</v>
      </c>
      <c r="BF80">
        <v>233242909052.23434</v>
      </c>
      <c r="BG80">
        <v>232127848351.00864</v>
      </c>
      <c r="BH80">
        <v>233210733506.24988</v>
      </c>
      <c r="BI80">
        <v>239208760000.40143</v>
      </c>
      <c r="BJ80">
        <v>247110710501.5275</v>
      </c>
      <c r="BK80">
        <v>250058685918.64331</v>
      </c>
      <c r="BL80">
        <v>253433824168.59976</v>
      </c>
      <c r="BM80">
        <v>247120696232.08972</v>
      </c>
      <c r="BN80">
        <v>253734502126.39304</v>
      </c>
      <c r="BO80">
        <v>255670602724.75928</v>
      </c>
      <c r="BP80">
        <v>253249645355.29156</v>
      </c>
      <c r="BQ80">
        <v>252859096867.8457</v>
      </c>
    </row>
    <row r="81" spans="1:69" x14ac:dyDescent="0.35">
      <c r="A81" t="s">
        <v>289</v>
      </c>
      <c r="B81" t="s">
        <v>89</v>
      </c>
      <c r="C81" t="s">
        <v>409</v>
      </c>
      <c r="D81" t="s">
        <v>410</v>
      </c>
      <c r="E81">
        <v>864434173.68753529</v>
      </c>
      <c r="F81">
        <v>894841354.51109159</v>
      </c>
      <c r="G81">
        <v>927110248.09671891</v>
      </c>
      <c r="H81">
        <v>986063074.41398668</v>
      </c>
      <c r="I81">
        <v>1034156138.8635656</v>
      </c>
      <c r="J81">
        <v>1006231162.5381405</v>
      </c>
      <c r="K81">
        <v>1006231162.5381405</v>
      </c>
      <c r="L81">
        <v>1140581419.6062012</v>
      </c>
      <c r="M81">
        <v>1230872372.0885708</v>
      </c>
      <c r="N81">
        <v>1262830871.7015827</v>
      </c>
      <c r="O81">
        <v>1423244629.3980927</v>
      </c>
      <c r="P81">
        <v>1521291761.819212</v>
      </c>
      <c r="Q81">
        <v>1635164659.5503457</v>
      </c>
      <c r="R81">
        <v>1825054181.0426464</v>
      </c>
      <c r="S81">
        <v>1872526576.3239391</v>
      </c>
      <c r="T81">
        <v>1882454921.6526563</v>
      </c>
      <c r="U81">
        <v>1933961961.5149958</v>
      </c>
      <c r="V81">
        <v>2048143304.3970246</v>
      </c>
      <c r="W81">
        <v>2086308436.5488253</v>
      </c>
      <c r="X81">
        <v>2341355883.0615773</v>
      </c>
      <c r="Y81">
        <v>2303813249.6340446</v>
      </c>
      <c r="Z81">
        <v>2449644410.4018888</v>
      </c>
      <c r="AA81">
        <v>2303192757.4091902</v>
      </c>
      <c r="AB81">
        <v>2211983491.0000973</v>
      </c>
      <c r="AC81">
        <v>2397635806.7854156</v>
      </c>
      <c r="AD81">
        <v>2287021481.6984568</v>
      </c>
      <c r="AE81">
        <v>2464263541.7500839</v>
      </c>
      <c r="AF81">
        <v>2301252015.453897</v>
      </c>
      <c r="AG81">
        <v>2323246343.5811839</v>
      </c>
      <c r="AH81">
        <v>2496064099.7984185</v>
      </c>
      <c r="AI81">
        <v>2640835885.5760188</v>
      </c>
      <c r="AJ81">
        <v>2569533218.1368136</v>
      </c>
      <c r="AK81">
        <v>2726274793.5180779</v>
      </c>
      <c r="AL81">
        <v>2784345330.5159984</v>
      </c>
      <c r="AM81">
        <v>2926346931.4722075</v>
      </c>
      <c r="AN81">
        <v>2999505561.9895368</v>
      </c>
      <c r="AO81">
        <v>3143481841.8691964</v>
      </c>
      <c r="AP81">
        <v>3074325261.1931109</v>
      </c>
      <c r="AQ81">
        <v>3114291503.4703717</v>
      </c>
      <c r="AR81">
        <v>3388349115.8901734</v>
      </c>
      <c r="AS81">
        <v>3330747234.589623</v>
      </c>
      <c r="AT81">
        <v>3397362184.1693554</v>
      </c>
      <c r="AU81">
        <v>3506077743.953064</v>
      </c>
      <c r="AV81">
        <v>3541138498.4192762</v>
      </c>
      <c r="AW81">
        <v>3728818828.3753057</v>
      </c>
      <c r="AX81">
        <v>3754920575.1799092</v>
      </c>
      <c r="AY81">
        <v>3824479873.2413335</v>
      </c>
      <c r="AZ81">
        <v>3791946770.362771</v>
      </c>
      <c r="BA81">
        <v>3831109777.4424014</v>
      </c>
      <c r="BB81">
        <v>3778009151.3061271</v>
      </c>
      <c r="BC81">
        <v>3889636945.8050303</v>
      </c>
      <c r="BD81">
        <v>3994857188.4982915</v>
      </c>
      <c r="BE81">
        <v>4051237182.5311275</v>
      </c>
      <c r="BF81">
        <v>4243031642.795033</v>
      </c>
      <c r="BG81">
        <v>4480790532.157959</v>
      </c>
      <c r="BH81">
        <v>4682479893.9755821</v>
      </c>
      <c r="BI81">
        <v>4796997047.6299839</v>
      </c>
      <c r="BJ81">
        <v>5053797787.5053148</v>
      </c>
      <c r="BK81">
        <v>5246466309.2189875</v>
      </c>
      <c r="BL81">
        <v>5215934671.1756563</v>
      </c>
      <c r="BM81">
        <v>4327208912.2964649</v>
      </c>
      <c r="BN81">
        <v>4115996279.0113883</v>
      </c>
      <c r="BO81">
        <v>4930664173.0319357</v>
      </c>
      <c r="BP81">
        <v>5301661710.9671164</v>
      </c>
      <c r="BQ81">
        <v>5504662278.8855915</v>
      </c>
    </row>
    <row r="82" spans="1:69" x14ac:dyDescent="0.35">
      <c r="A82" t="s">
        <v>242</v>
      </c>
      <c r="B82" t="s">
        <v>90</v>
      </c>
      <c r="C82" t="s">
        <v>409</v>
      </c>
      <c r="D82" t="s">
        <v>410</v>
      </c>
      <c r="E82">
        <v>508897750935.06714</v>
      </c>
      <c r="F82">
        <v>533344343072.22241</v>
      </c>
      <c r="G82">
        <v>569994161066.51611</v>
      </c>
      <c r="H82">
        <v>605326016606.75171</v>
      </c>
      <c r="I82">
        <v>644223451498.14026</v>
      </c>
      <c r="J82">
        <v>675197188363.75415</v>
      </c>
      <c r="K82">
        <v>710376197079.08997</v>
      </c>
      <c r="L82">
        <v>745158757031.99536</v>
      </c>
      <c r="M82">
        <v>778321728132.89819</v>
      </c>
      <c r="N82">
        <v>833684910476.92163</v>
      </c>
      <c r="O82">
        <v>885376114119.61084</v>
      </c>
      <c r="P82">
        <v>932571962137.98584</v>
      </c>
      <c r="Q82">
        <v>974886243665.22278</v>
      </c>
      <c r="R82">
        <v>1039326074353.5231</v>
      </c>
      <c r="S82">
        <v>1088078748925.3047</v>
      </c>
      <c r="T82">
        <v>1075844942665.5852</v>
      </c>
      <c r="U82">
        <v>1123030884957.668</v>
      </c>
      <c r="V82">
        <v>1163152896909.3298</v>
      </c>
      <c r="W82">
        <v>1208457476980.2039</v>
      </c>
      <c r="X82">
        <v>1253113736480.6008</v>
      </c>
      <c r="Y82">
        <v>1274121102725.1565</v>
      </c>
      <c r="Z82">
        <v>1289261671631.7322</v>
      </c>
      <c r="AA82">
        <v>1320752051528.6924</v>
      </c>
      <c r="AB82">
        <v>1337420703409.512</v>
      </c>
      <c r="AC82">
        <v>1358946108004.7908</v>
      </c>
      <c r="AD82">
        <v>1380268983033.8069</v>
      </c>
      <c r="AE82">
        <v>1413251000995.915</v>
      </c>
      <c r="AF82">
        <v>1449327712381.8413</v>
      </c>
      <c r="AG82">
        <v>1519101594974.6531</v>
      </c>
      <c r="AH82">
        <v>1586020591645.4993</v>
      </c>
      <c r="AI82">
        <v>1630899060963.071</v>
      </c>
      <c r="AJ82">
        <v>1651067777785.1694</v>
      </c>
      <c r="AK82">
        <v>1676098974378.8704</v>
      </c>
      <c r="AL82">
        <v>1670081815758.7913</v>
      </c>
      <c r="AM82">
        <v>1709890902349.406</v>
      </c>
      <c r="AN82">
        <v>1749300344479.7041</v>
      </c>
      <c r="AO82">
        <v>1773739467493.0608</v>
      </c>
      <c r="AP82">
        <v>1818562957062.0532</v>
      </c>
      <c r="AQ82">
        <v>1881350558837.7644</v>
      </c>
      <c r="AR82">
        <v>1945303460549.7458</v>
      </c>
      <c r="AS82">
        <v>2025858476151.3687</v>
      </c>
      <c r="AT82">
        <v>2064338989612.9624</v>
      </c>
      <c r="AU82">
        <v>2086380974762.6006</v>
      </c>
      <c r="AV82">
        <v>2106573536968.0789</v>
      </c>
      <c r="AW82">
        <v>2166995343501.8943</v>
      </c>
      <c r="AX82">
        <v>2207920477337.3438</v>
      </c>
      <c r="AY82">
        <v>2267844862926.1533</v>
      </c>
      <c r="AZ82">
        <v>2325232266328.627</v>
      </c>
      <c r="BA82">
        <v>2334072135222.3555</v>
      </c>
      <c r="BB82">
        <v>2268145064848.7935</v>
      </c>
      <c r="BC82">
        <v>2313515332182.5396</v>
      </c>
      <c r="BD82">
        <v>2369909039106.4297</v>
      </c>
      <c r="BE82">
        <v>2374265767668.0903</v>
      </c>
      <c r="BF82">
        <v>2392826743357.4917</v>
      </c>
      <c r="BG82">
        <v>2416703156974.4048</v>
      </c>
      <c r="BH82">
        <v>2442483452642.4985</v>
      </c>
      <c r="BI82">
        <v>2463489569347.314</v>
      </c>
      <c r="BJ82">
        <v>2514819204088.144</v>
      </c>
      <c r="BK82">
        <v>2556210832760.0239</v>
      </c>
      <c r="BL82">
        <v>2608036638906.1196</v>
      </c>
      <c r="BM82">
        <v>2413981867676.3555</v>
      </c>
      <c r="BN82">
        <v>2580120255051.7471</v>
      </c>
      <c r="BO82">
        <v>2646451030889.7817</v>
      </c>
      <c r="BP82">
        <v>2671234714486.564</v>
      </c>
      <c r="BQ82">
        <v>2702385011317.502</v>
      </c>
    </row>
    <row r="83" spans="1:69" x14ac:dyDescent="0.35">
      <c r="A83" t="s">
        <v>472</v>
      </c>
      <c r="B83" t="s">
        <v>91</v>
      </c>
      <c r="C83" t="s">
        <v>409</v>
      </c>
      <c r="D83" t="s">
        <v>410</v>
      </c>
      <c r="BA83">
        <v>2166314314.4636769</v>
      </c>
      <c r="BB83">
        <v>2067675562.8879175</v>
      </c>
      <c r="BC83">
        <v>2059822159.1000385</v>
      </c>
      <c r="BD83">
        <v>2133282898.1318581</v>
      </c>
      <c r="BE83">
        <v>2284350973.3954973</v>
      </c>
      <c r="BF83">
        <v>2418125853.5182271</v>
      </c>
      <c r="BG83">
        <v>2549481885.2742906</v>
      </c>
      <c r="BH83">
        <v>2573905971.054594</v>
      </c>
      <c r="BI83">
        <v>2609591837.8667159</v>
      </c>
      <c r="BJ83">
        <v>2701241060.0712628</v>
      </c>
      <c r="BK83">
        <v>2775895516.4788404</v>
      </c>
      <c r="BL83">
        <v>2901879820.0439944</v>
      </c>
      <c r="BM83">
        <v>2854366727.127327</v>
      </c>
      <c r="BN83">
        <v>3011481923.3076334</v>
      </c>
      <c r="BO83">
        <v>3118570937.3591504</v>
      </c>
      <c r="BP83">
        <v>3196193980.3985457</v>
      </c>
    </row>
    <row r="84" spans="1:69" x14ac:dyDescent="0.35">
      <c r="A84" t="s">
        <v>473</v>
      </c>
      <c r="B84" t="s">
        <v>92</v>
      </c>
      <c r="C84" t="s">
        <v>409</v>
      </c>
      <c r="D84" t="s">
        <v>410</v>
      </c>
      <c r="O84">
        <v>100761872.00581358</v>
      </c>
      <c r="P84">
        <v>103080981.59273005</v>
      </c>
      <c r="Q84">
        <v>104180768.52928199</v>
      </c>
      <c r="R84">
        <v>139529311.46024567</v>
      </c>
      <c r="S84">
        <v>160915356.14778602</v>
      </c>
      <c r="T84">
        <v>161034897.09652922</v>
      </c>
      <c r="U84">
        <v>161608701.76463893</v>
      </c>
      <c r="V84">
        <v>165529675.24601281</v>
      </c>
      <c r="W84">
        <v>174865895.19227779</v>
      </c>
      <c r="X84">
        <v>178571694.70416737</v>
      </c>
      <c r="Y84">
        <v>165720941.28749493</v>
      </c>
      <c r="Z84">
        <v>181835189.69562206</v>
      </c>
      <c r="AA84">
        <v>177069172.77877367</v>
      </c>
      <c r="AB84">
        <v>180486602.21294439</v>
      </c>
      <c r="AC84">
        <v>173352871.99612162</v>
      </c>
      <c r="AD84">
        <v>202043944.29923335</v>
      </c>
      <c r="AE84">
        <v>218165732.31614196</v>
      </c>
      <c r="AF84">
        <v>220783197.61087674</v>
      </c>
      <c r="AG84">
        <v>226410747.99455646</v>
      </c>
      <c r="AH84">
        <v>234394017.14349744</v>
      </c>
      <c r="AI84">
        <v>243162525.8808589</v>
      </c>
      <c r="AJ84">
        <v>261223036.41452873</v>
      </c>
      <c r="AK84">
        <v>271692897.59346777</v>
      </c>
      <c r="AL84">
        <v>293810479.33397645</v>
      </c>
      <c r="AM84">
        <v>292240000.15713561</v>
      </c>
      <c r="AN84">
        <v>312739072.23264503</v>
      </c>
      <c r="AO84">
        <v>302786553.06921035</v>
      </c>
      <c r="AP84">
        <v>284434849.5215013</v>
      </c>
      <c r="AQ84">
        <v>292542710.01847172</v>
      </c>
      <c r="AR84">
        <v>296563529.33097851</v>
      </c>
      <c r="AS84">
        <v>310899125.00371134</v>
      </c>
      <c r="AT84">
        <v>317638182.02480018</v>
      </c>
      <c r="AU84">
        <v>319375655.48744506</v>
      </c>
      <c r="AV84">
        <v>324396608.28907001</v>
      </c>
      <c r="AW84">
        <v>314404696.27294958</v>
      </c>
      <c r="AX84">
        <v>320824422.52808076</v>
      </c>
      <c r="AY84">
        <v>320564377.35104889</v>
      </c>
      <c r="AZ84">
        <v>314678221.39624935</v>
      </c>
      <c r="BA84">
        <v>307099219.76208013</v>
      </c>
      <c r="BB84">
        <v>310456119.00257742</v>
      </c>
      <c r="BC84">
        <v>317470533.37267232</v>
      </c>
      <c r="BD84">
        <v>327593318.65352947</v>
      </c>
      <c r="BE84">
        <v>321477741.86564648</v>
      </c>
      <c r="BF84">
        <v>309648107.46609277</v>
      </c>
      <c r="BG84">
        <v>302508316.50838006</v>
      </c>
      <c r="BH84">
        <v>316489900</v>
      </c>
      <c r="BI84">
        <v>318022033.31027299</v>
      </c>
      <c r="BJ84">
        <v>320639498.60500771</v>
      </c>
      <c r="BK84">
        <v>320639498.60500771</v>
      </c>
      <c r="BL84">
        <v>333726825.07868153</v>
      </c>
      <c r="BM84">
        <v>328143728.23726243</v>
      </c>
      <c r="BN84">
        <v>338315214.38718742</v>
      </c>
      <c r="BO84">
        <v>328484228.25596106</v>
      </c>
      <c r="BP84">
        <v>330068007.61252177</v>
      </c>
      <c r="BQ84">
        <v>332441472.23280054</v>
      </c>
    </row>
    <row r="85" spans="1:69" x14ac:dyDescent="0.35">
      <c r="A85" t="s">
        <v>474</v>
      </c>
      <c r="B85" t="s">
        <v>93</v>
      </c>
      <c r="C85" t="s">
        <v>409</v>
      </c>
      <c r="D85" t="s">
        <v>410</v>
      </c>
      <c r="E85">
        <v>1696430402.1603155</v>
      </c>
      <c r="F85">
        <v>1946939619.4210932</v>
      </c>
      <c r="G85">
        <v>2091971271.3353915</v>
      </c>
      <c r="H85">
        <v>2219423267.2021251</v>
      </c>
      <c r="I85">
        <v>2320505870.858017</v>
      </c>
      <c r="J85">
        <v>2513881414.0961752</v>
      </c>
      <c r="K85">
        <v>2627207303.0450544</v>
      </c>
      <c r="L85">
        <v>2735320899.3637176</v>
      </c>
      <c r="M85">
        <v>2803944654.1738501</v>
      </c>
      <c r="N85">
        <v>3030584989.1845264</v>
      </c>
      <c r="O85">
        <v>3293619830.3170309</v>
      </c>
      <c r="P85">
        <v>3631503425.9633107</v>
      </c>
      <c r="Q85">
        <v>4043205904.7193151</v>
      </c>
      <c r="R85">
        <v>4454902662.0317783</v>
      </c>
      <c r="S85">
        <v>6214014316.313159</v>
      </c>
      <c r="T85">
        <v>7406490804.1376104</v>
      </c>
      <c r="U85">
        <v>10045078184.81212</v>
      </c>
      <c r="V85">
        <v>8781197289.6824894</v>
      </c>
      <c r="W85">
        <v>6669389058.0728502</v>
      </c>
      <c r="X85">
        <v>6701028991.8896055</v>
      </c>
      <c r="Y85">
        <v>6872102050.9685993</v>
      </c>
      <c r="Z85">
        <v>7222258278.8514662</v>
      </c>
      <c r="AA85">
        <v>6998547355.4818573</v>
      </c>
      <c r="AB85">
        <v>7391042735.2287779</v>
      </c>
      <c r="AC85">
        <v>7946028913.7888899</v>
      </c>
      <c r="AD85">
        <v>7760652085.2689676</v>
      </c>
      <c r="AE85">
        <v>7698287660.9756556</v>
      </c>
      <c r="AF85">
        <v>6378336008.800519</v>
      </c>
      <c r="AG85">
        <v>7197655800.4808626</v>
      </c>
      <c r="AH85">
        <v>7812717800.6326056</v>
      </c>
      <c r="AI85">
        <v>8218372646.5866766</v>
      </c>
      <c r="AJ85">
        <v>8720720960.8561745</v>
      </c>
      <c r="AK85">
        <v>8451237981.3009958</v>
      </c>
      <c r="AL85">
        <v>8784770737.0817814</v>
      </c>
      <c r="AM85">
        <v>9110927737.901413</v>
      </c>
      <c r="AN85">
        <v>9564091413.4135513</v>
      </c>
      <c r="AO85">
        <v>9910794415.4941711</v>
      </c>
      <c r="AP85">
        <v>10479512210.802357</v>
      </c>
      <c r="AQ85">
        <v>10843972206.243214</v>
      </c>
      <c r="AR85">
        <v>9875321072.2731438</v>
      </c>
      <c r="AS85">
        <v>9689372094.8262424</v>
      </c>
      <c r="AT85">
        <v>9896262806.1744175</v>
      </c>
      <c r="AU85">
        <v>9871617829.3408165</v>
      </c>
      <c r="AV85">
        <v>10093465659.440622</v>
      </c>
      <c r="AW85">
        <v>10163064451.253828</v>
      </c>
      <c r="AX85">
        <v>10435048720.844324</v>
      </c>
      <c r="AY85">
        <v>10142180902.039347</v>
      </c>
      <c r="AZ85">
        <v>10751534086.712282</v>
      </c>
      <c r="BA85">
        <v>10395827037.772657</v>
      </c>
      <c r="BB85">
        <v>10409376035.565186</v>
      </c>
      <c r="BC85">
        <v>11147389066.634661</v>
      </c>
      <c r="BD85">
        <v>11937934403.378851</v>
      </c>
      <c r="BE85">
        <v>12564804521.261454</v>
      </c>
      <c r="BF85">
        <v>13273296028.579344</v>
      </c>
      <c r="BG85">
        <v>13846034032.37112</v>
      </c>
      <c r="BH85">
        <v>14383107762.695183</v>
      </c>
      <c r="BI85">
        <v>14683922149.308834</v>
      </c>
      <c r="BJ85">
        <v>14753324537.172739</v>
      </c>
      <c r="BK85">
        <v>14876945089.692127</v>
      </c>
      <c r="BL85">
        <v>15460241661.125925</v>
      </c>
      <c r="BM85">
        <v>15176119359.553293</v>
      </c>
      <c r="BN85">
        <v>15398898313.837267</v>
      </c>
      <c r="BO85">
        <v>15866657481.128262</v>
      </c>
      <c r="BP85">
        <v>16254737014.974199</v>
      </c>
      <c r="BQ85">
        <v>16804782297.45743</v>
      </c>
    </row>
    <row r="86" spans="1:69" x14ac:dyDescent="0.35">
      <c r="A86" t="s">
        <v>257</v>
      </c>
      <c r="B86" t="s">
        <v>94</v>
      </c>
      <c r="C86" t="s">
        <v>409</v>
      </c>
      <c r="D86" t="s">
        <v>410</v>
      </c>
      <c r="E86">
        <v>793127688244.29443</v>
      </c>
      <c r="F86">
        <v>814552559055.17468</v>
      </c>
      <c r="G86">
        <v>823502017570.88379</v>
      </c>
      <c r="H86">
        <v>863520470098.00928</v>
      </c>
      <c r="I86">
        <v>911832808560.16968</v>
      </c>
      <c r="J86">
        <v>931257884730.34863</v>
      </c>
      <c r="K86">
        <v>945854883421.64246</v>
      </c>
      <c r="L86">
        <v>972109334166.49048</v>
      </c>
      <c r="M86">
        <v>1025309894084.5624</v>
      </c>
      <c r="N86">
        <v>1045192065287.9138</v>
      </c>
      <c r="O86">
        <v>1073501944592.6699</v>
      </c>
      <c r="P86">
        <v>1111125153878.0308</v>
      </c>
      <c r="Q86">
        <v>1159144290115.6157</v>
      </c>
      <c r="R86">
        <v>1234765106760.813</v>
      </c>
      <c r="S86">
        <v>1204088552401.437</v>
      </c>
      <c r="T86">
        <v>1186344508062.9766</v>
      </c>
      <c r="U86">
        <v>1220870290414.9033</v>
      </c>
      <c r="V86">
        <v>1250876235526.2056</v>
      </c>
      <c r="W86">
        <v>1303466331519.5161</v>
      </c>
      <c r="X86">
        <v>1352333501333.5173</v>
      </c>
      <c r="Y86">
        <v>1324862634143.252</v>
      </c>
      <c r="Z86">
        <v>1314426109939.2207</v>
      </c>
      <c r="AA86">
        <v>1340647481092.8184</v>
      </c>
      <c r="AB86">
        <v>1397247691630.8254</v>
      </c>
      <c r="AC86">
        <v>1428952711497.6968</v>
      </c>
      <c r="AD86">
        <v>1488217310719.0046</v>
      </c>
      <c r="AE86">
        <v>1535101225014.7866</v>
      </c>
      <c r="AF86">
        <v>1617885217057.3213</v>
      </c>
      <c r="AG86">
        <v>1710629088852.9238</v>
      </c>
      <c r="AH86">
        <v>1754722312652.1636</v>
      </c>
      <c r="AI86">
        <v>1767597683606.2178</v>
      </c>
      <c r="AJ86">
        <v>1748098930592.9814</v>
      </c>
      <c r="AK86">
        <v>1755110242246.3843</v>
      </c>
      <c r="AL86">
        <v>1798809519899.6433</v>
      </c>
      <c r="AM86">
        <v>1867991899167.1289</v>
      </c>
      <c r="AN86">
        <v>1915283289782.3508</v>
      </c>
      <c r="AO86">
        <v>1964735787016.7693</v>
      </c>
      <c r="AP86">
        <v>2061492114548.2766</v>
      </c>
      <c r="AQ86">
        <v>2131637645608.3125</v>
      </c>
      <c r="AR86">
        <v>2196830015764.9763</v>
      </c>
      <c r="AS86">
        <v>2292208338883.958</v>
      </c>
      <c r="AT86">
        <v>2351181826662.7188</v>
      </c>
      <c r="AU86">
        <v>2393401075664.1406</v>
      </c>
      <c r="AV86">
        <v>2468849371154.3032</v>
      </c>
      <c r="AW86">
        <v>2529531329418.043</v>
      </c>
      <c r="AX86">
        <v>2598654839641.2651</v>
      </c>
      <c r="AY86">
        <v>2660520860407.2808</v>
      </c>
      <c r="AZ86">
        <v>2730356339128.2129</v>
      </c>
      <c r="BA86">
        <v>2723563287347.5664</v>
      </c>
      <c r="BB86">
        <v>2597719582892.9019</v>
      </c>
      <c r="BC86">
        <v>2655734846285.5659</v>
      </c>
      <c r="BD86">
        <v>2685966733177.063</v>
      </c>
      <c r="BE86">
        <v>2726497926773.1406</v>
      </c>
      <c r="BF86">
        <v>2775572749073.1631</v>
      </c>
      <c r="BG86">
        <v>2864242231941.8521</v>
      </c>
      <c r="BH86">
        <v>2927911140916.7314</v>
      </c>
      <c r="BI86">
        <v>2984177105011.4316</v>
      </c>
      <c r="BJ86">
        <v>3063451915304.4502</v>
      </c>
      <c r="BK86">
        <v>3106499243232.436</v>
      </c>
      <c r="BL86">
        <v>3156963552417.5649</v>
      </c>
      <c r="BM86">
        <v>2831893577011.5269</v>
      </c>
      <c r="BN86">
        <v>3074755378978.021</v>
      </c>
      <c r="BO86">
        <v>3223545410805.6211</v>
      </c>
      <c r="BP86">
        <v>3236345540532.3833</v>
      </c>
      <c r="BQ86">
        <v>3271966955942.457</v>
      </c>
    </row>
    <row r="87" spans="1:69" x14ac:dyDescent="0.35">
      <c r="A87" t="s">
        <v>271</v>
      </c>
      <c r="B87" t="s">
        <v>95</v>
      </c>
      <c r="C87" t="s">
        <v>409</v>
      </c>
      <c r="D87" t="s">
        <v>410</v>
      </c>
      <c r="E87">
        <v>5243159135.6735544</v>
      </c>
      <c r="F87">
        <v>5498288150.0505552</v>
      </c>
      <c r="G87">
        <v>5779416530.1996727</v>
      </c>
      <c r="H87">
        <v>6022260625.2945805</v>
      </c>
      <c r="I87">
        <v>6349244544.4439487</v>
      </c>
      <c r="J87">
        <v>7019638203.7037525</v>
      </c>
      <c r="K87">
        <v>7548614493.0108023</v>
      </c>
      <c r="L87">
        <v>8020635559.0497465</v>
      </c>
      <c r="M87">
        <v>8378001665.830019</v>
      </c>
      <c r="N87">
        <v>8778177254.1516781</v>
      </c>
      <c r="O87">
        <v>9836129832.7657776</v>
      </c>
      <c r="P87">
        <v>10079213236.648609</v>
      </c>
      <c r="Q87">
        <v>10365106122.072826</v>
      </c>
      <c r="R87">
        <v>11037028854.091986</v>
      </c>
      <c r="S87">
        <v>12009362469.623312</v>
      </c>
      <c r="T87">
        <v>12895704865.710636</v>
      </c>
      <c r="U87">
        <v>13682282556.988464</v>
      </c>
      <c r="V87">
        <v>14625580176.343893</v>
      </c>
      <c r="W87">
        <v>15712196494.772659</v>
      </c>
      <c r="X87">
        <v>16870286034.55748</v>
      </c>
      <c r="Y87">
        <v>17642345727.74736</v>
      </c>
      <c r="Z87">
        <v>18571497605.376072</v>
      </c>
      <c r="AA87">
        <v>18943381710.244297</v>
      </c>
      <c r="AB87">
        <v>19758250884.975567</v>
      </c>
      <c r="AC87">
        <v>20830721461.677616</v>
      </c>
      <c r="AD87">
        <v>21860010300.477047</v>
      </c>
      <c r="AE87">
        <v>20072807510.214451</v>
      </c>
      <c r="AF87">
        <v>20330036655.824001</v>
      </c>
      <c r="AG87">
        <v>21459462455.794159</v>
      </c>
      <c r="AH87">
        <v>19915715325.775627</v>
      </c>
      <c r="AI87">
        <v>16970422995.72821</v>
      </c>
      <c r="AJ87">
        <v>13389689057.06212</v>
      </c>
      <c r="AK87">
        <v>7377748823.2064877</v>
      </c>
      <c r="AL87">
        <v>5216056133.5470657</v>
      </c>
      <c r="AM87">
        <v>4673678615.2357559</v>
      </c>
      <c r="AN87">
        <v>4795034188.9965572</v>
      </c>
      <c r="AO87">
        <v>5332200118.2506552</v>
      </c>
      <c r="AP87">
        <v>5893190454.6234379</v>
      </c>
      <c r="AQ87">
        <v>6075968327.9870987</v>
      </c>
      <c r="AR87">
        <v>6250184305.0424814</v>
      </c>
      <c r="AS87">
        <v>6365211520.6623821</v>
      </c>
      <c r="AT87">
        <v>6671206249.5929909</v>
      </c>
      <c r="AU87">
        <v>7036389739.9590826</v>
      </c>
      <c r="AV87">
        <v>7814405534.9286346</v>
      </c>
      <c r="AW87">
        <v>8267069270.1836462</v>
      </c>
      <c r="AX87">
        <v>9059975319.6023769</v>
      </c>
      <c r="AY87">
        <v>9913559155.9015083</v>
      </c>
      <c r="AZ87">
        <v>11160245709.658939</v>
      </c>
      <c r="BA87">
        <v>11430503827.91152</v>
      </c>
      <c r="BB87">
        <v>11013204446.973305</v>
      </c>
      <c r="BC87">
        <v>11701134202.52533</v>
      </c>
      <c r="BD87">
        <v>12629541567.43158</v>
      </c>
      <c r="BE87">
        <v>13460417765.695713</v>
      </c>
      <c r="BF87">
        <v>14151325572.137575</v>
      </c>
      <c r="BG87">
        <v>14730184213.849369</v>
      </c>
      <c r="BH87">
        <v>15223796148.839621</v>
      </c>
      <c r="BI87">
        <v>15749049874.534376</v>
      </c>
      <c r="BJ87">
        <v>16561685511.098269</v>
      </c>
      <c r="BK87">
        <v>17565660917.334095</v>
      </c>
      <c r="BL87">
        <v>18510819818.49567</v>
      </c>
      <c r="BM87">
        <v>17346401920.56995</v>
      </c>
      <c r="BN87">
        <v>19192793472.268028</v>
      </c>
      <c r="BO87">
        <v>21296041913.214424</v>
      </c>
      <c r="BP87">
        <v>22963990777.454807</v>
      </c>
      <c r="BQ87">
        <v>25129167228.27079</v>
      </c>
    </row>
    <row r="88" spans="1:69" x14ac:dyDescent="0.35">
      <c r="A88" t="s">
        <v>475</v>
      </c>
      <c r="B88" t="s">
        <v>96</v>
      </c>
      <c r="C88" t="s">
        <v>409</v>
      </c>
      <c r="D88" t="s">
        <v>410</v>
      </c>
      <c r="E88">
        <v>7662648270.2980423</v>
      </c>
      <c r="F88">
        <v>7925452126.8568535</v>
      </c>
      <c r="G88">
        <v>8251121525.0124283</v>
      </c>
      <c r="H88">
        <v>8614663810.5686245</v>
      </c>
      <c r="I88">
        <v>8804989947.3271255</v>
      </c>
      <c r="J88">
        <v>8925530160.1840725</v>
      </c>
      <c r="K88">
        <v>8545455168.9264936</v>
      </c>
      <c r="L88">
        <v>8808259025.1071987</v>
      </c>
      <c r="M88">
        <v>8840749198.296402</v>
      </c>
      <c r="N88">
        <v>9371740063.4732246</v>
      </c>
      <c r="O88">
        <v>10282998639.478025</v>
      </c>
      <c r="P88">
        <v>10819372656.714046</v>
      </c>
      <c r="Q88">
        <v>10550223948.340637</v>
      </c>
      <c r="R88">
        <v>10854554040.870644</v>
      </c>
      <c r="S88">
        <v>11598364183.582184</v>
      </c>
      <c r="T88">
        <v>10156498575.72139</v>
      </c>
      <c r="U88">
        <v>9797955609.2816715</v>
      </c>
      <c r="V88">
        <v>10020771627.330854</v>
      </c>
      <c r="W88">
        <v>10870125777.319143</v>
      </c>
      <c r="X88">
        <v>10596748481.783487</v>
      </c>
      <c r="Y88">
        <v>10646732914.480213</v>
      </c>
      <c r="Z88">
        <v>10273770732.821196</v>
      </c>
      <c r="AA88">
        <v>9562450763.2988567</v>
      </c>
      <c r="AB88">
        <v>9126045611.4562855</v>
      </c>
      <c r="AC88">
        <v>9915226744.3585472</v>
      </c>
      <c r="AD88">
        <v>10420072141.833399</v>
      </c>
      <c r="AE88">
        <v>10961828435.433056</v>
      </c>
      <c r="AF88">
        <v>11487437024.246241</v>
      </c>
      <c r="AG88">
        <v>12133969366.582466</v>
      </c>
      <c r="AH88">
        <v>12751087602.040644</v>
      </c>
      <c r="AI88">
        <v>13175548086.441978</v>
      </c>
      <c r="AJ88">
        <v>13871457663.398216</v>
      </c>
      <c r="AK88">
        <v>14409589638.71825</v>
      </c>
      <c r="AL88">
        <v>15108454815.995546</v>
      </c>
      <c r="AM88">
        <v>15607033785.562471</v>
      </c>
      <c r="AN88">
        <v>16248860403.868431</v>
      </c>
      <c r="AO88">
        <v>16996707892.191662</v>
      </c>
      <c r="AP88">
        <v>17709950508.413979</v>
      </c>
      <c r="AQ88">
        <v>18542387390.01186</v>
      </c>
      <c r="AR88">
        <v>19358251846.535572</v>
      </c>
      <c r="AS88">
        <v>20074507180.662254</v>
      </c>
      <c r="AT88">
        <v>20877487493.600014</v>
      </c>
      <c r="AU88">
        <v>21816974338.742985</v>
      </c>
      <c r="AV88">
        <v>22951457033.396233</v>
      </c>
      <c r="AW88">
        <v>24236738625.149025</v>
      </c>
      <c r="AX88">
        <v>25666707129.525055</v>
      </c>
      <c r="AY88">
        <v>27309353954.698917</v>
      </c>
      <c r="AZ88">
        <v>28496442169.690205</v>
      </c>
      <c r="BA88">
        <v>31103809332.790974</v>
      </c>
      <c r="BB88">
        <v>32610629348.519276</v>
      </c>
      <c r="BC88">
        <v>35186775129.04174</v>
      </c>
      <c r="BD88">
        <v>40129504915.345741</v>
      </c>
      <c r="BE88">
        <v>43858655296.919823</v>
      </c>
      <c r="BF88">
        <v>47065830437.531029</v>
      </c>
      <c r="BG88">
        <v>48410143589.682625</v>
      </c>
      <c r="BH88">
        <v>49436806230.483948</v>
      </c>
      <c r="BI88">
        <v>51104539956.399734</v>
      </c>
      <c r="BJ88">
        <v>55258774288.878998</v>
      </c>
      <c r="BK88">
        <v>58684861220.50872</v>
      </c>
      <c r="BL88">
        <v>62503939826.861099</v>
      </c>
      <c r="BM88">
        <v>62825173619.415695</v>
      </c>
      <c r="BN88">
        <v>66014472471.14653</v>
      </c>
      <c r="BO88">
        <v>68526224001.221672</v>
      </c>
      <c r="BP88">
        <v>70678009792.10498</v>
      </c>
      <c r="BQ88">
        <v>74695964607.756958</v>
      </c>
    </row>
    <row r="89" spans="1:69" x14ac:dyDescent="0.35">
      <c r="A89" t="s">
        <v>476</v>
      </c>
      <c r="B89" t="s">
        <v>97</v>
      </c>
      <c r="C89" t="s">
        <v>409</v>
      </c>
      <c r="D89" t="s">
        <v>410</v>
      </c>
    </row>
    <row r="90" spans="1:69" x14ac:dyDescent="0.35">
      <c r="A90" t="s">
        <v>477</v>
      </c>
      <c r="B90" t="s">
        <v>98</v>
      </c>
      <c r="C90" t="s">
        <v>409</v>
      </c>
      <c r="D90" t="s">
        <v>410</v>
      </c>
      <c r="O90">
        <v>1942094537.4279103</v>
      </c>
      <c r="P90">
        <v>2046303803.6114776</v>
      </c>
      <c r="Q90">
        <v>2093679410.4557674</v>
      </c>
      <c r="R90">
        <v>2126493371.6093099</v>
      </c>
      <c r="S90">
        <v>2238138977.0416737</v>
      </c>
      <c r="T90">
        <v>2302528457.744905</v>
      </c>
      <c r="U90">
        <v>2484966268.0079813</v>
      </c>
      <c r="V90">
        <v>2401643613.440618</v>
      </c>
      <c r="W90">
        <v>2564865665.1553564</v>
      </c>
      <c r="X90">
        <v>2533885659.6389074</v>
      </c>
      <c r="Y90">
        <v>2599801856.2551551</v>
      </c>
      <c r="Z90">
        <v>2615653814.1353378</v>
      </c>
      <c r="AA90">
        <v>2662735707.3571858</v>
      </c>
      <c r="AB90">
        <v>2697351586.6764269</v>
      </c>
      <c r="AC90">
        <v>2735114764.0448885</v>
      </c>
      <c r="AD90">
        <v>2871868603.6343465</v>
      </c>
      <c r="AE90">
        <v>2961299741.688355</v>
      </c>
      <c r="AF90">
        <v>3059020822.1160665</v>
      </c>
      <c r="AG90">
        <v>3251987425.5128703</v>
      </c>
      <c r="AH90">
        <v>3382179961.946321</v>
      </c>
      <c r="AI90">
        <v>3528427545.9822092</v>
      </c>
      <c r="AJ90">
        <v>3620640283.151783</v>
      </c>
      <c r="AK90">
        <v>3739069518.8291402</v>
      </c>
      <c r="AL90">
        <v>3927673589.8366623</v>
      </c>
      <c r="AM90">
        <v>4083606123.9094634</v>
      </c>
      <c r="AN90">
        <v>4271765348.9745917</v>
      </c>
      <c r="AO90">
        <v>4462353367.4816236</v>
      </c>
      <c r="AP90">
        <v>4693574823.8675222</v>
      </c>
      <c r="AQ90">
        <v>4864614381.0360546</v>
      </c>
      <c r="AR90">
        <v>5050053677.4540091</v>
      </c>
      <c r="AS90">
        <v>5176459579.4644928</v>
      </c>
      <c r="AT90">
        <v>5365832405.7243595</v>
      </c>
      <c r="AU90">
        <v>5642956694.1319456</v>
      </c>
      <c r="AV90">
        <v>5713414722.4730749</v>
      </c>
      <c r="AW90">
        <v>5847115329.5507231</v>
      </c>
      <c r="AX90">
        <v>6022369313.0361748</v>
      </c>
      <c r="AY90">
        <v>6094011545.8735418</v>
      </c>
      <c r="AZ90">
        <v>6509469022.4963646</v>
      </c>
      <c r="BA90">
        <v>6778506429.1040926</v>
      </c>
      <c r="BB90">
        <v>6702408065.6715841</v>
      </c>
      <c r="BC90">
        <v>7025019105.9137402</v>
      </c>
      <c r="BD90">
        <v>7419271030.3042355</v>
      </c>
      <c r="BE90">
        <v>7858142150.2508974</v>
      </c>
      <c r="BF90">
        <v>8168199850.29177</v>
      </c>
      <c r="BG90">
        <v>8470141696.4311838</v>
      </c>
      <c r="BH90">
        <v>8794201742.8460922</v>
      </c>
      <c r="BI90">
        <v>9745789528.3554878</v>
      </c>
      <c r="BJ90">
        <v>10749606370.467861</v>
      </c>
      <c r="BK90">
        <v>11433119223.757805</v>
      </c>
      <c r="BL90">
        <v>12075307751.683502</v>
      </c>
      <c r="BM90">
        <v>12643401588.69853</v>
      </c>
      <c r="BN90">
        <v>13349198344.07296</v>
      </c>
      <c r="BO90">
        <v>13879482945.938011</v>
      </c>
      <c r="BP90">
        <v>14648645956.270325</v>
      </c>
      <c r="BQ90">
        <v>15479007958.417345</v>
      </c>
    </row>
    <row r="91" spans="1:69" x14ac:dyDescent="0.35">
      <c r="A91" t="s">
        <v>478</v>
      </c>
      <c r="B91" t="s">
        <v>99</v>
      </c>
      <c r="C91" t="s">
        <v>409</v>
      </c>
      <c r="D91" t="s">
        <v>410</v>
      </c>
      <c r="K91">
        <v>253504725.72323525</v>
      </c>
      <c r="L91">
        <v>253504725.72323525</v>
      </c>
      <c r="M91">
        <v>277780701.96751899</v>
      </c>
      <c r="N91">
        <v>284546114.52325493</v>
      </c>
      <c r="O91">
        <v>302056645.83937579</v>
      </c>
      <c r="P91">
        <v>301857659.86377048</v>
      </c>
      <c r="Q91">
        <v>302587264.27158415</v>
      </c>
      <c r="R91">
        <v>330577582.49572909</v>
      </c>
      <c r="S91">
        <v>350011556.29256505</v>
      </c>
      <c r="T91">
        <v>393389990.33091271</v>
      </c>
      <c r="U91">
        <v>422308976.52910054</v>
      </c>
      <c r="V91">
        <v>436834614.98329371</v>
      </c>
      <c r="W91">
        <v>464427038.90116805</v>
      </c>
      <c r="X91">
        <v>458258597.17233425</v>
      </c>
      <c r="Y91">
        <v>486991776.01437837</v>
      </c>
      <c r="Z91">
        <v>503169126.65415525</v>
      </c>
      <c r="AA91">
        <v>499321982.87625808</v>
      </c>
      <c r="AB91">
        <v>553664331.56617415</v>
      </c>
      <c r="AC91">
        <v>573237790.27477229</v>
      </c>
      <c r="AD91">
        <v>568581582.28338206</v>
      </c>
      <c r="AE91">
        <v>591842657.0348748</v>
      </c>
      <c r="AF91">
        <v>606368444.28816795</v>
      </c>
      <c r="AG91">
        <v>633514510.04107583</v>
      </c>
      <c r="AH91">
        <v>670864763.57596219</v>
      </c>
      <c r="AI91">
        <v>694740031.23116314</v>
      </c>
      <c r="AJ91">
        <v>716325876.50534344</v>
      </c>
      <c r="AK91">
        <v>740528298.60342443</v>
      </c>
      <c r="AL91">
        <v>762833761.66329396</v>
      </c>
      <c r="AM91">
        <v>764011164.75475597</v>
      </c>
      <c r="AN91">
        <v>770748583.77031517</v>
      </c>
      <c r="AO91">
        <v>787886530.28766394</v>
      </c>
      <c r="AP91">
        <v>826492963.25954425</v>
      </c>
      <c r="AQ91">
        <v>855420206.24618816</v>
      </c>
      <c r="AR91">
        <v>910167091.32024789</v>
      </c>
      <c r="AS91">
        <v>960226283.31182194</v>
      </c>
      <c r="AT91">
        <v>1015919410.0795022</v>
      </c>
      <c r="AU91">
        <v>982902027.73106611</v>
      </c>
      <c r="AV91">
        <v>1050427393.3182496</v>
      </c>
      <c r="AW91">
        <v>1124482524.5539756</v>
      </c>
      <c r="AX91">
        <v>1098037738.8561776</v>
      </c>
      <c r="AY91">
        <v>1091937250.0561049</v>
      </c>
      <c r="AZ91">
        <v>1125167625.0493534</v>
      </c>
      <c r="BA91">
        <v>1195557048.7709494</v>
      </c>
      <c r="BB91">
        <v>1275249585.5849295</v>
      </c>
      <c r="BC91">
        <v>1350595613.5128765</v>
      </c>
      <c r="BD91">
        <v>1240786190.4758127</v>
      </c>
      <c r="BE91">
        <v>1305822857.8482223</v>
      </c>
      <c r="BF91">
        <v>1343336129.3654423</v>
      </c>
      <c r="BG91">
        <v>1324430251.830271</v>
      </c>
      <c r="BH91">
        <v>1378176608.9320412</v>
      </c>
      <c r="BI91">
        <v>1404959537.1217484</v>
      </c>
      <c r="BJ91">
        <v>1472715273.8067536</v>
      </c>
      <c r="BK91">
        <v>1579264608.7779129</v>
      </c>
      <c r="BL91">
        <v>1677527292.2723289</v>
      </c>
      <c r="BM91">
        <v>1687449652.9567361</v>
      </c>
      <c r="BN91">
        <v>1776141480.0321817</v>
      </c>
      <c r="BO91">
        <v>1873704900.5382698</v>
      </c>
      <c r="BP91">
        <v>1963596060.7502944</v>
      </c>
      <c r="BQ91">
        <v>2076438382.2533059</v>
      </c>
    </row>
    <row r="92" spans="1:69" x14ac:dyDescent="0.35">
      <c r="A92" t="s">
        <v>479</v>
      </c>
      <c r="B92" t="s">
        <v>100</v>
      </c>
      <c r="C92" t="s">
        <v>409</v>
      </c>
      <c r="D92" t="s">
        <v>410</v>
      </c>
      <c r="O92">
        <v>309755918.77750707</v>
      </c>
      <c r="P92">
        <v>297641465.59393692</v>
      </c>
      <c r="Q92">
        <v>316615694.98748314</v>
      </c>
      <c r="R92">
        <v>320129789.75933588</v>
      </c>
      <c r="S92">
        <v>334725278.5414269</v>
      </c>
      <c r="T92">
        <v>360986432.50966245</v>
      </c>
      <c r="U92">
        <v>378831635.45759189</v>
      </c>
      <c r="V92">
        <v>351669142.12343597</v>
      </c>
      <c r="W92">
        <v>397829386.27340877</v>
      </c>
      <c r="X92">
        <v>405762678.55241233</v>
      </c>
      <c r="Y92">
        <v>341032772.53150684</v>
      </c>
      <c r="Z92">
        <v>402989997.49155819</v>
      </c>
      <c r="AA92">
        <v>419915908.38075715</v>
      </c>
      <c r="AB92">
        <v>405645958.85414952</v>
      </c>
      <c r="AC92">
        <v>442597153.78128374</v>
      </c>
      <c r="AD92">
        <v>461037932.75585681</v>
      </c>
      <c r="AE92">
        <v>457377994.07006979</v>
      </c>
      <c r="AF92">
        <v>470641955.93267822</v>
      </c>
      <c r="AG92">
        <v>492291485.85114741</v>
      </c>
      <c r="AH92">
        <v>522321266.59307045</v>
      </c>
      <c r="AI92">
        <v>554182863.78359151</v>
      </c>
      <c r="AJ92">
        <v>582446190.02785671</v>
      </c>
      <c r="AK92">
        <v>588853097.93041313</v>
      </c>
      <c r="AL92">
        <v>601219012.9228462</v>
      </c>
      <c r="AM92">
        <v>620458021.45139539</v>
      </c>
      <c r="AN92">
        <v>647758174.43314505</v>
      </c>
      <c r="AO92">
        <v>722898122.69580615</v>
      </c>
      <c r="AP92">
        <v>769886500.62198174</v>
      </c>
      <c r="AQ92">
        <v>597079877.97629797</v>
      </c>
      <c r="AR92">
        <v>697478986.4526664</v>
      </c>
      <c r="AS92">
        <v>705153195.39567018</v>
      </c>
      <c r="AT92">
        <v>738901627.41671586</v>
      </c>
      <c r="AU92">
        <v>765900620.25464165</v>
      </c>
      <c r="AV92">
        <v>763710672.55167866</v>
      </c>
      <c r="AW92">
        <v>772660533.18180442</v>
      </c>
      <c r="AX92">
        <v>823345295.68120944</v>
      </c>
      <c r="AY92">
        <v>845299838.60366702</v>
      </c>
      <c r="AZ92">
        <v>866938047.62976789</v>
      </c>
      <c r="BA92">
        <v>906163311.0649308</v>
      </c>
      <c r="BB92">
        <v>928345745.45241833</v>
      </c>
      <c r="BC92">
        <v>980382895.43452179</v>
      </c>
      <c r="BD92">
        <v>1059647261.0729703</v>
      </c>
      <c r="BE92">
        <v>1041496885.4354436</v>
      </c>
      <c r="BF92">
        <v>1075408772.9502268</v>
      </c>
      <c r="BG92">
        <v>1085781367.438369</v>
      </c>
      <c r="BH92">
        <v>1152384166.796375</v>
      </c>
      <c r="BI92">
        <v>1214989490.9555733</v>
      </c>
      <c r="BJ92">
        <v>1271652706.0328908</v>
      </c>
      <c r="BK92">
        <v>1319485332.4773018</v>
      </c>
      <c r="BL92">
        <v>1392924525.826957</v>
      </c>
      <c r="BM92">
        <v>1422567560.2244258</v>
      </c>
      <c r="BN92">
        <v>1497072635.7312369</v>
      </c>
      <c r="BO92">
        <v>1580686197.6198585</v>
      </c>
      <c r="BP92">
        <v>1651243277.3277097</v>
      </c>
      <c r="BQ92">
        <v>1730725640.5132906</v>
      </c>
    </row>
    <row r="93" spans="1:69" x14ac:dyDescent="0.35">
      <c r="A93" t="s">
        <v>480</v>
      </c>
      <c r="B93" t="s">
        <v>101</v>
      </c>
      <c r="C93" t="s">
        <v>409</v>
      </c>
      <c r="D93" t="s">
        <v>410</v>
      </c>
      <c r="Y93">
        <v>132086051.07654664</v>
      </c>
      <c r="Z93">
        <v>139706650.78898579</v>
      </c>
      <c r="AA93">
        <v>142782538.51488215</v>
      </c>
      <c r="AB93">
        <v>149927929.59019721</v>
      </c>
      <c r="AC93">
        <v>151444273.18888271</v>
      </c>
      <c r="AD93">
        <v>170988427.52998072</v>
      </c>
      <c r="AE93">
        <v>167003445.86168998</v>
      </c>
      <c r="AF93">
        <v>174412950.14080387</v>
      </c>
      <c r="AG93">
        <v>179044071.24742904</v>
      </c>
      <c r="AH93">
        <v>176843300.77101424</v>
      </c>
      <c r="AI93">
        <v>173733397.99698955</v>
      </c>
      <c r="AJ93">
        <v>171957427.66015247</v>
      </c>
      <c r="AK93">
        <v>231704586.21442077</v>
      </c>
      <c r="AL93">
        <v>257269046.82917976</v>
      </c>
      <c r="AM93">
        <v>300152801.1451993</v>
      </c>
      <c r="AN93">
        <v>352638311.5536164</v>
      </c>
      <c r="AO93">
        <v>587424889.58827484</v>
      </c>
      <c r="AP93">
        <v>1468403404.7697177</v>
      </c>
      <c r="AQ93">
        <v>1817508712.7692349</v>
      </c>
      <c r="AR93">
        <v>2283954429.4566116</v>
      </c>
      <c r="AS93">
        <v>2699948863.5552497</v>
      </c>
      <c r="AT93">
        <v>4411173089.8168955</v>
      </c>
      <c r="AU93">
        <v>5269712387.3253469</v>
      </c>
      <c r="AV93">
        <v>6005113941.9300146</v>
      </c>
      <c r="AW93">
        <v>8286980786.0940933</v>
      </c>
      <c r="AX93">
        <v>9674942387.180212</v>
      </c>
      <c r="AY93">
        <v>10420388726.597273</v>
      </c>
      <c r="AZ93">
        <v>12012844402.649117</v>
      </c>
      <c r="BA93">
        <v>14151023687.8999</v>
      </c>
      <c r="BB93">
        <v>14341122354.436298</v>
      </c>
      <c r="BC93">
        <v>13061295371.138821</v>
      </c>
      <c r="BD93">
        <v>13913404306.227415</v>
      </c>
      <c r="BE93">
        <v>15070007775.40518</v>
      </c>
      <c r="BF93">
        <v>14447134439.883953</v>
      </c>
      <c r="BG93">
        <v>14507099626.490307</v>
      </c>
      <c r="BH93">
        <v>13185496881.017399</v>
      </c>
      <c r="BI93">
        <v>12023008461.848507</v>
      </c>
      <c r="BJ93">
        <v>11341603434.73238</v>
      </c>
      <c r="BK93">
        <v>10634279338.581696</v>
      </c>
      <c r="BL93">
        <v>10051326714.932543</v>
      </c>
      <c r="BM93">
        <v>9569759527.14748</v>
      </c>
      <c r="BN93">
        <v>9652085293.2575397</v>
      </c>
      <c r="BO93">
        <v>9963221065.409668</v>
      </c>
      <c r="BP93">
        <v>9456161986.8636284</v>
      </c>
      <c r="BQ93">
        <v>9541952850.6271133</v>
      </c>
    </row>
    <row r="94" spans="1:69" x14ac:dyDescent="0.35">
      <c r="A94" t="s">
        <v>236</v>
      </c>
      <c r="B94" t="s">
        <v>102</v>
      </c>
      <c r="C94" t="s">
        <v>409</v>
      </c>
      <c r="D94" t="s">
        <v>410</v>
      </c>
      <c r="E94">
        <v>41539985361.539902</v>
      </c>
      <c r="F94">
        <v>47024857985.320518</v>
      </c>
      <c r="G94">
        <v>47196410446.548523</v>
      </c>
      <c r="H94">
        <v>52786762334.889458</v>
      </c>
      <c r="I94">
        <v>57753826340.221878</v>
      </c>
      <c r="J94">
        <v>63972764697.310516</v>
      </c>
      <c r="K94">
        <v>68127476783.788498</v>
      </c>
      <c r="L94">
        <v>71989954837.575439</v>
      </c>
      <c r="M94">
        <v>77175907942.296082</v>
      </c>
      <c r="N94">
        <v>86100274027.804321</v>
      </c>
      <c r="O94">
        <v>93789528052.500732</v>
      </c>
      <c r="P94">
        <v>101143730558.39786</v>
      </c>
      <c r="Q94">
        <v>111420086907.78735</v>
      </c>
      <c r="R94">
        <v>120436622701.81262</v>
      </c>
      <c r="S94">
        <v>112682623197.71803</v>
      </c>
      <c r="T94">
        <v>119856909405.25615</v>
      </c>
      <c r="U94">
        <v>128069383417.52451</v>
      </c>
      <c r="V94">
        <v>131835905144.40843</v>
      </c>
      <c r="W94">
        <v>141389873865.79245</v>
      </c>
      <c r="X94">
        <v>146030402056.1922</v>
      </c>
      <c r="Y94">
        <v>147019219771.8389</v>
      </c>
      <c r="Z94">
        <v>144734950884.6496</v>
      </c>
      <c r="AA94">
        <v>143095614240.29657</v>
      </c>
      <c r="AB94">
        <v>141552152406.14288</v>
      </c>
      <c r="AC94">
        <v>144398172998.39972</v>
      </c>
      <c r="AD94">
        <v>148021926593.79205</v>
      </c>
      <c r="AE94">
        <v>148788176908.3804</v>
      </c>
      <c r="AF94">
        <v>145427255498.99564</v>
      </c>
      <c r="AG94">
        <v>151662975130.37057</v>
      </c>
      <c r="AH94">
        <v>157426168113.85797</v>
      </c>
      <c r="AI94">
        <v>157426168113.85797</v>
      </c>
      <c r="AJ94">
        <v>162306378863.08734</v>
      </c>
      <c r="AK94">
        <v>163442524062.29587</v>
      </c>
      <c r="AL94">
        <v>160827443641.5658</v>
      </c>
      <c r="AM94">
        <v>164043992268.73032</v>
      </c>
      <c r="AN94">
        <v>167488456016.0481</v>
      </c>
      <c r="AO94">
        <v>169803934634.0751</v>
      </c>
      <c r="AP94">
        <v>175921772178.59149</v>
      </c>
      <c r="AQ94">
        <v>181968090540.63406</v>
      </c>
      <c r="AR94">
        <v>186806231970.76157</v>
      </c>
      <c r="AS94">
        <v>194535950663.83127</v>
      </c>
      <c r="AT94">
        <v>203582678904.89896</v>
      </c>
      <c r="AU94">
        <v>213116735217.24161</v>
      </c>
      <c r="AV94">
        <v>225470734593.33374</v>
      </c>
      <c r="AW94">
        <v>237596249349.01407</v>
      </c>
      <c r="AX94">
        <v>240408216059.14185</v>
      </c>
      <c r="AY94">
        <v>255898673342.6994</v>
      </c>
      <c r="AZ94">
        <v>264872706550.75937</v>
      </c>
      <c r="BA94">
        <v>265024939553.21524</v>
      </c>
      <c r="BB94">
        <v>254107830646.22058</v>
      </c>
      <c r="BC94">
        <v>239639588360.14072</v>
      </c>
      <c r="BD94">
        <v>215970916413.20386</v>
      </c>
      <c r="BE94">
        <v>197978089510.09341</v>
      </c>
      <c r="BF94">
        <v>193479795684.27625</v>
      </c>
      <c r="BG94">
        <v>195012591113.58676</v>
      </c>
      <c r="BH94">
        <v>194567373678.09912</v>
      </c>
      <c r="BI94">
        <v>194505511433.34344</v>
      </c>
      <c r="BJ94">
        <v>197370820217.69159</v>
      </c>
      <c r="BK94">
        <v>201445880434.66974</v>
      </c>
      <c r="BL94">
        <v>206033167050.89474</v>
      </c>
      <c r="BM94">
        <v>187085880047.73792</v>
      </c>
      <c r="BN94">
        <v>203277223532.87143</v>
      </c>
      <c r="BO94">
        <v>214952753800.89963</v>
      </c>
      <c r="BP94">
        <v>219965719527.07407</v>
      </c>
      <c r="BQ94">
        <v>224962760462.68442</v>
      </c>
    </row>
    <row r="95" spans="1:69" x14ac:dyDescent="0.35">
      <c r="A95" t="s">
        <v>481</v>
      </c>
      <c r="B95" t="s">
        <v>103</v>
      </c>
      <c r="C95" t="s">
        <v>409</v>
      </c>
      <c r="D95" t="s">
        <v>410</v>
      </c>
      <c r="V95">
        <v>294935712.43492919</v>
      </c>
      <c r="W95">
        <v>310689415.02381492</v>
      </c>
      <c r="X95">
        <v>328094495.43533343</v>
      </c>
      <c r="Y95">
        <v>326339898.60684979</v>
      </c>
      <c r="Z95">
        <v>331346564.4498834</v>
      </c>
      <c r="AA95">
        <v>345012163.47618729</v>
      </c>
      <c r="AB95">
        <v>357544988.71807456</v>
      </c>
      <c r="AC95">
        <v>370303857.70684403</v>
      </c>
      <c r="AD95">
        <v>392446947.63298607</v>
      </c>
      <c r="AE95">
        <v>420680655.44606286</v>
      </c>
      <c r="AF95">
        <v>458951763.01482153</v>
      </c>
      <c r="AG95">
        <v>472567905.75473893</v>
      </c>
      <c r="AH95">
        <v>490372992.12243444</v>
      </c>
      <c r="AI95">
        <v>510049757.23717052</v>
      </c>
      <c r="AJ95">
        <v>517116730.1603266</v>
      </c>
      <c r="AK95">
        <v>512715297.5424751</v>
      </c>
      <c r="AL95">
        <v>502672150.40579963</v>
      </c>
      <c r="AM95">
        <v>511185184.99145907</v>
      </c>
      <c r="AN95">
        <v>522070746.47428173</v>
      </c>
      <c r="AO95">
        <v>545241471.58655894</v>
      </c>
      <c r="AP95">
        <v>572588028.20201862</v>
      </c>
      <c r="AQ95">
        <v>639887179.22811389</v>
      </c>
      <c r="AR95">
        <v>684028916.01796412</v>
      </c>
      <c r="AS95">
        <v>717463922.03278041</v>
      </c>
      <c r="AT95">
        <v>702943169.42260349</v>
      </c>
      <c r="AU95">
        <v>727105600.38447118</v>
      </c>
      <c r="AV95">
        <v>795918681.21846116</v>
      </c>
      <c r="AW95">
        <v>790765503.20113385</v>
      </c>
      <c r="AX95">
        <v>895749020.65974832</v>
      </c>
      <c r="AY95">
        <v>859960907.03951442</v>
      </c>
      <c r="AZ95">
        <v>912620191.34902132</v>
      </c>
      <c r="BA95">
        <v>921267656.66556752</v>
      </c>
      <c r="BB95">
        <v>860341634.56218874</v>
      </c>
      <c r="BC95">
        <v>855944031.10045612</v>
      </c>
      <c r="BD95">
        <v>862490064.65601552</v>
      </c>
      <c r="BE95">
        <v>852529700.2278142</v>
      </c>
      <c r="BF95">
        <v>872573509.10232258</v>
      </c>
      <c r="BG95">
        <v>936638937.78604817</v>
      </c>
      <c r="BH95">
        <v>997007407.40740728</v>
      </c>
      <c r="BI95">
        <v>1034291535.8551226</v>
      </c>
      <c r="BJ95">
        <v>1080200382.6086304</v>
      </c>
      <c r="BK95">
        <v>1127312678.4280632</v>
      </c>
      <c r="BL95">
        <v>1134939081.0314412</v>
      </c>
      <c r="BM95">
        <v>978809798.80448759</v>
      </c>
      <c r="BN95">
        <v>1024691294.442861</v>
      </c>
      <c r="BO95">
        <v>1099706286.2188244</v>
      </c>
      <c r="BP95">
        <v>1151169921.0887392</v>
      </c>
      <c r="BQ95">
        <v>1193683309.239048</v>
      </c>
    </row>
    <row r="96" spans="1:69" x14ac:dyDescent="0.35">
      <c r="A96" t="s">
        <v>482</v>
      </c>
      <c r="B96" t="s">
        <v>104</v>
      </c>
      <c r="C96" t="s">
        <v>409</v>
      </c>
      <c r="D96" t="s">
        <v>410</v>
      </c>
      <c r="O96">
        <v>713408661.20170951</v>
      </c>
      <c r="P96">
        <v>806585906.03921556</v>
      </c>
      <c r="Q96">
        <v>856410923.91197991</v>
      </c>
      <c r="R96">
        <v>914698328.31816554</v>
      </c>
      <c r="S96">
        <v>966893338.19962263</v>
      </c>
      <c r="T96">
        <v>973141791.09112239</v>
      </c>
      <c r="U96">
        <v>1031133339.4817617</v>
      </c>
      <c r="V96">
        <v>1122103173.8226123</v>
      </c>
      <c r="W96">
        <v>1189616948.383687</v>
      </c>
      <c r="X96">
        <v>1247439439.6114151</v>
      </c>
      <c r="Y96">
        <v>1355667363.5382364</v>
      </c>
      <c r="Z96">
        <v>1364686341.5710545</v>
      </c>
      <c r="AA96">
        <v>1304371833.7161076</v>
      </c>
      <c r="AB96">
        <v>1349466794.0741158</v>
      </c>
      <c r="AC96">
        <v>1279569603.0047941</v>
      </c>
      <c r="AD96">
        <v>1326355632.2861392</v>
      </c>
      <c r="AE96">
        <v>1420491372.1085784</v>
      </c>
      <c r="AF96">
        <v>1498843859.4271338</v>
      </c>
      <c r="AG96">
        <v>1582833234.4262257</v>
      </c>
      <c r="AH96">
        <v>1688242726.3863766</v>
      </c>
      <c r="AI96">
        <v>1490388563.1778998</v>
      </c>
      <c r="AJ96">
        <v>1488697499.8421383</v>
      </c>
      <c r="AK96">
        <v>1412599749.261565</v>
      </c>
      <c r="AL96">
        <v>1341575185.5452647</v>
      </c>
      <c r="AM96">
        <v>1421055060.7020199</v>
      </c>
      <c r="AN96">
        <v>1474041620.8582919</v>
      </c>
      <c r="AO96">
        <v>1496589112.2124472</v>
      </c>
      <c r="AP96">
        <v>1518572904.4964561</v>
      </c>
      <c r="AQ96">
        <v>1636383513.2091579</v>
      </c>
      <c r="AR96">
        <v>1658930987.1021397</v>
      </c>
      <c r="AS96">
        <v>1776741578.353668</v>
      </c>
      <c r="AT96">
        <v>1799289052.2466495</v>
      </c>
      <c r="AU96">
        <v>1781814765.2179408</v>
      </c>
      <c r="AV96">
        <v>1860749973.9838693</v>
      </c>
      <c r="AW96">
        <v>1989264212.3221724</v>
      </c>
      <c r="AX96">
        <v>2088478601.2132378</v>
      </c>
      <c r="AY96">
        <v>2204508100.3651433</v>
      </c>
      <c r="AZ96">
        <v>2256367786.2163339</v>
      </c>
      <c r="BA96">
        <v>2395498418.1564965</v>
      </c>
      <c r="BB96">
        <v>2416242292.496973</v>
      </c>
      <c r="BC96">
        <v>2458184031.6937943</v>
      </c>
      <c r="BD96">
        <v>2445978671.2863932</v>
      </c>
      <c r="BE96">
        <v>2480080343.4976306</v>
      </c>
      <c r="BF96">
        <v>2447881939.2183056</v>
      </c>
      <c r="BG96">
        <v>2563963821.891273</v>
      </c>
      <c r="BH96">
        <v>2499113022.8167543</v>
      </c>
      <c r="BI96">
        <v>2616120347.695147</v>
      </c>
      <c r="BJ96">
        <v>2617499780.4164414</v>
      </c>
      <c r="BK96">
        <v>2633808516.6403513</v>
      </c>
      <c r="BL96">
        <v>2708402650.6323662</v>
      </c>
      <c r="BM96">
        <v>2715195047.1967139</v>
      </c>
      <c r="BN96">
        <v>2759563889.5360656</v>
      </c>
      <c r="BO96">
        <v>2814880887.7773352</v>
      </c>
      <c r="BP96">
        <v>2839256686.2447629</v>
      </c>
    </row>
    <row r="97" spans="1:69" x14ac:dyDescent="0.35">
      <c r="A97" t="s">
        <v>249</v>
      </c>
      <c r="B97" t="s">
        <v>105</v>
      </c>
      <c r="C97" t="s">
        <v>409</v>
      </c>
      <c r="D97" t="s">
        <v>410</v>
      </c>
      <c r="E97">
        <v>7658203960.4640017</v>
      </c>
      <c r="F97">
        <v>7987393262.8890076</v>
      </c>
      <c r="G97">
        <v>8269867526.4997654</v>
      </c>
      <c r="H97">
        <v>9058899220.2012939</v>
      </c>
      <c r="I97">
        <v>9478597335.487114</v>
      </c>
      <c r="J97">
        <v>9892031885.5139904</v>
      </c>
      <c r="K97">
        <v>10437290969.786627</v>
      </c>
      <c r="L97">
        <v>10866490704.117718</v>
      </c>
      <c r="M97">
        <v>11819051088.408054</v>
      </c>
      <c r="N97">
        <v>12378908785.001581</v>
      </c>
      <c r="O97">
        <v>13085482489.166889</v>
      </c>
      <c r="P97">
        <v>13816143712.700779</v>
      </c>
      <c r="Q97">
        <v>14829288663.131351</v>
      </c>
      <c r="R97">
        <v>15835134746.579929</v>
      </c>
      <c r="S97">
        <v>16844629321.834087</v>
      </c>
      <c r="T97">
        <v>17173098047.539606</v>
      </c>
      <c r="U97">
        <v>18441720416.312347</v>
      </c>
      <c r="V97">
        <v>19881875061.557808</v>
      </c>
      <c r="W97">
        <v>20875310688.693497</v>
      </c>
      <c r="X97">
        <v>21859259292.014957</v>
      </c>
      <c r="Y97">
        <v>22681162667.4049</v>
      </c>
      <c r="Z97">
        <v>22827877721.065147</v>
      </c>
      <c r="AA97">
        <v>22022033318.520645</v>
      </c>
      <c r="AB97">
        <v>21455606483.665462</v>
      </c>
      <c r="AC97">
        <v>21562175998.885853</v>
      </c>
      <c r="AD97">
        <v>21430789260.853001</v>
      </c>
      <c r="AE97">
        <v>21461445918.208488</v>
      </c>
      <c r="AF97">
        <v>22222035978.887447</v>
      </c>
      <c r="AG97">
        <v>23087003632.586613</v>
      </c>
      <c r="AH97">
        <v>23997229418.246243</v>
      </c>
      <c r="AI97">
        <v>24741758621.335209</v>
      </c>
      <c r="AJ97">
        <v>25646873696.84507</v>
      </c>
      <c r="AK97">
        <v>26887756349.931522</v>
      </c>
      <c r="AL97">
        <v>27943674018.854267</v>
      </c>
      <c r="AM97">
        <v>29070849593.37561</v>
      </c>
      <c r="AN97">
        <v>30509434394.768959</v>
      </c>
      <c r="AO97">
        <v>31411836309.059116</v>
      </c>
      <c r="AP97">
        <v>32782677099.522827</v>
      </c>
      <c r="AQ97">
        <v>34419689195.074387</v>
      </c>
      <c r="AR97">
        <v>35743836043.636742</v>
      </c>
      <c r="AS97">
        <v>37033784161.045609</v>
      </c>
      <c r="AT97">
        <v>37897624902.347633</v>
      </c>
      <c r="AU97">
        <v>39352623520.960434</v>
      </c>
      <c r="AV97">
        <v>40360199305.370682</v>
      </c>
      <c r="AW97">
        <v>41626668794.454163</v>
      </c>
      <c r="AX97">
        <v>42990369672.511055</v>
      </c>
      <c r="AY97">
        <v>45290955363.838524</v>
      </c>
      <c r="AZ97">
        <v>48161368706.885468</v>
      </c>
      <c r="BA97">
        <v>49747574944.112411</v>
      </c>
      <c r="BB97">
        <v>49984820187.098503</v>
      </c>
      <c r="BC97">
        <v>51426470088.666664</v>
      </c>
      <c r="BD97">
        <v>53567820416.338387</v>
      </c>
      <c r="BE97">
        <v>55161306960.209366</v>
      </c>
      <c r="BF97">
        <v>57199417423.933403</v>
      </c>
      <c r="BG97">
        <v>59741346853.420746</v>
      </c>
      <c r="BH97">
        <v>62186064757.933403</v>
      </c>
      <c r="BI97">
        <v>63851284899.344917</v>
      </c>
      <c r="BJ97">
        <v>65817809509.170425</v>
      </c>
      <c r="BK97">
        <v>68060138996.403175</v>
      </c>
      <c r="BL97">
        <v>70794725915.277725</v>
      </c>
      <c r="BM97">
        <v>69530649309.969406</v>
      </c>
      <c r="BN97">
        <v>75122098203.595032</v>
      </c>
      <c r="BO97">
        <v>78265595990.353058</v>
      </c>
      <c r="BP97">
        <v>81030842139.561646</v>
      </c>
      <c r="BQ97">
        <v>83989978802.222504</v>
      </c>
    </row>
    <row r="98" spans="1:69" x14ac:dyDescent="0.35">
      <c r="A98" t="s">
        <v>483</v>
      </c>
      <c r="B98" t="s">
        <v>484</v>
      </c>
      <c r="C98" t="s">
        <v>409</v>
      </c>
      <c r="D98" t="s">
        <v>410</v>
      </c>
      <c r="AU98">
        <v>4800664422.2020025</v>
      </c>
      <c r="AV98">
        <v>4842877343.0391273</v>
      </c>
      <c r="AW98">
        <v>5157363603.2757063</v>
      </c>
      <c r="AX98">
        <v>5345211101.0009117</v>
      </c>
      <c r="AY98">
        <v>5149976342.1292105</v>
      </c>
      <c r="AZ98">
        <v>5186912647.8616943</v>
      </c>
      <c r="BA98">
        <v>5292444949.9545059</v>
      </c>
      <c r="BB98">
        <v>5315662056.4149246</v>
      </c>
      <c r="BC98">
        <v>5435968880.8007298</v>
      </c>
      <c r="BD98">
        <v>5440190172.8844414</v>
      </c>
      <c r="BE98">
        <v>5556275705.1865339</v>
      </c>
      <c r="BF98">
        <v>5650199454.0491362</v>
      </c>
      <c r="BG98">
        <v>5751510464.0582352</v>
      </c>
      <c r="BH98">
        <v>5799000000</v>
      </c>
      <c r="BI98">
        <v>5809553230.209281</v>
      </c>
      <c r="BJ98">
        <v>5861264058.2347584</v>
      </c>
      <c r="BK98">
        <v>5812719199.2720652</v>
      </c>
      <c r="BL98">
        <v>5959409099.1810732</v>
      </c>
      <c r="BM98">
        <v>5332547224.7497721</v>
      </c>
      <c r="BN98">
        <v>5442300818.9262962</v>
      </c>
      <c r="BO98">
        <v>5719850773.4303913</v>
      </c>
    </row>
    <row r="99" spans="1:69" x14ac:dyDescent="0.35">
      <c r="A99" t="s">
        <v>485</v>
      </c>
      <c r="B99" t="s">
        <v>106</v>
      </c>
      <c r="C99" t="s">
        <v>409</v>
      </c>
      <c r="D99" t="s">
        <v>410</v>
      </c>
      <c r="E99">
        <v>1555849243.7100849</v>
      </c>
      <c r="F99">
        <v>1628811172.246479</v>
      </c>
      <c r="G99">
        <v>1646808327.2775366</v>
      </c>
      <c r="H99">
        <v>1444602377.0295858</v>
      </c>
      <c r="I99">
        <v>1608713286.3274515</v>
      </c>
      <c r="J99">
        <v>1778288055.6640399</v>
      </c>
      <c r="K99">
        <v>1871350740.2417097</v>
      </c>
      <c r="L99">
        <v>1952073734.2744441</v>
      </c>
      <c r="M99">
        <v>1972079123.7602537</v>
      </c>
      <c r="N99">
        <v>2110013962.8686173</v>
      </c>
      <c r="O99">
        <v>2199804697.4954376</v>
      </c>
      <c r="P99">
        <v>2268281336.5874734</v>
      </c>
      <c r="Q99">
        <v>2193027225.9630742</v>
      </c>
      <c r="R99">
        <v>2220324260.2462144</v>
      </c>
      <c r="S99">
        <v>2391352284.3697348</v>
      </c>
      <c r="T99">
        <v>2594211213.1220064</v>
      </c>
      <c r="U99">
        <v>2634081989.7314992</v>
      </c>
      <c r="V99">
        <v>2564577004.0123901</v>
      </c>
      <c r="W99">
        <v>2518255902.1122999</v>
      </c>
      <c r="X99">
        <v>2472028372.6862845</v>
      </c>
      <c r="Y99">
        <v>2514890618.6942387</v>
      </c>
      <c r="Z99">
        <v>2552517555.0615473</v>
      </c>
      <c r="AA99">
        <v>2215837056.7070618</v>
      </c>
      <c r="AB99">
        <v>2065328835.4096951</v>
      </c>
      <c r="AC99">
        <v>1961468862.2541833</v>
      </c>
      <c r="AD99">
        <v>2008537592.2420399</v>
      </c>
      <c r="AE99">
        <v>1990448657.7497857</v>
      </c>
      <c r="AF99">
        <v>2008350685.183672</v>
      </c>
      <c r="AG99">
        <v>1934171587.8470984</v>
      </c>
      <c r="AH99">
        <v>1839074818.1412334</v>
      </c>
      <c r="AI99">
        <v>1782661480.134028</v>
      </c>
      <c r="AJ99">
        <v>1890652727.1375377</v>
      </c>
      <c r="AK99">
        <v>2037327406.1311197</v>
      </c>
      <c r="AL99">
        <v>2203881070.8209591</v>
      </c>
      <c r="AM99">
        <v>2391925529.8736024</v>
      </c>
      <c r="AN99">
        <v>2512273984.6192417</v>
      </c>
      <c r="AO99">
        <v>2712138382.1499119</v>
      </c>
      <c r="AP99">
        <v>2879766586.4364696</v>
      </c>
      <c r="AQ99">
        <v>2831412296.3274574</v>
      </c>
      <c r="AR99">
        <v>2915226398.4707365</v>
      </c>
      <c r="AS99">
        <v>2875468427.0782213</v>
      </c>
      <c r="AT99">
        <v>2941015352.6774759</v>
      </c>
      <c r="AU99">
        <v>2974326085.5183063</v>
      </c>
      <c r="AV99">
        <v>2955521640.8758297</v>
      </c>
      <c r="AW99">
        <v>3001726850.8200297</v>
      </c>
      <c r="AX99">
        <v>2943164432.8422875</v>
      </c>
      <c r="AY99">
        <v>3094137270.7084298</v>
      </c>
      <c r="AZ99">
        <v>3316643991.4527392</v>
      </c>
      <c r="BA99">
        <v>3374858506.0667429</v>
      </c>
      <c r="BB99">
        <v>3496741806.9376283</v>
      </c>
      <c r="BC99">
        <v>3641452424.5685515</v>
      </c>
      <c r="BD99">
        <v>3830671453.0056434</v>
      </c>
      <c r="BE99">
        <v>4032790343.8501096</v>
      </c>
      <c r="BF99">
        <v>4180123674.4704843</v>
      </c>
      <c r="BG99">
        <v>4250621228.2517514</v>
      </c>
      <c r="BH99">
        <v>4279840193.7046003</v>
      </c>
      <c r="BI99">
        <v>4442793237.2399282</v>
      </c>
      <c r="BJ99">
        <v>4608708975.0781546</v>
      </c>
      <c r="BK99">
        <v>4813377725.7734756</v>
      </c>
      <c r="BL99">
        <v>5071030135.7316179</v>
      </c>
      <c r="BM99">
        <v>7275896377.2041798</v>
      </c>
      <c r="BN99">
        <v>8735441012.7096786</v>
      </c>
      <c r="BO99">
        <v>14268000638.32202</v>
      </c>
      <c r="BP99">
        <v>19089873040.055775</v>
      </c>
      <c r="BQ99">
        <v>27369534584.272179</v>
      </c>
    </row>
    <row r="100" spans="1:69" x14ac:dyDescent="0.35">
      <c r="A100" t="s">
        <v>486</v>
      </c>
      <c r="B100" t="s">
        <v>487</v>
      </c>
      <c r="C100" t="s">
        <v>409</v>
      </c>
      <c r="D100" t="s">
        <v>410</v>
      </c>
      <c r="E100">
        <v>9317292501681.1074</v>
      </c>
      <c r="F100">
        <v>9743314198416.3359</v>
      </c>
      <c r="G100">
        <v>10290931736514.463</v>
      </c>
      <c r="H100">
        <v>10809132727941.527</v>
      </c>
      <c r="I100">
        <v>11495348601589.006</v>
      </c>
      <c r="J100">
        <v>12133982398394.254</v>
      </c>
      <c r="K100">
        <v>12807958666342.258</v>
      </c>
      <c r="L100">
        <v>13309666355034.471</v>
      </c>
      <c r="M100">
        <v>14100855533038.979</v>
      </c>
      <c r="N100">
        <v>14894548315810.953</v>
      </c>
      <c r="O100">
        <v>15346263320132.895</v>
      </c>
      <c r="P100">
        <v>15949521708116.141</v>
      </c>
      <c r="Q100">
        <v>16827575203777.055</v>
      </c>
      <c r="R100">
        <v>17891283942556.16</v>
      </c>
      <c r="S100">
        <v>18100459981656.336</v>
      </c>
      <c r="T100">
        <v>18073638890331.434</v>
      </c>
      <c r="U100">
        <v>18972367807661.047</v>
      </c>
      <c r="V100">
        <v>19711544183599.027</v>
      </c>
      <c r="W100">
        <v>20551987536333.887</v>
      </c>
      <c r="X100">
        <v>21395722474755.293</v>
      </c>
      <c r="Y100">
        <v>21673240210016.5</v>
      </c>
      <c r="Z100">
        <v>22094641667475.375</v>
      </c>
      <c r="AA100">
        <v>22052723892613.566</v>
      </c>
      <c r="AB100">
        <v>22682670174638.23</v>
      </c>
      <c r="AC100">
        <v>23744600773218.605</v>
      </c>
      <c r="AD100">
        <v>24585852971435.402</v>
      </c>
      <c r="AE100">
        <v>25356089560946.973</v>
      </c>
      <c r="AF100">
        <v>26256274761613.465</v>
      </c>
      <c r="AG100">
        <v>27478787963296.207</v>
      </c>
      <c r="AH100">
        <v>28545786233787.055</v>
      </c>
      <c r="AI100">
        <v>29297099586656.398</v>
      </c>
      <c r="AJ100">
        <v>29545462640177.934</v>
      </c>
      <c r="AK100">
        <v>29994090882759.328</v>
      </c>
      <c r="AL100">
        <v>30322085401574.941</v>
      </c>
      <c r="AM100">
        <v>31203970453213.234</v>
      </c>
      <c r="AN100">
        <v>32055288803232.461</v>
      </c>
      <c r="AO100">
        <v>32986803535468.668</v>
      </c>
      <c r="AP100">
        <v>34143618211284.684</v>
      </c>
      <c r="AQ100">
        <v>35072857442182.707</v>
      </c>
      <c r="AR100">
        <v>36327152924954.086</v>
      </c>
      <c r="AS100">
        <v>37875074397758.516</v>
      </c>
      <c r="AT100">
        <v>38479476557972.93</v>
      </c>
      <c r="AU100">
        <v>39110038251063.516</v>
      </c>
      <c r="AV100">
        <v>40007188473695.125</v>
      </c>
      <c r="AW100">
        <v>41416844402110.539</v>
      </c>
      <c r="AX100">
        <v>42657901566211.531</v>
      </c>
      <c r="AY100">
        <v>44044309169253.953</v>
      </c>
      <c r="AZ100">
        <v>45305678178499.156</v>
      </c>
      <c r="BA100">
        <v>45611444646658.914</v>
      </c>
      <c r="BB100">
        <v>44081446178014.984</v>
      </c>
      <c r="BC100">
        <v>45419977771953.461</v>
      </c>
      <c r="BD100">
        <v>46349956379972.117</v>
      </c>
      <c r="BE100">
        <v>47026081638662.313</v>
      </c>
      <c r="BF100">
        <v>47784240843291.289</v>
      </c>
      <c r="BG100">
        <v>48812767254715.445</v>
      </c>
      <c r="BH100">
        <v>49956747461166.391</v>
      </c>
      <c r="BI100">
        <v>50869136985363.32</v>
      </c>
      <c r="BJ100">
        <v>52126680636418.508</v>
      </c>
      <c r="BK100">
        <v>53361319969901.258</v>
      </c>
      <c r="BL100">
        <v>54382479228802.695</v>
      </c>
      <c r="BM100">
        <v>52275421377053.477</v>
      </c>
      <c r="BN100">
        <v>55330068427069.453</v>
      </c>
      <c r="BO100">
        <v>56991784393162.375</v>
      </c>
      <c r="BP100">
        <v>58029791997231.906</v>
      </c>
      <c r="BQ100">
        <v>59148025095761.07</v>
      </c>
    </row>
    <row r="101" spans="1:69" x14ac:dyDescent="0.35">
      <c r="A101" t="s">
        <v>488</v>
      </c>
      <c r="B101" t="s">
        <v>107</v>
      </c>
      <c r="C101" t="s">
        <v>409</v>
      </c>
      <c r="D101" t="s">
        <v>410</v>
      </c>
      <c r="F101">
        <v>12533146158.122356</v>
      </c>
      <c r="G101">
        <v>14324290929.457901</v>
      </c>
      <c r="H101">
        <v>16582351283.563868</v>
      </c>
      <c r="I101">
        <v>18013093820.828861</v>
      </c>
      <c r="J101">
        <v>20650572607.28548</v>
      </c>
      <c r="K101">
        <v>21021162090.434658</v>
      </c>
      <c r="L101">
        <v>21358246843.280792</v>
      </c>
      <c r="M101">
        <v>22083918552.648346</v>
      </c>
      <c r="N101">
        <v>24588963101.082806</v>
      </c>
      <c r="O101">
        <v>26852796229.66666</v>
      </c>
      <c r="P101">
        <v>28811125077.548119</v>
      </c>
      <c r="Q101">
        <v>31868544909.35704</v>
      </c>
      <c r="R101">
        <v>35781920047.083519</v>
      </c>
      <c r="S101">
        <v>36646138343.92041</v>
      </c>
      <c r="T101">
        <v>36826452652.612114</v>
      </c>
      <c r="U101">
        <v>42779088672.566925</v>
      </c>
      <c r="V101">
        <v>47795176927.226601</v>
      </c>
      <c r="W101">
        <v>51743415095.13327</v>
      </c>
      <c r="X101">
        <v>57723217112.631088</v>
      </c>
      <c r="Y101">
        <v>63558020618.243111</v>
      </c>
      <c r="Z101">
        <v>69443986752.561127</v>
      </c>
      <c r="AA101">
        <v>71492416158.960236</v>
      </c>
      <c r="AB101">
        <v>75765514380.818695</v>
      </c>
      <c r="AC101">
        <v>83322189364.031601</v>
      </c>
      <c r="AD101">
        <v>83953006465.311493</v>
      </c>
      <c r="AE101">
        <v>93234948675.818161</v>
      </c>
      <c r="AF101">
        <v>105727006262.65671</v>
      </c>
      <c r="AG101">
        <v>114725969332.09039</v>
      </c>
      <c r="AH101">
        <v>117338206379.1633</v>
      </c>
      <c r="AI101">
        <v>121832933864.3101</v>
      </c>
      <c r="AJ101">
        <v>128779845394.33896</v>
      </c>
      <c r="AK101">
        <v>136809208734.80019</v>
      </c>
      <c r="AL101">
        <v>145292923384.16818</v>
      </c>
      <c r="AM101">
        <v>154062786540.9892</v>
      </c>
      <c r="AN101">
        <v>157719782576.90353</v>
      </c>
      <c r="AO101">
        <v>164436235894.44254</v>
      </c>
      <c r="AP101">
        <v>172822039760.9993</v>
      </c>
      <c r="AQ101">
        <v>162655504755.4985</v>
      </c>
      <c r="AR101">
        <v>166732781411.73444</v>
      </c>
      <c r="AS101">
        <v>179510195164.431</v>
      </c>
      <c r="AT101">
        <v>180517034948.36865</v>
      </c>
      <c r="AU101">
        <v>183507671702.88434</v>
      </c>
      <c r="AV101">
        <v>189116205087.2944</v>
      </c>
      <c r="AW101">
        <v>205569404690.87256</v>
      </c>
      <c r="AX101">
        <v>220757234767.22876</v>
      </c>
      <c r="AY101">
        <v>236282262788.08752</v>
      </c>
      <c r="AZ101">
        <v>251557590014.86349</v>
      </c>
      <c r="BA101">
        <v>256910536639.05646</v>
      </c>
      <c r="BB101">
        <v>250592744335.46106</v>
      </c>
      <c r="BC101">
        <v>267552023834.93411</v>
      </c>
      <c r="BD101">
        <v>280433800294.8584</v>
      </c>
      <c r="BE101">
        <v>285201998821.93817</v>
      </c>
      <c r="BF101">
        <v>294047587196.91034</v>
      </c>
      <c r="BG101">
        <v>302170446845.58209</v>
      </c>
      <c r="BH101">
        <v>309385622601.34808</v>
      </c>
      <c r="BI101">
        <v>316116111684.2843</v>
      </c>
      <c r="BJ101">
        <v>328116238332.28162</v>
      </c>
      <c r="BK101">
        <v>337457492970.7572</v>
      </c>
      <c r="BL101">
        <v>331813870172.85406</v>
      </c>
      <c r="BM101">
        <v>310097371736.97485</v>
      </c>
      <c r="BN101">
        <v>330112373193.4104</v>
      </c>
      <c r="BO101">
        <v>317951853968.25293</v>
      </c>
      <c r="BP101">
        <v>328172381393.87042</v>
      </c>
      <c r="BQ101">
        <v>336511889872.94763</v>
      </c>
    </row>
    <row r="102" spans="1:69" x14ac:dyDescent="0.35">
      <c r="A102" t="s">
        <v>256</v>
      </c>
      <c r="B102" t="s">
        <v>108</v>
      </c>
      <c r="C102" t="s">
        <v>409</v>
      </c>
      <c r="D102" t="s">
        <v>410</v>
      </c>
      <c r="E102">
        <v>2488221554.71134</v>
      </c>
      <c r="F102">
        <v>2534394469.9140038</v>
      </c>
      <c r="G102">
        <v>2680498409.1646304</v>
      </c>
      <c r="H102">
        <v>2776471958.1516647</v>
      </c>
      <c r="I102">
        <v>2926863603.5074749</v>
      </c>
      <c r="J102">
        <v>3191368847.5631361</v>
      </c>
      <c r="K102">
        <v>3362867975.7072978</v>
      </c>
      <c r="L102">
        <v>3563884850.2188621</v>
      </c>
      <c r="M102">
        <v>3799036503.2627869</v>
      </c>
      <c r="N102">
        <v>3823936864.3005567</v>
      </c>
      <c r="O102">
        <v>3962620383.3023963</v>
      </c>
      <c r="P102">
        <v>4120927210.5443821</v>
      </c>
      <c r="Q102">
        <v>4358387600.3987083</v>
      </c>
      <c r="R102">
        <v>4701386276.0700827</v>
      </c>
      <c r="S102">
        <v>4643670096.1984653</v>
      </c>
      <c r="T102">
        <v>4742611928.0635338</v>
      </c>
      <c r="U102">
        <v>5240619049.4913588</v>
      </c>
      <c r="V102">
        <v>5784799119.2310352</v>
      </c>
      <c r="W102">
        <v>6129932487.3047791</v>
      </c>
      <c r="X102">
        <v>6473817206.131588</v>
      </c>
      <c r="Y102">
        <v>6512618291.9095078</v>
      </c>
      <c r="Z102">
        <v>6433031815.4028234</v>
      </c>
      <c r="AA102">
        <v>6299568219.9563532</v>
      </c>
      <c r="AB102">
        <v>6356623024.0362272</v>
      </c>
      <c r="AC102">
        <v>6758825363.1700687</v>
      </c>
      <c r="AD102">
        <v>7139092751.1495409</v>
      </c>
      <c r="AE102">
        <v>7519661681.171957</v>
      </c>
      <c r="AF102">
        <v>8018843592.0901508</v>
      </c>
      <c r="AG102">
        <v>8158855312.1167831</v>
      </c>
      <c r="AH102">
        <v>8381416559.3934679</v>
      </c>
      <c r="AI102">
        <v>8615404668.1517429</v>
      </c>
      <c r="AJ102">
        <v>8329432815.3230124</v>
      </c>
      <c r="AK102">
        <v>8835336566.4551601</v>
      </c>
      <c r="AL102">
        <v>9409255132.5571327</v>
      </c>
      <c r="AM102">
        <v>9429193673.3792267</v>
      </c>
      <c r="AN102">
        <v>10012795187.149897</v>
      </c>
      <c r="AO102">
        <v>10200112185.866018</v>
      </c>
      <c r="AP102">
        <v>10669121816.638832</v>
      </c>
      <c r="AQ102">
        <v>11052168152.492594</v>
      </c>
      <c r="AR102">
        <v>10970862757.513277</v>
      </c>
      <c r="AS102">
        <v>11770779974.658651</v>
      </c>
      <c r="AT102">
        <v>12091321063.133352</v>
      </c>
      <c r="AU102">
        <v>12545270107.725744</v>
      </c>
      <c r="AV102">
        <v>13115708313.206804</v>
      </c>
      <c r="AW102">
        <v>13933118990.726389</v>
      </c>
      <c r="AX102">
        <v>14776156180.001871</v>
      </c>
      <c r="AY102">
        <v>15746542343.933376</v>
      </c>
      <c r="AZ102">
        <v>16720989901.631535</v>
      </c>
      <c r="BA102">
        <v>17428555328.717682</v>
      </c>
      <c r="BB102">
        <v>17004757718.284252</v>
      </c>
      <c r="BC102">
        <v>17639229093.96674</v>
      </c>
      <c r="BD102">
        <v>18315815357.186047</v>
      </c>
      <c r="BE102">
        <v>19072018181.907093</v>
      </c>
      <c r="BF102">
        <v>19604424966.410194</v>
      </c>
      <c r="BG102">
        <v>20203944075.628029</v>
      </c>
      <c r="BH102">
        <v>20979791685.416042</v>
      </c>
      <c r="BI102">
        <v>21796529142.77322</v>
      </c>
      <c r="BJ102">
        <v>22852116284.635612</v>
      </c>
      <c r="BK102">
        <v>23730778960.538155</v>
      </c>
      <c r="BL102">
        <v>24338200129.367191</v>
      </c>
      <c r="BM102">
        <v>22156260473.816906</v>
      </c>
      <c r="BN102">
        <v>24940257609.689186</v>
      </c>
      <c r="BO102">
        <v>25973672631.776558</v>
      </c>
      <c r="BP102">
        <v>26902451582.392075</v>
      </c>
      <c r="BQ102">
        <v>27858556649.763664</v>
      </c>
    </row>
    <row r="103" spans="1:69" x14ac:dyDescent="0.35">
      <c r="A103" t="s">
        <v>489</v>
      </c>
      <c r="B103" t="s">
        <v>490</v>
      </c>
      <c r="C103" t="s">
        <v>409</v>
      </c>
      <c r="D103" t="s">
        <v>410</v>
      </c>
      <c r="E103">
        <v>121529826292.75195</v>
      </c>
      <c r="F103">
        <v>121372915283.37218</v>
      </c>
      <c r="G103">
        <v>130124979561.76126</v>
      </c>
      <c r="H103">
        <v>134491656800.76869</v>
      </c>
      <c r="I103">
        <v>139061522125.05084</v>
      </c>
      <c r="J103">
        <v>144538527980.23688</v>
      </c>
      <c r="K103">
        <v>150117987753.2883</v>
      </c>
      <c r="L103">
        <v>153723829284.1792</v>
      </c>
      <c r="M103">
        <v>160678737591.46033</v>
      </c>
      <c r="N103">
        <v>167998604200.01495</v>
      </c>
      <c r="O103">
        <v>168152192657.26053</v>
      </c>
      <c r="P103">
        <v>175757818774.34442</v>
      </c>
      <c r="Q103">
        <v>179496176455.10468</v>
      </c>
      <c r="R103">
        <v>185220502140.13016</v>
      </c>
      <c r="S103">
        <v>194840397282.36316</v>
      </c>
      <c r="T103">
        <v>198861306974.24329</v>
      </c>
      <c r="U103">
        <v>206535869894.34479</v>
      </c>
      <c r="V103">
        <v>213915471974.19498</v>
      </c>
      <c r="W103">
        <v>219297903249.96442</v>
      </c>
      <c r="X103">
        <v>220529468309.27371</v>
      </c>
      <c r="Y103">
        <v>221897793733.16537</v>
      </c>
      <c r="Z103">
        <v>228215149582.87265</v>
      </c>
      <c r="AA103">
        <v>229569725042.25528</v>
      </c>
      <c r="AB103">
        <v>230431222061.97369</v>
      </c>
      <c r="AC103">
        <v>233329995093.18411</v>
      </c>
      <c r="AD103">
        <v>236968445207.23318</v>
      </c>
      <c r="AE103">
        <v>244281335834.98367</v>
      </c>
      <c r="AF103">
        <v>252302916382.81207</v>
      </c>
      <c r="AG103">
        <v>255574317054.30585</v>
      </c>
      <c r="AH103">
        <v>259437396390.51239</v>
      </c>
      <c r="AI103">
        <v>256690494794.66528</v>
      </c>
      <c r="AJ103">
        <v>257999759092.78503</v>
      </c>
      <c r="AK103">
        <v>254895908010.24481</v>
      </c>
      <c r="AL103">
        <v>255907197584.07916</v>
      </c>
      <c r="AM103">
        <v>255648752554.62033</v>
      </c>
      <c r="AN103">
        <v>268183987199.67389</v>
      </c>
      <c r="AO103">
        <v>281858167208.01837</v>
      </c>
      <c r="AP103">
        <v>297448438864.86353</v>
      </c>
      <c r="AQ103">
        <v>307931601948.987</v>
      </c>
      <c r="AR103">
        <v>317456618093.75256</v>
      </c>
      <c r="AS103">
        <v>326572438741.30511</v>
      </c>
      <c r="AT103">
        <v>338448195184.8186</v>
      </c>
      <c r="AU103">
        <v>351680160088.94531</v>
      </c>
      <c r="AV103">
        <v>365640388542.10278</v>
      </c>
      <c r="AW103">
        <v>386829539377.72974</v>
      </c>
      <c r="AX103">
        <v>408733107636.05042</v>
      </c>
      <c r="AY103">
        <v>432574568348.56262</v>
      </c>
      <c r="AZ103">
        <v>456093944022.02124</v>
      </c>
      <c r="BA103">
        <v>481829334685.55927</v>
      </c>
      <c r="BB103">
        <v>499160286525.10541</v>
      </c>
      <c r="BC103">
        <v>530020410521.13574</v>
      </c>
      <c r="BD103">
        <v>554277637748.94409</v>
      </c>
      <c r="BE103">
        <v>576437296360.96887</v>
      </c>
      <c r="BF103">
        <v>609251381065.34631</v>
      </c>
      <c r="BG103">
        <v>643428411991.96924</v>
      </c>
      <c r="BH103">
        <v>675124056288.55005</v>
      </c>
      <c r="BI103">
        <v>705173526442.49683</v>
      </c>
      <c r="BJ103">
        <v>740621099009.82275</v>
      </c>
      <c r="BK103">
        <v>771982328833.61121</v>
      </c>
      <c r="BL103">
        <v>806474082221.8186</v>
      </c>
      <c r="BM103">
        <v>808405548885.44446</v>
      </c>
      <c r="BN103">
        <v>842697165751.42651</v>
      </c>
      <c r="BO103">
        <v>884765753783.79187</v>
      </c>
      <c r="BP103">
        <v>915566268376.05505</v>
      </c>
      <c r="BQ103">
        <v>963576544877.91772</v>
      </c>
    </row>
    <row r="104" spans="1:69" x14ac:dyDescent="0.35">
      <c r="A104" t="s">
        <v>276</v>
      </c>
      <c r="B104" t="s">
        <v>109</v>
      </c>
      <c r="C104" t="s">
        <v>409</v>
      </c>
      <c r="D104" t="s">
        <v>410</v>
      </c>
      <c r="AI104">
        <v>46596559830.555611</v>
      </c>
      <c r="AJ104">
        <v>36769964789.464226</v>
      </c>
      <c r="AK104">
        <v>32462991993.154266</v>
      </c>
      <c r="AL104">
        <v>29857647988.746292</v>
      </c>
      <c r="AM104">
        <v>31610433644.605915</v>
      </c>
      <c r="AN104">
        <v>33746817537.673622</v>
      </c>
      <c r="AO104">
        <v>35808404184.004395</v>
      </c>
      <c r="AP104">
        <v>38017063244.944206</v>
      </c>
      <c r="AQ104">
        <v>38873085038.319275</v>
      </c>
      <c r="AR104">
        <v>38543171372.888649</v>
      </c>
      <c r="AS104">
        <v>39678365282.269577</v>
      </c>
      <c r="AT104">
        <v>40912852422.323654</v>
      </c>
      <c r="AU104">
        <v>43287159653.994926</v>
      </c>
      <c r="AV104">
        <v>45697550022.255898</v>
      </c>
      <c r="AW104">
        <v>47603359433.307686</v>
      </c>
      <c r="AX104">
        <v>49663193223.057762</v>
      </c>
      <c r="AY104">
        <v>52186811453.561195</v>
      </c>
      <c r="AZ104">
        <v>54821664179.83181</v>
      </c>
      <c r="BA104">
        <v>55900878029.594543</v>
      </c>
      <c r="BB104">
        <v>52091816697.599854</v>
      </c>
      <c r="BC104">
        <v>51396869395.51825</v>
      </c>
      <c r="BD104">
        <v>51346628209.01886</v>
      </c>
      <c r="BE104">
        <v>50189405844.875565</v>
      </c>
      <c r="BF104">
        <v>50126443322.466591</v>
      </c>
      <c r="BG104">
        <v>49847163744.592941</v>
      </c>
      <c r="BH104">
        <v>51005200669.694122</v>
      </c>
      <c r="BI104">
        <v>52770556703.125237</v>
      </c>
      <c r="BJ104">
        <v>54501936568.987892</v>
      </c>
      <c r="BK104">
        <v>56085044234.07373</v>
      </c>
      <c r="BL104">
        <v>57823926882.856575</v>
      </c>
      <c r="BM104">
        <v>53017808755.299782</v>
      </c>
      <c r="BN104">
        <v>59714859477.620087</v>
      </c>
      <c r="BO104">
        <v>64066840476.846367</v>
      </c>
      <c r="BP104">
        <v>66182676637.345284</v>
      </c>
      <c r="BQ104">
        <v>68707509493.988701</v>
      </c>
    </row>
    <row r="105" spans="1:69" x14ac:dyDescent="0.35">
      <c r="A105" t="s">
        <v>322</v>
      </c>
      <c r="B105" t="s">
        <v>110</v>
      </c>
      <c r="C105" t="s">
        <v>409</v>
      </c>
      <c r="D105" t="s">
        <v>410</v>
      </c>
      <c r="E105">
        <v>6694501128.5574493</v>
      </c>
      <c r="F105">
        <v>6498219674.8694429</v>
      </c>
      <c r="G105">
        <v>7010771683.4742317</v>
      </c>
      <c r="H105">
        <v>6878072319.3119326</v>
      </c>
      <c r="I105">
        <v>6764765888.1231728</v>
      </c>
      <c r="J105">
        <v>6911006452.4246454</v>
      </c>
      <c r="K105">
        <v>6871213789.4521351</v>
      </c>
      <c r="L105">
        <v>6725703043.1873312</v>
      </c>
      <c r="M105">
        <v>6939689176.2013092</v>
      </c>
      <c r="N105">
        <v>7204226191.7440815</v>
      </c>
      <c r="O105">
        <v>7251136777.7267923</v>
      </c>
      <c r="P105">
        <v>7721038031.5948524</v>
      </c>
      <c r="Q105">
        <v>7796480893.274333</v>
      </c>
      <c r="R105">
        <v>8167228671.566534</v>
      </c>
      <c r="S105">
        <v>8639285435.549448</v>
      </c>
      <c r="T105">
        <v>8736283400.7710896</v>
      </c>
      <c r="U105">
        <v>9473523979.6285572</v>
      </c>
      <c r="V105">
        <v>9824816121.5119553</v>
      </c>
      <c r="W105">
        <v>10434825547.207256</v>
      </c>
      <c r="X105">
        <v>11223742331.105692</v>
      </c>
      <c r="Y105">
        <v>12051458300.901295</v>
      </c>
      <c r="Z105">
        <v>11707665179.616093</v>
      </c>
      <c r="AA105">
        <v>11290433820.895458</v>
      </c>
      <c r="AB105">
        <v>11392971447.753765</v>
      </c>
      <c r="AC105">
        <v>11427254839.773611</v>
      </c>
      <c r="AD105">
        <v>11496233326.073856</v>
      </c>
      <c r="AE105">
        <v>11439039014.79418</v>
      </c>
      <c r="AF105">
        <v>11348253230.338228</v>
      </c>
      <c r="AG105">
        <v>11370998175.379536</v>
      </c>
      <c r="AH105">
        <v>11039712740.233715</v>
      </c>
      <c r="AI105">
        <v>11154318515.463446</v>
      </c>
      <c r="AJ105">
        <v>11364080463.800001</v>
      </c>
      <c r="AK105">
        <v>10760655413.911957</v>
      </c>
      <c r="AL105">
        <v>10176750400.457369</v>
      </c>
      <c r="AM105">
        <v>8960564685.9275169</v>
      </c>
      <c r="AN105">
        <v>9847455167.8277225</v>
      </c>
      <c r="AO105">
        <v>10255215964.959808</v>
      </c>
      <c r="AP105">
        <v>10532590219.795433</v>
      </c>
      <c r="AQ105">
        <v>10762394520.959404</v>
      </c>
      <c r="AR105">
        <v>11054082104.344252</v>
      </c>
      <c r="AS105">
        <v>11150259169.23753</v>
      </c>
      <c r="AT105">
        <v>11112041891.95784</v>
      </c>
      <c r="AU105">
        <v>11228920585.931648</v>
      </c>
      <c r="AV105">
        <v>11619774577.796024</v>
      </c>
      <c r="AW105">
        <v>11466642593.066505</v>
      </c>
      <c r="AX105">
        <v>11818917734.005995</v>
      </c>
      <c r="AY105">
        <v>12027964912.680347</v>
      </c>
      <c r="AZ105">
        <v>12594064682.478329</v>
      </c>
      <c r="BA105">
        <v>12928818990.663616</v>
      </c>
      <c r="BB105">
        <v>13690375422.771986</v>
      </c>
      <c r="BC105">
        <v>12916662276.640003</v>
      </c>
      <c r="BD105">
        <v>13575181302.273365</v>
      </c>
      <c r="BE105">
        <v>13643386325.966433</v>
      </c>
      <c r="BF105">
        <v>14233433330.502903</v>
      </c>
      <c r="BG105">
        <v>14644604839.589191</v>
      </c>
      <c r="BH105">
        <v>14849629308.602478</v>
      </c>
      <c r="BI105">
        <v>15118774099.592813</v>
      </c>
      <c r="BJ105">
        <v>15498296353.597733</v>
      </c>
      <c r="BK105">
        <v>15756778637.99762</v>
      </c>
      <c r="BL105">
        <v>15485274058.24296</v>
      </c>
      <c r="BM105">
        <v>14973407477.256065</v>
      </c>
      <c r="BN105">
        <v>14704149691.210394</v>
      </c>
      <c r="BO105">
        <v>14456828250.629444</v>
      </c>
      <c r="BP105">
        <v>14187369712.676411</v>
      </c>
      <c r="BQ105">
        <v>13595808327.378111</v>
      </c>
    </row>
    <row r="106" spans="1:69" x14ac:dyDescent="0.35">
      <c r="A106" t="s">
        <v>239</v>
      </c>
      <c r="B106" t="s">
        <v>111</v>
      </c>
      <c r="C106" t="s">
        <v>409</v>
      </c>
      <c r="D106" t="s">
        <v>410</v>
      </c>
      <c r="E106">
        <v>20802988700.088402</v>
      </c>
      <c r="F106">
        <v>21780729168.992599</v>
      </c>
      <c r="G106">
        <v>23109353648.301109</v>
      </c>
      <c r="H106">
        <v>24426586806.254272</v>
      </c>
      <c r="I106">
        <v>25574636386.148277</v>
      </c>
      <c r="J106">
        <v>36420945624.838676</v>
      </c>
      <c r="K106">
        <v>39116095601.076729</v>
      </c>
      <c r="L106">
        <v>42049802771.157463</v>
      </c>
      <c r="M106">
        <v>44110243106.944336</v>
      </c>
      <c r="N106">
        <v>47153849881.323418</v>
      </c>
      <c r="O106">
        <v>49370080825.745773</v>
      </c>
      <c r="P106">
        <v>52431025836.941841</v>
      </c>
      <c r="Q106">
        <v>55629318412.995026</v>
      </c>
      <c r="R106">
        <v>59467741383.49189</v>
      </c>
      <c r="S106">
        <v>62976338125.11776</v>
      </c>
      <c r="T106">
        <v>66880871088.875107</v>
      </c>
      <c r="U106">
        <v>69288582448.074982</v>
      </c>
      <c r="V106">
        <v>74554514714.128433</v>
      </c>
      <c r="W106">
        <v>77834913361.550064</v>
      </c>
      <c r="X106">
        <v>79936456022.311783</v>
      </c>
      <c r="Y106">
        <v>80096328934.357117</v>
      </c>
      <c r="Z106">
        <v>82392486406.876862</v>
      </c>
      <c r="AA106">
        <v>84733329898.021439</v>
      </c>
      <c r="AB106">
        <v>85345922955.250107</v>
      </c>
      <c r="AC106">
        <v>87614458282.6064</v>
      </c>
      <c r="AD106">
        <v>87392734576.829941</v>
      </c>
      <c r="AE106">
        <v>88734168329.238556</v>
      </c>
      <c r="AF106">
        <v>92328993221.306458</v>
      </c>
      <c r="AG106">
        <v>92268736418.149704</v>
      </c>
      <c r="AH106">
        <v>92948226295.605286</v>
      </c>
      <c r="AI106">
        <v>89698143067.40387</v>
      </c>
      <c r="AJ106">
        <v>79031203241.513382</v>
      </c>
      <c r="AK106">
        <v>76609544644.906509</v>
      </c>
      <c r="AL106">
        <v>76168190532.280136</v>
      </c>
      <c r="AM106">
        <v>78412984829.326111</v>
      </c>
      <c r="AN106">
        <v>79580966214.796417</v>
      </c>
      <c r="AO106">
        <v>79661529391.287033</v>
      </c>
      <c r="AP106">
        <v>82033753398.232361</v>
      </c>
      <c r="AQ106">
        <v>85190500943.987442</v>
      </c>
      <c r="AR106">
        <v>87819529312.330078</v>
      </c>
      <c r="AS106">
        <v>91691821698.809372</v>
      </c>
      <c r="AT106">
        <v>95416367494.037216</v>
      </c>
      <c r="AU106">
        <v>99929623991.079437</v>
      </c>
      <c r="AV106">
        <v>103865629649.02283</v>
      </c>
      <c r="AW106">
        <v>109020611056.08064</v>
      </c>
      <c r="AX106">
        <v>113708806061.09167</v>
      </c>
      <c r="AY106">
        <v>118182032745.55013</v>
      </c>
      <c r="AZ106">
        <v>118574815857.97345</v>
      </c>
      <c r="BA106">
        <v>119752782052.74577</v>
      </c>
      <c r="BB106">
        <v>111681245651.52129</v>
      </c>
      <c r="BC106">
        <v>112873946275.58725</v>
      </c>
      <c r="BD106">
        <v>115037411549.87444</v>
      </c>
      <c r="BE106">
        <v>113496503293.0166</v>
      </c>
      <c r="BF106">
        <v>115802945078.18651</v>
      </c>
      <c r="BG106">
        <v>120822254244.72986</v>
      </c>
      <c r="BH106">
        <v>125244126623.28946</v>
      </c>
      <c r="BI106">
        <v>128298381762.59216</v>
      </c>
      <c r="BJ106">
        <v>133589642960.17224</v>
      </c>
      <c r="BK106">
        <v>141078862882.1647</v>
      </c>
      <c r="BL106">
        <v>148241697677.30377</v>
      </c>
      <c r="BM106">
        <v>141809897486.43076</v>
      </c>
      <c r="BN106">
        <v>152052706989.44467</v>
      </c>
      <c r="BO106">
        <v>158545886039.55411</v>
      </c>
      <c r="BP106">
        <v>157210091224.02408</v>
      </c>
      <c r="BQ106">
        <v>158015487624.86212</v>
      </c>
    </row>
    <row r="107" spans="1:69" x14ac:dyDescent="0.35">
      <c r="A107" t="s">
        <v>491</v>
      </c>
      <c r="B107" t="s">
        <v>492</v>
      </c>
      <c r="C107" t="s">
        <v>409</v>
      </c>
      <c r="D107" t="s">
        <v>410</v>
      </c>
      <c r="E107">
        <v>1861042420725.0361</v>
      </c>
      <c r="F107">
        <v>1882235217423.3567</v>
      </c>
      <c r="G107">
        <v>1940619696075.1492</v>
      </c>
      <c r="H107">
        <v>2032501824963.1301</v>
      </c>
      <c r="I107">
        <v>2199392598187.6084</v>
      </c>
      <c r="J107">
        <v>2336156066495.7432</v>
      </c>
      <c r="K107">
        <v>2467629562455.5986</v>
      </c>
      <c r="L107">
        <v>2569084124265.5645</v>
      </c>
      <c r="M107">
        <v>2732032890774.0127</v>
      </c>
      <c r="N107">
        <v>2948403800404.9668</v>
      </c>
      <c r="O107">
        <v>3176049802298.4189</v>
      </c>
      <c r="P107">
        <v>3370462147738.3794</v>
      </c>
      <c r="Q107">
        <v>3595301429083.8315</v>
      </c>
      <c r="R107">
        <v>3848764074302.0996</v>
      </c>
      <c r="S107">
        <v>4070069661528.9722</v>
      </c>
      <c r="T107">
        <v>4260625666149.4829</v>
      </c>
      <c r="U107">
        <v>4528290743292.5078</v>
      </c>
      <c r="V107">
        <v>4739825851441.873</v>
      </c>
      <c r="W107">
        <v>4934486794350.7656</v>
      </c>
      <c r="X107">
        <v>5172861556152.0039</v>
      </c>
      <c r="Y107">
        <v>5435206606819.291</v>
      </c>
      <c r="Z107">
        <v>5554277459201.8447</v>
      </c>
      <c r="AA107">
        <v>5714339392491.25</v>
      </c>
      <c r="AB107">
        <v>5812395921303.5586</v>
      </c>
      <c r="AC107">
        <v>6099357709823.708</v>
      </c>
      <c r="AD107">
        <v>6371762155290.9678</v>
      </c>
      <c r="AE107">
        <v>6617540625856.9092</v>
      </c>
      <c r="AF107">
        <v>6940524788554.877</v>
      </c>
      <c r="AG107">
        <v>7221433986347.5732</v>
      </c>
      <c r="AH107">
        <v>7451945718824.2637</v>
      </c>
      <c r="AI107">
        <v>7597902283581.0156</v>
      </c>
      <c r="AJ107">
        <v>7686640523723.6621</v>
      </c>
      <c r="AK107">
        <v>7809672730621.7129</v>
      </c>
      <c r="AL107">
        <v>8101723187829.5908</v>
      </c>
      <c r="AM107">
        <v>8397265312350.9824</v>
      </c>
      <c r="AN107">
        <v>8737233535709.3457</v>
      </c>
      <c r="AO107">
        <v>9216889653110.3242</v>
      </c>
      <c r="AP107">
        <v>9713293843526.8262</v>
      </c>
      <c r="AQ107">
        <v>9976307887636.8008</v>
      </c>
      <c r="AR107">
        <v>10353360894502.313</v>
      </c>
      <c r="AS107">
        <v>10967713297721.732</v>
      </c>
      <c r="AT107">
        <v>11366996132643.725</v>
      </c>
      <c r="AU107">
        <v>11892595048184.188</v>
      </c>
      <c r="AV107">
        <v>12605115162274.76</v>
      </c>
      <c r="AW107">
        <v>13570035009778</v>
      </c>
      <c r="AX107">
        <v>14550765272917.783</v>
      </c>
      <c r="AY107">
        <v>15760426793271.184</v>
      </c>
      <c r="AZ107">
        <v>17172489854307.896</v>
      </c>
      <c r="BA107">
        <v>18192788695809.508</v>
      </c>
      <c r="BB107">
        <v>18707881704793.672</v>
      </c>
      <c r="BC107">
        <v>20172211645954.543</v>
      </c>
      <c r="BD107">
        <v>21456848028802.746</v>
      </c>
      <c r="BE107">
        <v>22628448391313.18</v>
      </c>
      <c r="BF107">
        <v>23813775858549.961</v>
      </c>
      <c r="BG107">
        <v>24967173532981.398</v>
      </c>
      <c r="BH107">
        <v>26062219197569.09</v>
      </c>
      <c r="BI107">
        <v>27247027234183.52</v>
      </c>
      <c r="BJ107">
        <v>28671957667887.246</v>
      </c>
      <c r="BK107">
        <v>30094000721735.465</v>
      </c>
      <c r="BL107">
        <v>31309476640443.922</v>
      </c>
      <c r="BM107">
        <v>30918389883811.008</v>
      </c>
      <c r="BN107">
        <v>33275684905703.125</v>
      </c>
      <c r="BO107">
        <v>34518738883482.766</v>
      </c>
      <c r="BP107">
        <v>36182711729765.391</v>
      </c>
      <c r="BQ107">
        <v>37743568925065.32</v>
      </c>
    </row>
    <row r="108" spans="1:69" x14ac:dyDescent="0.35">
      <c r="A108" t="s">
        <v>493</v>
      </c>
      <c r="B108" t="s">
        <v>494</v>
      </c>
      <c r="C108" t="s">
        <v>409</v>
      </c>
      <c r="D108" t="s">
        <v>410</v>
      </c>
      <c r="E108">
        <v>2168641533528.1897</v>
      </c>
      <c r="F108">
        <v>2193548971981.6577</v>
      </c>
      <c r="G108">
        <v>2271317394330.0239</v>
      </c>
      <c r="H108">
        <v>2379285690369.6572</v>
      </c>
      <c r="I108">
        <v>2561952691229.8809</v>
      </c>
      <c r="J108">
        <v>2714396864992.9434</v>
      </c>
      <c r="K108">
        <v>2851012130902.3179</v>
      </c>
      <c r="L108">
        <v>2941611451803.3091</v>
      </c>
      <c r="M108">
        <v>3118599020104.9204</v>
      </c>
      <c r="N108">
        <v>3369980503152.7573</v>
      </c>
      <c r="O108">
        <v>3632419970105.3149</v>
      </c>
      <c r="P108">
        <v>3855860406110.1421</v>
      </c>
      <c r="Q108">
        <v>4086638357501.0537</v>
      </c>
      <c r="R108">
        <v>4358620634257.415</v>
      </c>
      <c r="S108">
        <v>4618304634155.8291</v>
      </c>
      <c r="T108">
        <v>4802901772824.0088</v>
      </c>
      <c r="U108">
        <v>5099631954598.2012</v>
      </c>
      <c r="V108">
        <v>5333580365539.5684</v>
      </c>
      <c r="W108">
        <v>5532923387368.4668</v>
      </c>
      <c r="X108">
        <v>5790629431808.7393</v>
      </c>
      <c r="Y108">
        <v>6072788259271.3477</v>
      </c>
      <c r="Z108">
        <v>6186181972959.1309</v>
      </c>
      <c r="AA108">
        <v>6342384617737.7949</v>
      </c>
      <c r="AB108">
        <v>6432210811996.209</v>
      </c>
      <c r="AC108">
        <v>6725642083015.4248</v>
      </c>
      <c r="AD108">
        <v>7023655128867.5283</v>
      </c>
      <c r="AE108">
        <v>7287886339781.0938</v>
      </c>
      <c r="AF108">
        <v>7633766697012.0195</v>
      </c>
      <c r="AG108">
        <v>7948398157110.6123</v>
      </c>
      <c r="AH108">
        <v>8193867561110.5039</v>
      </c>
      <c r="AI108">
        <v>8368487504009.4805</v>
      </c>
      <c r="AJ108">
        <v>8471996005717.6338</v>
      </c>
      <c r="AK108">
        <v>8611542716076.4385</v>
      </c>
      <c r="AL108">
        <v>8911180032733.5273</v>
      </c>
      <c r="AM108">
        <v>9214732055255.5801</v>
      </c>
      <c r="AN108">
        <v>9583800746046.2227</v>
      </c>
      <c r="AO108">
        <v>10104397688371.5</v>
      </c>
      <c r="AP108">
        <v>10634311038414.559</v>
      </c>
      <c r="AQ108">
        <v>10928975608839.402</v>
      </c>
      <c r="AR108">
        <v>11333787324994.414</v>
      </c>
      <c r="AS108">
        <v>11986910473536.037</v>
      </c>
      <c r="AT108">
        <v>12427301547762.021</v>
      </c>
      <c r="AU108">
        <v>13010850112276.586</v>
      </c>
      <c r="AV108">
        <v>13778794123725.514</v>
      </c>
      <c r="AW108">
        <v>14822779731365.313</v>
      </c>
      <c r="AX108">
        <v>15881540179830.68</v>
      </c>
      <c r="AY108">
        <v>17172243022819.609</v>
      </c>
      <c r="AZ108">
        <v>18668164407020.34</v>
      </c>
      <c r="BA108">
        <v>19763944053275.555</v>
      </c>
      <c r="BB108">
        <v>20358815833317.223</v>
      </c>
      <c r="BC108">
        <v>21925171128759.121</v>
      </c>
      <c r="BD108">
        <v>23283504983137.398</v>
      </c>
      <c r="BE108">
        <v>24517341501308.656</v>
      </c>
      <c r="BF108">
        <v>25801852674467.125</v>
      </c>
      <c r="BG108">
        <v>27063114358806.273</v>
      </c>
      <c r="BH108">
        <v>28230085120203.695</v>
      </c>
      <c r="BI108">
        <v>29485256642126.98</v>
      </c>
      <c r="BJ108">
        <v>30998920431266.191</v>
      </c>
      <c r="BK108">
        <v>32522196015115.844</v>
      </c>
      <c r="BL108">
        <v>33834794299488.16</v>
      </c>
      <c r="BM108">
        <v>33422117667115.961</v>
      </c>
      <c r="BN108">
        <v>35890142142901.57</v>
      </c>
      <c r="BO108">
        <v>37247787154639.211</v>
      </c>
      <c r="BP108">
        <v>38993185387329.563</v>
      </c>
      <c r="BQ108">
        <v>40672526012094.078</v>
      </c>
    </row>
    <row r="109" spans="1:69" x14ac:dyDescent="0.35">
      <c r="A109" t="s">
        <v>495</v>
      </c>
      <c r="B109" t="s">
        <v>496</v>
      </c>
      <c r="C109" t="s">
        <v>409</v>
      </c>
      <c r="D109" t="s">
        <v>410</v>
      </c>
      <c r="E109">
        <v>288743953718.27551</v>
      </c>
      <c r="F109">
        <v>292218968835.2226</v>
      </c>
      <c r="G109">
        <v>309518104768.59039</v>
      </c>
      <c r="H109">
        <v>324535710408.49829</v>
      </c>
      <c r="I109">
        <v>340433506778.80109</v>
      </c>
      <c r="J109">
        <v>355791520787.93256</v>
      </c>
      <c r="K109">
        <v>362087429825.43701</v>
      </c>
      <c r="L109">
        <v>354152910876.68988</v>
      </c>
      <c r="M109">
        <v>368445860264.96002</v>
      </c>
      <c r="N109">
        <v>401370671715.39624</v>
      </c>
      <c r="O109">
        <v>434271902633.45477</v>
      </c>
      <c r="P109">
        <v>461777883436.33612</v>
      </c>
      <c r="Q109">
        <v>470240597917.95966</v>
      </c>
      <c r="R109">
        <v>489772164083.60437</v>
      </c>
      <c r="S109">
        <v>525590754548.58447</v>
      </c>
      <c r="T109">
        <v>523475361807.66516</v>
      </c>
      <c r="U109">
        <v>552176361749.33081</v>
      </c>
      <c r="V109">
        <v>574387307739.90015</v>
      </c>
      <c r="W109">
        <v>581493191884.17004</v>
      </c>
      <c r="X109">
        <v>601570882502.92773</v>
      </c>
      <c r="Y109">
        <v>622450321068.6095</v>
      </c>
      <c r="Z109">
        <v>619535123949.58337</v>
      </c>
      <c r="AA109">
        <v>618792123817.17578</v>
      </c>
      <c r="AB109">
        <v>613522989581.84766</v>
      </c>
      <c r="AC109">
        <v>623642859902.92029</v>
      </c>
      <c r="AD109">
        <v>649514286713.19531</v>
      </c>
      <c r="AE109">
        <v>669010403236.05176</v>
      </c>
      <c r="AF109">
        <v>693557131357.86377</v>
      </c>
      <c r="AG109">
        <v>726258604108.94226</v>
      </c>
      <c r="AH109">
        <v>742683730159.35046</v>
      </c>
      <c r="AI109">
        <v>770996665208.875</v>
      </c>
      <c r="AJ109">
        <v>785832725598.3324</v>
      </c>
      <c r="AK109">
        <v>802396557661.07129</v>
      </c>
      <c r="AL109">
        <v>809796611303.95642</v>
      </c>
      <c r="AM109">
        <v>817620533774.60217</v>
      </c>
      <c r="AN109">
        <v>846690397414.9458</v>
      </c>
      <c r="AO109">
        <v>887573388273.75146</v>
      </c>
      <c r="AP109">
        <v>920919259800.22095</v>
      </c>
      <c r="AQ109">
        <v>952647242886.08984</v>
      </c>
      <c r="AR109">
        <v>980306738632.47998</v>
      </c>
      <c r="AS109">
        <v>1018838746947.1558</v>
      </c>
      <c r="AT109">
        <v>1059958733396.3163</v>
      </c>
      <c r="AU109">
        <v>1117947604072.2278</v>
      </c>
      <c r="AV109">
        <v>1173281406462.5618</v>
      </c>
      <c r="AW109">
        <v>1252249981774.459</v>
      </c>
      <c r="AX109">
        <v>1330166954249.9275</v>
      </c>
      <c r="AY109">
        <v>1410974487203.5964</v>
      </c>
      <c r="AZ109">
        <v>1494493375591.0383</v>
      </c>
      <c r="BA109">
        <v>1569821116520.7952</v>
      </c>
      <c r="BB109">
        <v>1649264093714.3044</v>
      </c>
      <c r="BC109">
        <v>1751388388449.4697</v>
      </c>
      <c r="BD109">
        <v>1825306136936.9744</v>
      </c>
      <c r="BE109">
        <v>1887785208435.616</v>
      </c>
      <c r="BF109">
        <v>1986908858918.7913</v>
      </c>
      <c r="BG109">
        <v>2094607349840.8071</v>
      </c>
      <c r="BH109">
        <v>2166662253505.8164</v>
      </c>
      <c r="BI109">
        <v>2237236388984.6953</v>
      </c>
      <c r="BJ109">
        <v>2326184400782.4517</v>
      </c>
      <c r="BK109">
        <v>2427511794283.6738</v>
      </c>
      <c r="BL109">
        <v>2524615504255.1978</v>
      </c>
      <c r="BM109">
        <v>2502940694932.8218</v>
      </c>
      <c r="BN109">
        <v>2614364762137.7417</v>
      </c>
      <c r="BO109">
        <v>2728793014357.8105</v>
      </c>
      <c r="BP109">
        <v>2810677994651.1035</v>
      </c>
      <c r="BQ109">
        <v>2929196177339.2944</v>
      </c>
    </row>
    <row r="110" spans="1:69" x14ac:dyDescent="0.35">
      <c r="A110" t="s">
        <v>497</v>
      </c>
      <c r="B110" t="s">
        <v>498</v>
      </c>
      <c r="C110" t="s">
        <v>409</v>
      </c>
      <c r="D110" t="s">
        <v>410</v>
      </c>
      <c r="E110">
        <v>122009753445.97821</v>
      </c>
      <c r="F110">
        <v>124227131763.15211</v>
      </c>
      <c r="G110">
        <v>129434391460.47421</v>
      </c>
      <c r="H110">
        <v>140147734828.27277</v>
      </c>
      <c r="I110">
        <v>148422817983.98383</v>
      </c>
      <c r="J110">
        <v>156232596406.25809</v>
      </c>
      <c r="K110">
        <v>157244039998.68283</v>
      </c>
      <c r="L110">
        <v>146554393237.7637</v>
      </c>
      <c r="M110">
        <v>151155054450.15405</v>
      </c>
      <c r="N110">
        <v>174026226512.8096</v>
      </c>
      <c r="O110">
        <v>203977548265.83633</v>
      </c>
      <c r="P110">
        <v>225304817665.04575</v>
      </c>
      <c r="Q110">
        <v>234408456447.46426</v>
      </c>
      <c r="R110">
        <v>247671519650.24475</v>
      </c>
      <c r="S110">
        <v>267954897545.63171</v>
      </c>
      <c r="T110">
        <v>264513406750.47101</v>
      </c>
      <c r="U110">
        <v>282564558000.70099</v>
      </c>
      <c r="V110">
        <v>297890154445.83154</v>
      </c>
      <c r="W110">
        <v>299248983943.31097</v>
      </c>
      <c r="X110">
        <v>315895006211.60626</v>
      </c>
      <c r="Y110">
        <v>328862414475.87073</v>
      </c>
      <c r="Z110">
        <v>317526347159.35339</v>
      </c>
      <c r="AA110">
        <v>314482482390.29364</v>
      </c>
      <c r="AB110">
        <v>305168510010.63519</v>
      </c>
      <c r="AC110">
        <v>309281178858.0918</v>
      </c>
      <c r="AD110">
        <v>327790307369.36609</v>
      </c>
      <c r="AE110">
        <v>337509118996.26025</v>
      </c>
      <c r="AF110">
        <v>349387233470.17163</v>
      </c>
      <c r="AG110">
        <v>370697437896.06415</v>
      </c>
      <c r="AH110">
        <v>382363025338.40668</v>
      </c>
      <c r="AI110">
        <v>405208635635.17389</v>
      </c>
      <c r="AJ110">
        <v>413013738217.23151</v>
      </c>
      <c r="AK110">
        <v>424956769411.32227</v>
      </c>
      <c r="AL110">
        <v>424043298134.35004</v>
      </c>
      <c r="AM110">
        <v>427980183045.71936</v>
      </c>
      <c r="AN110">
        <v>437822365891.45612</v>
      </c>
      <c r="AO110">
        <v>458716226878.22552</v>
      </c>
      <c r="AP110">
        <v>470014475492.00549</v>
      </c>
      <c r="AQ110">
        <v>483141349445.73633</v>
      </c>
      <c r="AR110">
        <v>492948059235.61658</v>
      </c>
      <c r="AS110">
        <v>510318770293.23395</v>
      </c>
      <c r="AT110">
        <v>530574237861.32996</v>
      </c>
      <c r="AU110">
        <v>564518989901.53625</v>
      </c>
      <c r="AV110">
        <v>590055620267.93933</v>
      </c>
      <c r="AW110">
        <v>633608674846.32593</v>
      </c>
      <c r="AX110">
        <v>671420053494.23926</v>
      </c>
      <c r="AY110">
        <v>709842072147.24988</v>
      </c>
      <c r="AZ110">
        <v>748333326117.6344</v>
      </c>
      <c r="BA110">
        <v>779570490380.01379</v>
      </c>
      <c r="BB110">
        <v>825429940720.50781</v>
      </c>
      <c r="BC110">
        <v>874482393146.55359</v>
      </c>
      <c r="BD110">
        <v>911191327934.91077</v>
      </c>
      <c r="BE110">
        <v>952241872113.86169</v>
      </c>
      <c r="BF110">
        <v>1006257369547.0352</v>
      </c>
      <c r="BG110">
        <v>1064054381235.421</v>
      </c>
      <c r="BH110">
        <v>1104879083605.5715</v>
      </c>
      <c r="BI110">
        <v>1130014833292.094</v>
      </c>
      <c r="BJ110">
        <v>1161330403338.7126</v>
      </c>
      <c r="BK110">
        <v>1206218367962.5457</v>
      </c>
      <c r="BL110">
        <v>1242657423053.1094</v>
      </c>
      <c r="BM110">
        <v>1225032497318.1689</v>
      </c>
      <c r="BN110">
        <v>1289525302964.1729</v>
      </c>
      <c r="BO110">
        <v>1345818371567.9167</v>
      </c>
      <c r="BP110">
        <v>1382652971524.2676</v>
      </c>
      <c r="BQ110">
        <v>1436172981565.0161</v>
      </c>
    </row>
    <row r="111" spans="1:69" x14ac:dyDescent="0.35">
      <c r="A111" t="s">
        <v>264</v>
      </c>
      <c r="B111" t="s">
        <v>112</v>
      </c>
      <c r="C111" t="s">
        <v>409</v>
      </c>
      <c r="D111" t="s">
        <v>410</v>
      </c>
      <c r="E111">
        <v>52777607844.816399</v>
      </c>
      <c r="F111">
        <v>55807383384.864021</v>
      </c>
      <c r="G111">
        <v>56835342943.088478</v>
      </c>
      <c r="H111">
        <v>55563919278.966736</v>
      </c>
      <c r="I111">
        <v>57525157909.789459</v>
      </c>
      <c r="J111">
        <v>58147343958.19149</v>
      </c>
      <c r="K111">
        <v>59770437997.50032</v>
      </c>
      <c r="L111">
        <v>60595510800.818367</v>
      </c>
      <c r="M111">
        <v>67209619010.997551</v>
      </c>
      <c r="N111">
        <v>71794859672.035904</v>
      </c>
      <c r="O111">
        <v>77218698920.055923</v>
      </c>
      <c r="P111">
        <v>82642538168.075943</v>
      </c>
      <c r="Q111">
        <v>88458625142.264343</v>
      </c>
      <c r="R111">
        <v>95627290482.537033</v>
      </c>
      <c r="S111">
        <v>102928121319.27748</v>
      </c>
      <c r="T111">
        <v>108051163593.77489</v>
      </c>
      <c r="U111">
        <v>115492177179.31026</v>
      </c>
      <c r="V111">
        <v>125610822865.74683</v>
      </c>
      <c r="W111">
        <v>134110994997.81795</v>
      </c>
      <c r="X111">
        <v>143933699325.67038</v>
      </c>
      <c r="Y111">
        <v>158154460398.84564</v>
      </c>
      <c r="Z111">
        <v>170691612499.01672</v>
      </c>
      <c r="AA111">
        <v>174526106274.39264</v>
      </c>
      <c r="AB111">
        <v>181843928959.4678</v>
      </c>
      <c r="AC111">
        <v>194528502792.72498</v>
      </c>
      <c r="AD111">
        <v>199318073804.82034</v>
      </c>
      <c r="AE111">
        <v>211028100540.47757</v>
      </c>
      <c r="AF111">
        <v>221423191492.76913</v>
      </c>
      <c r="AG111">
        <v>234222555729.35062</v>
      </c>
      <c r="AH111">
        <v>251687564195.6608</v>
      </c>
      <c r="AI111">
        <v>269915108912.60745</v>
      </c>
      <c r="AJ111">
        <v>288571594912.18298</v>
      </c>
      <c r="AK111">
        <v>307321553097.31409</v>
      </c>
      <c r="AL111">
        <v>327286415428.63043</v>
      </c>
      <c r="AM111">
        <v>351963716551.49432</v>
      </c>
      <c r="AN111">
        <v>380895160093.94543</v>
      </c>
      <c r="AO111">
        <v>410674256276.21906</v>
      </c>
      <c r="AP111">
        <v>429975448805.3725</v>
      </c>
      <c r="AQ111">
        <v>373533751956.0545</v>
      </c>
      <c r="AR111">
        <v>376488874892.84631</v>
      </c>
      <c r="AS111">
        <v>395012382597.55603</v>
      </c>
      <c r="AT111">
        <v>409404526219.84222</v>
      </c>
      <c r="AU111">
        <v>427825582126.16138</v>
      </c>
      <c r="AV111">
        <v>448277224148.7533</v>
      </c>
      <c r="AW111">
        <v>470829486219.89771</v>
      </c>
      <c r="AX111">
        <v>497631790442.43994</v>
      </c>
      <c r="AY111">
        <v>525006275302.52344</v>
      </c>
      <c r="AZ111">
        <v>558318040161.89209</v>
      </c>
      <c r="BA111">
        <v>591893632243.06665</v>
      </c>
      <c r="BB111">
        <v>619291626017.38269</v>
      </c>
      <c r="BC111">
        <v>657835433773.51782</v>
      </c>
      <c r="BD111">
        <v>698422460479.19739</v>
      </c>
      <c r="BE111">
        <v>740537688618.41406</v>
      </c>
      <c r="BF111">
        <v>781691320690.69934</v>
      </c>
      <c r="BG111">
        <v>820828013230.58777</v>
      </c>
      <c r="BH111">
        <v>860854232686.21387</v>
      </c>
      <c r="BI111">
        <v>904181621780.38843</v>
      </c>
      <c r="BJ111">
        <v>950021694164.00085</v>
      </c>
      <c r="BK111">
        <v>999178586309.02063</v>
      </c>
      <c r="BL111">
        <v>1049330233997.4519</v>
      </c>
      <c r="BM111">
        <v>1027656193885.3761</v>
      </c>
      <c r="BN111">
        <v>1065709127396.8615</v>
      </c>
      <c r="BO111">
        <v>1122268412650.2021</v>
      </c>
      <c r="BP111">
        <v>1178932006499.499</v>
      </c>
      <c r="BQ111">
        <v>1238236350136.5586</v>
      </c>
    </row>
    <row r="112" spans="1:69" x14ac:dyDescent="0.35">
      <c r="A112" t="s">
        <v>499</v>
      </c>
      <c r="B112" t="s">
        <v>500</v>
      </c>
      <c r="C112" t="s">
        <v>409</v>
      </c>
      <c r="D112" t="s">
        <v>410</v>
      </c>
      <c r="F112">
        <v>172193671617.97476</v>
      </c>
      <c r="G112">
        <v>184931222052.84616</v>
      </c>
      <c r="H112">
        <v>188651033666.2858</v>
      </c>
      <c r="I112">
        <v>196221932671.76096</v>
      </c>
      <c r="J112">
        <v>203754194830.60867</v>
      </c>
      <c r="K112">
        <v>209437033494.6561</v>
      </c>
      <c r="L112">
        <v>213417325102.44144</v>
      </c>
      <c r="M112">
        <v>223564369749.08752</v>
      </c>
      <c r="N112">
        <v>232611439290.22687</v>
      </c>
      <c r="O112">
        <v>233367774467.81235</v>
      </c>
      <c r="P112">
        <v>238483845041.22955</v>
      </c>
      <c r="Q112">
        <v>237135856593.36072</v>
      </c>
      <c r="R112">
        <v>242931097946.13574</v>
      </c>
      <c r="S112">
        <v>258202481995.23392</v>
      </c>
      <c r="T112">
        <v>259879671535.45377</v>
      </c>
      <c r="U112">
        <v>270147485991.95422</v>
      </c>
      <c r="V112">
        <v>276571937123.07703</v>
      </c>
      <c r="W112">
        <v>282613063546.53583</v>
      </c>
      <c r="X112">
        <v>285261912432.99823</v>
      </c>
      <c r="Y112">
        <v>292910405260.23499</v>
      </c>
      <c r="Z112">
        <v>302390983464.22955</v>
      </c>
      <c r="AA112">
        <v>304975634263.97046</v>
      </c>
      <c r="AB112">
        <v>309581284044.70581</v>
      </c>
      <c r="AC112">
        <v>315687340601.84705</v>
      </c>
      <c r="AD112">
        <v>322668160123.20068</v>
      </c>
      <c r="AE112">
        <v>332480040893.18823</v>
      </c>
      <c r="AF112">
        <v>345203255377.31903</v>
      </c>
      <c r="AG112">
        <v>356025394292.84015</v>
      </c>
      <c r="AH112">
        <v>360376178185.58612</v>
      </c>
      <c r="AI112">
        <v>364789265057.08795</v>
      </c>
      <c r="AJ112">
        <v>371800604432.93311</v>
      </c>
      <c r="AK112">
        <v>376233968999.5528</v>
      </c>
      <c r="AL112">
        <v>384767775496.29291</v>
      </c>
      <c r="AM112">
        <v>388652954821.39685</v>
      </c>
      <c r="AN112">
        <v>408102870708.77216</v>
      </c>
      <c r="AO112">
        <v>428066865898.2851</v>
      </c>
      <c r="AP112">
        <v>450369014145.37573</v>
      </c>
      <c r="AQ112">
        <v>469098490064.7254</v>
      </c>
      <c r="AR112">
        <v>487141562862.78125</v>
      </c>
      <c r="AS112">
        <v>508390339276.92529</v>
      </c>
      <c r="AT112">
        <v>529261434751.57666</v>
      </c>
      <c r="AU112">
        <v>553128432685.27136</v>
      </c>
      <c r="AV112">
        <v>582994064867.63269</v>
      </c>
      <c r="AW112">
        <v>618260980555.13416</v>
      </c>
      <c r="AX112">
        <v>658398787681.14673</v>
      </c>
      <c r="AY112">
        <v>700845154041.82056</v>
      </c>
      <c r="AZ112">
        <v>745977950390.14001</v>
      </c>
      <c r="BA112">
        <v>790283915196.50024</v>
      </c>
      <c r="BB112">
        <v>823855324233.46643</v>
      </c>
      <c r="BC112">
        <v>876932912532.26563</v>
      </c>
      <c r="BD112">
        <v>914143290458.6416</v>
      </c>
      <c r="BE112">
        <v>935551553248.2356</v>
      </c>
      <c r="BF112">
        <v>980651489371.75537</v>
      </c>
      <c r="BG112">
        <v>1030552968605.3866</v>
      </c>
      <c r="BH112">
        <v>1061783169900.2444</v>
      </c>
      <c r="BI112">
        <v>1107221555692.6006</v>
      </c>
      <c r="BJ112">
        <v>1164853997443.7383</v>
      </c>
      <c r="BK112">
        <v>1221293426321.127</v>
      </c>
      <c r="BL112">
        <v>1281958081202.0886</v>
      </c>
      <c r="BM112">
        <v>1277908197614.6523</v>
      </c>
      <c r="BN112">
        <v>1324839459173.5696</v>
      </c>
      <c r="BO112">
        <v>1382974642789.8943</v>
      </c>
      <c r="BP112">
        <v>1428025023126.835</v>
      </c>
      <c r="BQ112">
        <v>1493023195774.2776</v>
      </c>
    </row>
    <row r="113" spans="1:69" x14ac:dyDescent="0.35">
      <c r="A113" t="s">
        <v>501</v>
      </c>
      <c r="B113" t="s">
        <v>502</v>
      </c>
      <c r="C113" t="s">
        <v>409</v>
      </c>
      <c r="D113" t="s">
        <v>410</v>
      </c>
      <c r="AC113">
        <v>1181084096.5861783</v>
      </c>
      <c r="AD113">
        <v>1186031930.5777297</v>
      </c>
      <c r="AE113">
        <v>1412629715.2984135</v>
      </c>
      <c r="AF113">
        <v>1552428450.2975352</v>
      </c>
      <c r="AG113">
        <v>1736070746.8546855</v>
      </c>
      <c r="AH113">
        <v>1854908489.1031177</v>
      </c>
      <c r="AI113">
        <v>1932573079.009083</v>
      </c>
      <c r="AJ113">
        <v>1963590738.6046801</v>
      </c>
      <c r="AK113">
        <v>1979299513.4024405</v>
      </c>
      <c r="AL113">
        <v>2030761215.8064003</v>
      </c>
      <c r="AM113">
        <v>2111991688.8831177</v>
      </c>
      <c r="AN113">
        <v>2202807293.6161766</v>
      </c>
      <c r="AO113">
        <v>2372423591.9608283</v>
      </c>
      <c r="AP113">
        <v>2576451886.4249215</v>
      </c>
      <c r="AQ113">
        <v>2924273044.634059</v>
      </c>
      <c r="AR113">
        <v>3324898364.512753</v>
      </c>
      <c r="AS113">
        <v>3501118028.5541863</v>
      </c>
      <c r="AT113">
        <v>3690178368.1794224</v>
      </c>
      <c r="AU113">
        <v>3918969360.3953891</v>
      </c>
      <c r="AV113">
        <v>4154107509.7968822</v>
      </c>
      <c r="AW113">
        <v>4370121229.2508535</v>
      </c>
      <c r="AX113">
        <v>4627958352.7488556</v>
      </c>
      <c r="AY113">
        <v>4984311086.3271427</v>
      </c>
      <c r="AZ113">
        <v>5358134429.2600203</v>
      </c>
      <c r="BA113">
        <v>5620683069.9187984</v>
      </c>
      <c r="BB113">
        <v>5738717429.6648817</v>
      </c>
      <c r="BC113">
        <v>5933833731.8289804</v>
      </c>
      <c r="BD113">
        <v>6052510369.7988682</v>
      </c>
      <c r="BE113">
        <v>6494579135.1244001</v>
      </c>
      <c r="BF113">
        <v>6763575613.5941763</v>
      </c>
      <c r="BG113">
        <v>7112244689.0588112</v>
      </c>
      <c r="BH113">
        <v>7084800892.2228413</v>
      </c>
      <c r="BI113">
        <v>7577357706.4984064</v>
      </c>
      <c r="BJ113">
        <v>7792384786.3783236</v>
      </c>
      <c r="BK113">
        <v>7964861239.4869719</v>
      </c>
      <c r="BL113">
        <v>7985161906.3624344</v>
      </c>
      <c r="BM113">
        <v>7279527763.5609465</v>
      </c>
      <c r="BN113">
        <v>7558904124.2389746</v>
      </c>
      <c r="BO113">
        <v>7244046026.7949638</v>
      </c>
    </row>
    <row r="114" spans="1:69" x14ac:dyDescent="0.35">
      <c r="A114" t="s">
        <v>235</v>
      </c>
      <c r="B114" t="s">
        <v>113</v>
      </c>
      <c r="C114" t="s">
        <v>409</v>
      </c>
      <c r="D114" t="s">
        <v>410</v>
      </c>
      <c r="E114">
        <v>136368119594.47771</v>
      </c>
      <c r="F114">
        <v>141444753584.22437</v>
      </c>
      <c r="G114">
        <v>145590679986.91803</v>
      </c>
      <c r="H114">
        <v>154317899661.71527</v>
      </c>
      <c r="I114">
        <v>165819135753.59573</v>
      </c>
      <c r="J114">
        <v>161448524536.39844</v>
      </c>
      <c r="K114">
        <v>161359197052.85666</v>
      </c>
      <c r="L114">
        <v>173987108161.04501</v>
      </c>
      <c r="M114">
        <v>179881668161.50583</v>
      </c>
      <c r="N114">
        <v>191645390152.62012</v>
      </c>
      <c r="O114">
        <v>201528983203.52399</v>
      </c>
      <c r="P114">
        <v>204839964083.5592</v>
      </c>
      <c r="Q114">
        <v>203706581888.41757</v>
      </c>
      <c r="R114">
        <v>210419775347.35898</v>
      </c>
      <c r="S114">
        <v>212913957231.54556</v>
      </c>
      <c r="T114">
        <v>232395396987.39111</v>
      </c>
      <c r="U114">
        <v>236260373289.53586</v>
      </c>
      <c r="V114">
        <v>253400507185.48535</v>
      </c>
      <c r="W114">
        <v>267876092471.3678</v>
      </c>
      <c r="X114">
        <v>253844253326.14349</v>
      </c>
      <c r="Y114">
        <v>270942749191.35773</v>
      </c>
      <c r="Z114">
        <v>287216122417.71368</v>
      </c>
      <c r="AA114">
        <v>297198988654.36249</v>
      </c>
      <c r="AB114">
        <v>318861504646.3476</v>
      </c>
      <c r="AC114">
        <v>331044366862.91992</v>
      </c>
      <c r="AD114">
        <v>348438428459.1604</v>
      </c>
      <c r="AE114">
        <v>365081813582.13861</v>
      </c>
      <c r="AF114">
        <v>379558605848.71075</v>
      </c>
      <c r="AG114">
        <v>416101684459.11847</v>
      </c>
      <c r="AH114">
        <v>440848680243.36041</v>
      </c>
      <c r="AI114">
        <v>465242841648.51031</v>
      </c>
      <c r="AJ114">
        <v>470159674247.95587</v>
      </c>
      <c r="AK114">
        <v>495935689518.4682</v>
      </c>
      <c r="AL114">
        <v>519496484311.5415</v>
      </c>
      <c r="AM114">
        <v>554089360749.64368</v>
      </c>
      <c r="AN114">
        <v>596058814154.2157</v>
      </c>
      <c r="AO114">
        <v>641058406947.10889</v>
      </c>
      <c r="AP114">
        <v>667020123972.21423</v>
      </c>
      <c r="AQ114">
        <v>708271422053.21606</v>
      </c>
      <c r="AR114">
        <v>770923380745.09668</v>
      </c>
      <c r="AS114">
        <v>800534479623.61047</v>
      </c>
      <c r="AT114">
        <v>839151992864.81152</v>
      </c>
      <c r="AU114">
        <v>871073127580.09033</v>
      </c>
      <c r="AV114">
        <v>939542798342.0022</v>
      </c>
      <c r="AW114">
        <v>1013982178697.2437</v>
      </c>
      <c r="AX114">
        <v>1094324353140.5233</v>
      </c>
      <c r="AY114">
        <v>1182534912713.8003</v>
      </c>
      <c r="AZ114">
        <v>1273126725479.6411</v>
      </c>
      <c r="BA114">
        <v>1312424303406.4299</v>
      </c>
      <c r="BB114">
        <v>1415605643155.6904</v>
      </c>
      <c r="BC114">
        <v>1535897931732.1433</v>
      </c>
      <c r="BD114">
        <v>1616399198833.9158</v>
      </c>
      <c r="BE114">
        <v>1704596203504.3164</v>
      </c>
      <c r="BF114">
        <v>1813453530766.6265</v>
      </c>
      <c r="BG114">
        <v>1947834564908.9478</v>
      </c>
      <c r="BH114">
        <v>2103588360044.9392</v>
      </c>
      <c r="BI114">
        <v>2277267041550.3618</v>
      </c>
      <c r="BJ114">
        <v>2432016068497.7515</v>
      </c>
      <c r="BK114">
        <v>2588974770244.5674</v>
      </c>
      <c r="BL114">
        <v>2689205295885.3105</v>
      </c>
      <c r="BM114">
        <v>2533830417086.542</v>
      </c>
      <c r="BN114">
        <v>2779348258938.7666</v>
      </c>
      <c r="BO114">
        <v>2990839011962.4609</v>
      </c>
      <c r="BP114">
        <v>3265719695911.2417</v>
      </c>
      <c r="BQ114">
        <v>3477476264134.1064</v>
      </c>
    </row>
    <row r="115" spans="1:69" x14ac:dyDescent="0.35">
      <c r="A115" t="s">
        <v>503</v>
      </c>
      <c r="B115" t="s">
        <v>504</v>
      </c>
      <c r="C115" t="s">
        <v>409</v>
      </c>
      <c r="D115" t="s">
        <v>410</v>
      </c>
    </row>
    <row r="116" spans="1:69" x14ac:dyDescent="0.35">
      <c r="A116" t="s">
        <v>274</v>
      </c>
      <c r="B116" t="s">
        <v>114</v>
      </c>
      <c r="C116" t="s">
        <v>409</v>
      </c>
      <c r="D116" t="s">
        <v>410</v>
      </c>
      <c r="E116">
        <v>24135304212.39505</v>
      </c>
      <c r="F116">
        <v>25345971888.170841</v>
      </c>
      <c r="G116">
        <v>26161210988.542152</v>
      </c>
      <c r="H116">
        <v>27402464757.363647</v>
      </c>
      <c r="I116">
        <v>28439911537.145863</v>
      </c>
      <c r="J116">
        <v>28989783006.905643</v>
      </c>
      <c r="K116">
        <v>29248688585.067028</v>
      </c>
      <c r="L116">
        <v>30940931207.306637</v>
      </c>
      <c r="M116">
        <v>33491679547.172462</v>
      </c>
      <c r="N116">
        <v>35455583097.223694</v>
      </c>
      <c r="O116">
        <v>36398889273.238792</v>
      </c>
      <c r="P116">
        <v>37661889496.517136</v>
      </c>
      <c r="Q116">
        <v>40106073852.62764</v>
      </c>
      <c r="R116">
        <v>41999654024.575111</v>
      </c>
      <c r="S116">
        <v>43788935190.794373</v>
      </c>
      <c r="T116">
        <v>46265920022.863197</v>
      </c>
      <c r="U116">
        <v>46911240715.598549</v>
      </c>
      <c r="V116">
        <v>50763263747.322868</v>
      </c>
      <c r="W116">
        <v>54411482149.879944</v>
      </c>
      <c r="X116">
        <v>56083566025.956085</v>
      </c>
      <c r="Y116">
        <v>57810564161.228935</v>
      </c>
      <c r="Z116">
        <v>59732889690.932823</v>
      </c>
      <c r="AA116">
        <v>61096872065.824738</v>
      </c>
      <c r="AB116">
        <v>60947611496.954956</v>
      </c>
      <c r="AC116">
        <v>63601496993.230316</v>
      </c>
      <c r="AD116">
        <v>65563994971.209068</v>
      </c>
      <c r="AE116">
        <v>65283164433.317963</v>
      </c>
      <c r="AF116">
        <v>68327377193.780838</v>
      </c>
      <c r="AG116">
        <v>71892299777.15033</v>
      </c>
      <c r="AH116">
        <v>76072060854.553558</v>
      </c>
      <c r="AI116">
        <v>82512722626.701584</v>
      </c>
      <c r="AJ116">
        <v>84104920354.143494</v>
      </c>
      <c r="AK116">
        <v>86916779429.116302</v>
      </c>
      <c r="AL116">
        <v>89257108591.43544</v>
      </c>
      <c r="AM116">
        <v>94394592357.752167</v>
      </c>
      <c r="AN116">
        <v>103488966795.56551</v>
      </c>
      <c r="AO116">
        <v>111126062334.74142</v>
      </c>
      <c r="AP116">
        <v>123374112119.9343</v>
      </c>
      <c r="AQ116">
        <v>134189242520.80284</v>
      </c>
      <c r="AR116">
        <v>148319214946.61136</v>
      </c>
      <c r="AS116">
        <v>162266448874.27472</v>
      </c>
      <c r="AT116">
        <v>170876017448.13092</v>
      </c>
      <c r="AU116">
        <v>180956619890.10028</v>
      </c>
      <c r="AV116">
        <v>186410359135.08536</v>
      </c>
      <c r="AW116">
        <v>199064153314.99341</v>
      </c>
      <c r="AX116">
        <v>210490003080.35672</v>
      </c>
      <c r="AY116">
        <v>220988938813.32712</v>
      </c>
      <c r="AZ116">
        <v>232723709424.98889</v>
      </c>
      <c r="BA116">
        <v>222288216395.02106</v>
      </c>
      <c r="BB116">
        <v>210960893946.49557</v>
      </c>
      <c r="BC116">
        <v>214511307293.4678</v>
      </c>
      <c r="BD116">
        <v>218048113963.89517</v>
      </c>
      <c r="BE116">
        <v>217178188158.01926</v>
      </c>
      <c r="BF116">
        <v>221939116699.31403</v>
      </c>
      <c r="BG116">
        <v>242659427539.83118</v>
      </c>
      <c r="BH116">
        <v>302391428540.03467</v>
      </c>
      <c r="BI116">
        <v>306088582542.90826</v>
      </c>
      <c r="BJ116">
        <v>336849347914.79907</v>
      </c>
      <c r="BK116">
        <v>362262415222.65631</v>
      </c>
      <c r="BL116">
        <v>380522433254.09509</v>
      </c>
      <c r="BM116">
        <v>407759843938.03888</v>
      </c>
      <c r="BN116">
        <v>474043708271.96338</v>
      </c>
      <c r="BO116">
        <v>514903922090.30566</v>
      </c>
      <c r="BP116">
        <v>486429697154.21368</v>
      </c>
      <c r="BQ116">
        <v>492370629886.02777</v>
      </c>
    </row>
    <row r="117" spans="1:69" x14ac:dyDescent="0.35">
      <c r="A117" t="s">
        <v>505</v>
      </c>
      <c r="B117" t="s">
        <v>115</v>
      </c>
      <c r="C117" t="s">
        <v>409</v>
      </c>
      <c r="D117" t="s">
        <v>410</v>
      </c>
      <c r="E117">
        <v>50350548202.741928</v>
      </c>
      <c r="F117">
        <v>55582432557.780533</v>
      </c>
      <c r="G117">
        <v>59978596070.594337</v>
      </c>
      <c r="H117">
        <v>64202333927.260994</v>
      </c>
      <c r="I117">
        <v>69643628268.643616</v>
      </c>
      <c r="J117">
        <v>81507915872.760391</v>
      </c>
      <c r="K117">
        <v>90883288325.820511</v>
      </c>
      <c r="L117">
        <v>101110205808.4473</v>
      </c>
      <c r="M117">
        <v>115674304556.64281</v>
      </c>
      <c r="N117">
        <v>133623091839.00107</v>
      </c>
      <c r="O117">
        <v>148224891000.39529</v>
      </c>
      <c r="P117">
        <v>168534047458.465</v>
      </c>
      <c r="Q117">
        <v>192969825709.81677</v>
      </c>
      <c r="R117">
        <v>207330025746.58234</v>
      </c>
      <c r="S117">
        <v>219357345962.94141</v>
      </c>
      <c r="T117">
        <v>218641766675.08075</v>
      </c>
      <c r="U117">
        <v>258566705735.05734</v>
      </c>
      <c r="V117">
        <v>251395157266.79431</v>
      </c>
      <c r="W117">
        <v>219113865436.21326</v>
      </c>
      <c r="X117">
        <v>192774712987.11862</v>
      </c>
      <c r="Y117">
        <v>151136050943.16977</v>
      </c>
      <c r="Z117">
        <v>142526151688.06689</v>
      </c>
      <c r="AA117">
        <v>175551236248.12097</v>
      </c>
      <c r="AB117">
        <v>195014104732.13617</v>
      </c>
      <c r="AC117">
        <v>181090389202.49295</v>
      </c>
      <c r="AD117">
        <v>184472523734.21042</v>
      </c>
      <c r="AE117">
        <v>166422061469.43127</v>
      </c>
      <c r="AF117">
        <v>166135636307.77048</v>
      </c>
      <c r="AG117">
        <v>156031272523.13968</v>
      </c>
      <c r="AH117">
        <v>165599290646.83481</v>
      </c>
      <c r="AI117">
        <v>188112392401.36865</v>
      </c>
      <c r="AJ117">
        <v>212033043458.93753</v>
      </c>
      <c r="AK117">
        <v>219025854894.64792</v>
      </c>
      <c r="AL117">
        <v>215803959419.1937</v>
      </c>
      <c r="AM117">
        <v>212138990732.03592</v>
      </c>
      <c r="AN117">
        <v>217232542412.20392</v>
      </c>
      <c r="AO117">
        <v>231027951541.11453</v>
      </c>
      <c r="AP117">
        <v>234147751320.80569</v>
      </c>
      <c r="AQ117">
        <v>239018052131.59286</v>
      </c>
      <c r="AR117">
        <v>243804857658.01508</v>
      </c>
      <c r="AS117">
        <v>258056537599.92978</v>
      </c>
      <c r="AT117">
        <v>264229695673.41879</v>
      </c>
      <c r="AU117">
        <v>285576361691.92371</v>
      </c>
      <c r="AV117">
        <v>310248155725.93744</v>
      </c>
      <c r="AW117">
        <v>323702581958.88452</v>
      </c>
      <c r="AX117">
        <v>334028060129.51556</v>
      </c>
      <c r="AY117">
        <v>350728779278.20502</v>
      </c>
      <c r="AZ117">
        <v>379333424180.10596</v>
      </c>
      <c r="BA117">
        <v>380285006930.52631</v>
      </c>
      <c r="BB117">
        <v>384115942807.76617</v>
      </c>
      <c r="BC117">
        <v>406386748156.48499</v>
      </c>
      <c r="BD117">
        <v>417138595177.33044</v>
      </c>
      <c r="BE117">
        <v>401507697046.151</v>
      </c>
      <c r="BF117">
        <v>395396833390.86853</v>
      </c>
      <c r="BG117">
        <v>415106476157.81946</v>
      </c>
      <c r="BH117">
        <v>409191686496.67682</v>
      </c>
      <c r="BI117">
        <v>445262288195.34033</v>
      </c>
      <c r="BJ117">
        <v>457544871772.72784</v>
      </c>
      <c r="BK117">
        <v>449135162389.14154</v>
      </c>
      <c r="BL117">
        <v>435344072056.5437</v>
      </c>
      <c r="BM117">
        <v>449842285446.34125</v>
      </c>
      <c r="BN117">
        <v>471073841462.03058</v>
      </c>
      <c r="BO117">
        <v>488864564083.07483</v>
      </c>
      <c r="BP117">
        <v>513527244543.92474</v>
      </c>
      <c r="BQ117">
        <v>529138474367.29907</v>
      </c>
    </row>
    <row r="118" spans="1:69" x14ac:dyDescent="0.35">
      <c r="A118" t="s">
        <v>506</v>
      </c>
      <c r="B118" t="s">
        <v>116</v>
      </c>
      <c r="C118" t="s">
        <v>409</v>
      </c>
      <c r="D118" t="s">
        <v>410</v>
      </c>
      <c r="E118">
        <v>7007485325.4682732</v>
      </c>
      <c r="F118">
        <v>7520837447.6404476</v>
      </c>
      <c r="G118">
        <v>7867047598.8806067</v>
      </c>
      <c r="H118">
        <v>8059609507.8711548</v>
      </c>
      <c r="I118">
        <v>9254568661.8538227</v>
      </c>
      <c r="J118">
        <v>10250719342.416737</v>
      </c>
      <c r="K118">
        <v>10759449895.171854</v>
      </c>
      <c r="L118">
        <v>9806505271.7119446</v>
      </c>
      <c r="M118">
        <v>11719960412.049519</v>
      </c>
      <c r="N118">
        <v>12100177780.924416</v>
      </c>
      <c r="O118">
        <v>12650053064.670565</v>
      </c>
      <c r="P118">
        <v>13329936812.087994</v>
      </c>
      <c r="Q118">
        <v>13827850446.630087</v>
      </c>
      <c r="R118">
        <v>14438869357.752918</v>
      </c>
      <c r="S118">
        <v>16765457417.899254</v>
      </c>
      <c r="T118">
        <v>18859574485.220829</v>
      </c>
      <c r="U118">
        <v>22098725966.93145</v>
      </c>
      <c r="V118">
        <v>22518592787.006317</v>
      </c>
      <c r="W118">
        <v>26359581201.667236</v>
      </c>
      <c r="X118">
        <v>31860629533.671749</v>
      </c>
      <c r="Y118">
        <v>39747322739.978256</v>
      </c>
      <c r="Z118">
        <v>39457673064.896774</v>
      </c>
      <c r="AA118">
        <v>40812640889.323174</v>
      </c>
      <c r="AB118">
        <v>35477076845.747841</v>
      </c>
      <c r="AC118">
        <v>34950156507.433228</v>
      </c>
      <c r="AD118">
        <v>35458295526.758377</v>
      </c>
      <c r="AE118">
        <v>37106251927.419983</v>
      </c>
      <c r="AF118">
        <v>40559093082.965897</v>
      </c>
      <c r="AG118">
        <v>40551371874.047989</v>
      </c>
      <c r="AH118">
        <v>39286763062.092911</v>
      </c>
      <c r="AI118">
        <v>62001516291.877754</v>
      </c>
      <c r="AJ118">
        <v>22291338827.257843</v>
      </c>
      <c r="AK118">
        <v>29556579056.322731</v>
      </c>
      <c r="AL118">
        <v>38509216455.901947</v>
      </c>
      <c r="AM118">
        <v>39993566700.075821</v>
      </c>
      <c r="AN118">
        <v>40841438911.753242</v>
      </c>
      <c r="AO118">
        <v>45342486348.244141</v>
      </c>
      <c r="AP118">
        <v>54972294638.121742</v>
      </c>
      <c r="AQ118">
        <v>74213129683.860748</v>
      </c>
      <c r="AR118">
        <v>87259924322.446274</v>
      </c>
      <c r="AS118">
        <v>101916218527.39894</v>
      </c>
      <c r="AT118">
        <v>103716679377.55531</v>
      </c>
      <c r="AU118">
        <v>95208069160.745209</v>
      </c>
      <c r="AV118">
        <v>60307856288.930283</v>
      </c>
      <c r="AW118">
        <v>92503535426.888596</v>
      </c>
      <c r="AX118">
        <v>94053181141.5504</v>
      </c>
      <c r="AY118">
        <v>99356180856.477554</v>
      </c>
      <c r="AZ118">
        <v>101232561440.96875</v>
      </c>
      <c r="BA118">
        <v>109562085020.28497</v>
      </c>
      <c r="BB118">
        <v>113264515567.21158</v>
      </c>
      <c r="BC118">
        <v>120516349622.45114</v>
      </c>
      <c r="BD118">
        <v>129611081238.51411</v>
      </c>
      <c r="BE118">
        <v>147674239072.76682</v>
      </c>
      <c r="BF118">
        <v>158939252263.83365</v>
      </c>
      <c r="BG118">
        <v>162537141323.77454</v>
      </c>
      <c r="BH118">
        <v>166774104959.10168</v>
      </c>
      <c r="BI118">
        <v>189767872908.42621</v>
      </c>
      <c r="BJ118">
        <v>186314571374.74243</v>
      </c>
      <c r="BK118">
        <v>191221819559.37827</v>
      </c>
      <c r="BL118">
        <v>201765390224.39609</v>
      </c>
      <c r="BM118">
        <v>177479307669.56909</v>
      </c>
      <c r="BN118">
        <v>180145367592.77167</v>
      </c>
      <c r="BO118">
        <v>194483223959.1973</v>
      </c>
      <c r="BP118">
        <v>195490074355.08734</v>
      </c>
      <c r="BQ118">
        <v>192469260104.18936</v>
      </c>
    </row>
    <row r="119" spans="1:69" x14ac:dyDescent="0.35">
      <c r="A119" t="s">
        <v>507</v>
      </c>
      <c r="B119" t="s">
        <v>117</v>
      </c>
      <c r="C119" t="s">
        <v>409</v>
      </c>
      <c r="D119" t="s">
        <v>410</v>
      </c>
      <c r="E119">
        <v>2370633618.7177801</v>
      </c>
      <c r="F119">
        <v>2368874988.436831</v>
      </c>
      <c r="G119">
        <v>2565841579.9029989</v>
      </c>
      <c r="H119">
        <v>2829636122.0451865</v>
      </c>
      <c r="I119">
        <v>3109258336.7159042</v>
      </c>
      <c r="J119">
        <v>3336121642.9581833</v>
      </c>
      <c r="K119">
        <v>3628054269.5955391</v>
      </c>
      <c r="L119">
        <v>3582329882.2908902</v>
      </c>
      <c r="M119">
        <v>3385363290.8247228</v>
      </c>
      <c r="N119">
        <v>3466260283.7483301</v>
      </c>
      <c r="O119">
        <v>3724778935.0476699</v>
      </c>
      <c r="P119">
        <v>4211266267.4646869</v>
      </c>
      <c r="Q119">
        <v>4471410266.6649084</v>
      </c>
      <c r="R119">
        <v>4775734886.0802784</v>
      </c>
      <c r="S119">
        <v>5048252271.9182634</v>
      </c>
      <c r="T119">
        <v>5080871812.6869192</v>
      </c>
      <c r="U119">
        <v>5383659634.3574018</v>
      </c>
      <c r="V119">
        <v>5858621016.6173573</v>
      </c>
      <c r="W119">
        <v>6211117520.453536</v>
      </c>
      <c r="X119">
        <v>6513014003.910408</v>
      </c>
      <c r="Y119">
        <v>6887376883.452363</v>
      </c>
      <c r="Z119">
        <v>7181123997.4238386</v>
      </c>
      <c r="AA119">
        <v>7335846072.5506849</v>
      </c>
      <c r="AB119">
        <v>7178040160.8307524</v>
      </c>
      <c r="AC119">
        <v>7474429927.2990274</v>
      </c>
      <c r="AD119">
        <v>7720551043.8787432</v>
      </c>
      <c r="AE119">
        <v>8204671436.6922274</v>
      </c>
      <c r="AF119">
        <v>8905837716.1615143</v>
      </c>
      <c r="AG119">
        <v>8897846863.1491737</v>
      </c>
      <c r="AH119">
        <v>8920842447.273962</v>
      </c>
      <c r="AI119">
        <v>9025160130.1454659</v>
      </c>
      <c r="AJ119">
        <v>9004986592.3522644</v>
      </c>
      <c r="AK119">
        <v>8701167876.8545589</v>
      </c>
      <c r="AL119">
        <v>8815453321.0748577</v>
      </c>
      <c r="AM119">
        <v>9133590508.3884525</v>
      </c>
      <c r="AN119">
        <v>9144238786.1128502</v>
      </c>
      <c r="AO119">
        <v>9561867468.8567905</v>
      </c>
      <c r="AP119">
        <v>10113741400.800234</v>
      </c>
      <c r="AQ119">
        <v>10858455907.415751</v>
      </c>
      <c r="AR119">
        <v>11296586995.794598</v>
      </c>
      <c r="AS119">
        <v>11859726688.011808</v>
      </c>
      <c r="AT119">
        <v>12335716527.309132</v>
      </c>
      <c r="AU119">
        <v>12404737216.921677</v>
      </c>
      <c r="AV119">
        <v>12670532079.109322</v>
      </c>
      <c r="AW119">
        <v>13659137604.916201</v>
      </c>
      <c r="AX119">
        <v>14495683162.896366</v>
      </c>
      <c r="AY119">
        <v>15411374456.74416</v>
      </c>
      <c r="AZ119">
        <v>16714384607.124683</v>
      </c>
      <c r="BA119">
        <v>17083688335.529385</v>
      </c>
      <c r="BB119">
        <v>15774427002.515753</v>
      </c>
      <c r="BC119">
        <v>15327572990.178722</v>
      </c>
      <c r="BD119">
        <v>15610486136.452898</v>
      </c>
      <c r="BE119">
        <v>15776524979.792515</v>
      </c>
      <c r="BF119">
        <v>16494745014.518587</v>
      </c>
      <c r="BG119">
        <v>16773046832.357666</v>
      </c>
      <c r="BH119">
        <v>17517210519.091156</v>
      </c>
      <c r="BI119">
        <v>18621440663.205944</v>
      </c>
      <c r="BJ119">
        <v>19402600562.866024</v>
      </c>
      <c r="BK119">
        <v>20351227271.306927</v>
      </c>
      <c r="BL119">
        <v>20729999825.044559</v>
      </c>
      <c r="BM119">
        <v>19291243916.130737</v>
      </c>
      <c r="BN119">
        <v>20262250570.204247</v>
      </c>
      <c r="BO119">
        <v>22081592142.812439</v>
      </c>
      <c r="BP119">
        <v>23328420812.235676</v>
      </c>
      <c r="BQ119">
        <v>23448996816.295963</v>
      </c>
    </row>
    <row r="120" spans="1:69" x14ac:dyDescent="0.35">
      <c r="A120" t="s">
        <v>309</v>
      </c>
      <c r="B120" t="s">
        <v>118</v>
      </c>
      <c r="C120" t="s">
        <v>409</v>
      </c>
      <c r="D120" t="s">
        <v>410</v>
      </c>
      <c r="E120">
        <v>18583908318.378674</v>
      </c>
      <c r="F120">
        <v>20666029079.060986</v>
      </c>
      <c r="G120">
        <v>22764895216.687256</v>
      </c>
      <c r="H120">
        <v>25199765384.38818</v>
      </c>
      <c r="I120">
        <v>27199917741.043102</v>
      </c>
      <c r="J120">
        <v>29647352059.927444</v>
      </c>
      <c r="K120">
        <v>29623738826.307255</v>
      </c>
      <c r="L120">
        <v>30510977643.612301</v>
      </c>
      <c r="M120">
        <v>35466555950.516151</v>
      </c>
      <c r="N120">
        <v>40277843295.756958</v>
      </c>
      <c r="O120">
        <v>43221080449.691925</v>
      </c>
      <c r="P120">
        <v>47954251678.726501</v>
      </c>
      <c r="Q120">
        <v>53779040920.747406</v>
      </c>
      <c r="R120">
        <v>56783925431.856834</v>
      </c>
      <c r="S120">
        <v>60461344100.396446</v>
      </c>
      <c r="T120">
        <v>62421996170.917702</v>
      </c>
      <c r="U120">
        <v>62623309265.031326</v>
      </c>
      <c r="V120">
        <v>63271647907.307884</v>
      </c>
      <c r="W120">
        <v>66786442968.083435</v>
      </c>
      <c r="X120">
        <v>70932422328.028763</v>
      </c>
      <c r="Y120">
        <v>72117307130.912399</v>
      </c>
      <c r="Z120">
        <v>75968318465.977264</v>
      </c>
      <c r="AA120">
        <v>77550358895.834763</v>
      </c>
      <c r="AB120">
        <v>80155353982.684448</v>
      </c>
      <c r="AC120">
        <v>80903374864.267319</v>
      </c>
      <c r="AD120">
        <v>84169395855.368057</v>
      </c>
      <c r="AE120">
        <v>87696215124.734116</v>
      </c>
      <c r="AF120">
        <v>93957471741.587463</v>
      </c>
      <c r="AG120">
        <v>96691649504.416809</v>
      </c>
      <c r="AH120">
        <v>97247381690.721985</v>
      </c>
      <c r="AI120">
        <v>104361221372.81525</v>
      </c>
      <c r="AJ120">
        <v>112424289466.17763</v>
      </c>
      <c r="AK120">
        <v>121147589381.96051</v>
      </c>
      <c r="AL120">
        <v>126134940469.37041</v>
      </c>
      <c r="AM120">
        <v>135504048695.07143</v>
      </c>
      <c r="AN120">
        <v>144451278945.40009</v>
      </c>
      <c r="AO120">
        <v>152886422507.18115</v>
      </c>
      <c r="AP120">
        <v>158409209239.4324</v>
      </c>
      <c r="AQ120">
        <v>164922938836.44949</v>
      </c>
      <c r="AR120">
        <v>170360909595.31735</v>
      </c>
      <c r="AS120">
        <v>184981435200.17056</v>
      </c>
      <c r="AT120">
        <v>185495549157.5943</v>
      </c>
      <c r="AU120">
        <v>185246850387.66455</v>
      </c>
      <c r="AV120">
        <v>187931184126.9566</v>
      </c>
      <c r="AW120">
        <v>196666032830.42328</v>
      </c>
      <c r="AX120">
        <v>205295323130.8443</v>
      </c>
      <c r="AY120">
        <v>216795201343.26361</v>
      </c>
      <c r="AZ120">
        <v>230503919634.26114</v>
      </c>
      <c r="BA120">
        <v>237930977208.34637</v>
      </c>
      <c r="BB120">
        <v>240875924092.82397</v>
      </c>
      <c r="BC120">
        <v>254206817526.88498</v>
      </c>
      <c r="BD120">
        <v>268235973747.56796</v>
      </c>
      <c r="BE120">
        <v>274800159647.1412</v>
      </c>
      <c r="BF120">
        <v>286027695014.03699</v>
      </c>
      <c r="BG120">
        <v>296827610046.14618</v>
      </c>
      <c r="BH120">
        <v>303469434072.29559</v>
      </c>
      <c r="BI120">
        <v>317003511449.30994</v>
      </c>
      <c r="BJ120">
        <v>330783435889.18915</v>
      </c>
      <c r="BK120">
        <v>344027669320.13147</v>
      </c>
      <c r="BL120">
        <v>356792803355.85272</v>
      </c>
      <c r="BM120">
        <v>349579824803.20782</v>
      </c>
      <c r="BN120">
        <v>382399686301.54877</v>
      </c>
      <c r="BO120">
        <v>406350386042.27911</v>
      </c>
      <c r="BP120">
        <v>413772459124.13715</v>
      </c>
      <c r="BQ120">
        <v>417380424316.46967</v>
      </c>
    </row>
    <row r="121" spans="1:69" x14ac:dyDescent="0.35">
      <c r="A121" t="s">
        <v>17</v>
      </c>
      <c r="B121" t="s">
        <v>25</v>
      </c>
      <c r="C121" t="s">
        <v>409</v>
      </c>
      <c r="D121" t="s">
        <v>410</v>
      </c>
      <c r="E121">
        <v>488503132607.62231</v>
      </c>
      <c r="F121">
        <v>528595785997.58026</v>
      </c>
      <c r="G121">
        <v>561388020895.90698</v>
      </c>
      <c r="H121">
        <v>592880361770.35901</v>
      </c>
      <c r="I121">
        <v>609467389164.0321</v>
      </c>
      <c r="J121">
        <v>629384928005.39465</v>
      </c>
      <c r="K121">
        <v>667052320830.92261</v>
      </c>
      <c r="L121">
        <v>714937421885.91089</v>
      </c>
      <c r="M121">
        <v>761726892208.17493</v>
      </c>
      <c r="N121">
        <v>808177455097.54272</v>
      </c>
      <c r="O121">
        <v>851095738477.48193</v>
      </c>
      <c r="P121">
        <v>866569577728.86072</v>
      </c>
      <c r="Q121">
        <v>898550204800.50903</v>
      </c>
      <c r="R121">
        <v>962579655370.36292</v>
      </c>
      <c r="S121">
        <v>1015522894585.8834</v>
      </c>
      <c r="T121">
        <v>994296811886.42126</v>
      </c>
      <c r="U121">
        <v>1065144288779.702</v>
      </c>
      <c r="V121">
        <v>1092417317092.5018</v>
      </c>
      <c r="W121">
        <v>1127813165153.7046</v>
      </c>
      <c r="X121">
        <v>1195021350830.4761</v>
      </c>
      <c r="Y121">
        <v>1236010778504.3801</v>
      </c>
      <c r="Z121">
        <v>1246445522983.0728</v>
      </c>
      <c r="AA121">
        <v>1251600643353.4844</v>
      </c>
      <c r="AB121">
        <v>1266234400973.1667</v>
      </c>
      <c r="AC121">
        <v>1307081253663.8054</v>
      </c>
      <c r="AD121">
        <v>1343654508026.3362</v>
      </c>
      <c r="AE121">
        <v>1382082648970.97</v>
      </c>
      <c r="AF121">
        <v>1426198182881.3411</v>
      </c>
      <c r="AG121">
        <v>1486018315011.8118</v>
      </c>
      <c r="AH121">
        <v>1536370314479.6184</v>
      </c>
      <c r="AI121">
        <v>1566879170825.762</v>
      </c>
      <c r="AJ121">
        <v>1590984785699.9248</v>
      </c>
      <c r="AK121">
        <v>1604257980661.4949</v>
      </c>
      <c r="AL121">
        <v>1590576776647.7273</v>
      </c>
      <c r="AM121">
        <v>1624790459614.8481</v>
      </c>
      <c r="AN121">
        <v>1671695507214.0173</v>
      </c>
      <c r="AO121">
        <v>1694189587392.1016</v>
      </c>
      <c r="AP121">
        <v>1726814955886.6377</v>
      </c>
      <c r="AQ121">
        <v>1757973143577.8843</v>
      </c>
      <c r="AR121">
        <v>1787471784895.8362</v>
      </c>
      <c r="AS121">
        <v>1856863206512.5508</v>
      </c>
      <c r="AT121">
        <v>1894119928193.3357</v>
      </c>
      <c r="AU121">
        <v>1899232719747.2634</v>
      </c>
      <c r="AV121">
        <v>1900496731461.6216</v>
      </c>
      <c r="AW121">
        <v>1928510465814.1626</v>
      </c>
      <c r="AX121">
        <v>1943213635518.5029</v>
      </c>
      <c r="AY121">
        <v>1978181374737.8789</v>
      </c>
      <c r="AZ121">
        <v>2007108163772.4785</v>
      </c>
      <c r="BA121">
        <v>1986572667176.0232</v>
      </c>
      <c r="BB121">
        <v>1881181927615.2864</v>
      </c>
      <c r="BC121">
        <v>1909947188308.6602</v>
      </c>
      <c r="BD121">
        <v>1923230167272.613</v>
      </c>
      <c r="BE121">
        <v>1863124632394.2471</v>
      </c>
      <c r="BF121">
        <v>1829252558793.3413</v>
      </c>
      <c r="BG121">
        <v>1829227175768.2915</v>
      </c>
      <c r="BH121">
        <v>1845428048839.1006</v>
      </c>
      <c r="BI121">
        <v>1868241619489.5056</v>
      </c>
      <c r="BJ121">
        <v>1898202609462.083</v>
      </c>
      <c r="BK121">
        <v>1913894038926.8315</v>
      </c>
      <c r="BL121">
        <v>1922107755078.1606</v>
      </c>
      <c r="BM121">
        <v>1751650987235.4285</v>
      </c>
      <c r="BN121">
        <v>1908092024820.8293</v>
      </c>
      <c r="BO121">
        <v>2000084512919.5566</v>
      </c>
      <c r="BP121">
        <v>2014392567519.0935</v>
      </c>
      <c r="BQ121">
        <v>2029012875282.1558</v>
      </c>
    </row>
    <row r="122" spans="1:69" x14ac:dyDescent="0.35">
      <c r="A122" t="s">
        <v>508</v>
      </c>
      <c r="B122" t="s">
        <v>119</v>
      </c>
      <c r="C122" t="s">
        <v>409</v>
      </c>
      <c r="D122" t="s">
        <v>410</v>
      </c>
      <c r="K122">
        <v>7024390230.8426924</v>
      </c>
      <c r="L122">
        <v>7151436058.2769194</v>
      </c>
      <c r="M122">
        <v>7562224000.7799377</v>
      </c>
      <c r="N122">
        <v>7983793326.1955681</v>
      </c>
      <c r="O122">
        <v>8946990809.8976116</v>
      </c>
      <c r="P122">
        <v>9166914415.7252522</v>
      </c>
      <c r="Q122">
        <v>10817743266.845715</v>
      </c>
      <c r="R122">
        <v>10224334976.484356</v>
      </c>
      <c r="S122">
        <v>9791921133.132864</v>
      </c>
      <c r="T122">
        <v>9766844781.3077469</v>
      </c>
      <c r="U122">
        <v>9113028253.5862656</v>
      </c>
      <c r="V122">
        <v>8876312906.8698425</v>
      </c>
      <c r="W122">
        <v>8871546298.8961353</v>
      </c>
      <c r="X122">
        <v>8777504242.6441116</v>
      </c>
      <c r="Y122">
        <v>8275943672.4014149</v>
      </c>
      <c r="Z122">
        <v>8494382901.654398</v>
      </c>
      <c r="AA122">
        <v>8670151358.9212608</v>
      </c>
      <c r="AB122">
        <v>8835671345.9682255</v>
      </c>
      <c r="AC122">
        <v>8699394740.0887623</v>
      </c>
      <c r="AD122">
        <v>8443316261.7127819</v>
      </c>
      <c r="AE122">
        <v>8602269136.1158524</v>
      </c>
      <c r="AF122">
        <v>9277577786.4663696</v>
      </c>
      <c r="AG122">
        <v>9646296747.4144859</v>
      </c>
      <c r="AH122">
        <v>10338254971.191837</v>
      </c>
      <c r="AI122">
        <v>10772517001.504269</v>
      </c>
      <c r="AJ122">
        <v>11293717093.770863</v>
      </c>
      <c r="AK122">
        <v>11514570531.646065</v>
      </c>
      <c r="AL122">
        <v>12598909448.770813</v>
      </c>
      <c r="AM122">
        <v>12773201477.341112</v>
      </c>
      <c r="AN122">
        <v>13073366224.880098</v>
      </c>
      <c r="AO122">
        <v>13058497727.792643</v>
      </c>
      <c r="AP122">
        <v>12909570801.274826</v>
      </c>
      <c r="AQ122">
        <v>12608189958.698751</v>
      </c>
      <c r="AR122">
        <v>12740282670.46904</v>
      </c>
      <c r="AS122">
        <v>12852231986.314884</v>
      </c>
      <c r="AT122">
        <v>13025085453.928452</v>
      </c>
      <c r="AU122">
        <v>13285234306.157345</v>
      </c>
      <c r="AV122">
        <v>13772313188.767393</v>
      </c>
      <c r="AW122">
        <v>13954620755.267179</v>
      </c>
      <c r="AX122">
        <v>14079346867.546709</v>
      </c>
      <c r="AY122">
        <v>14487524781.64028</v>
      </c>
      <c r="AZ122">
        <v>14694979477.561817</v>
      </c>
      <c r="BA122">
        <v>14575694935.602863</v>
      </c>
      <c r="BB122">
        <v>13942336992.757513</v>
      </c>
      <c r="BC122">
        <v>13739176618.331942</v>
      </c>
      <c r="BD122">
        <v>13976916069.881237</v>
      </c>
      <c r="BE122">
        <v>13891148675.614187</v>
      </c>
      <c r="BF122">
        <v>13963061209.325428</v>
      </c>
      <c r="BG122">
        <v>14059381527.321218</v>
      </c>
      <c r="BH122">
        <v>14188936918.003582</v>
      </c>
      <c r="BI122">
        <v>14384066451.100992</v>
      </c>
      <c r="BJ122">
        <v>14527493294.98654</v>
      </c>
      <c r="BK122">
        <v>14802051831.05481</v>
      </c>
      <c r="BL122">
        <v>14934129304.137753</v>
      </c>
      <c r="BM122">
        <v>13452615521.986084</v>
      </c>
      <c r="BN122">
        <v>14071627468.550463</v>
      </c>
      <c r="BO122">
        <v>14806380290.263479</v>
      </c>
      <c r="BP122">
        <v>15192036607.514452</v>
      </c>
      <c r="BQ122">
        <v>15082835198.340658</v>
      </c>
    </row>
    <row r="123" spans="1:69" x14ac:dyDescent="0.35">
      <c r="A123" t="s">
        <v>308</v>
      </c>
      <c r="B123" t="s">
        <v>120</v>
      </c>
      <c r="C123" t="s">
        <v>409</v>
      </c>
      <c r="D123" t="s">
        <v>410</v>
      </c>
      <c r="U123">
        <v>5730509541.411643</v>
      </c>
      <c r="V123">
        <v>6206050652.5694733</v>
      </c>
      <c r="W123">
        <v>7117071955.1598644</v>
      </c>
      <c r="X123">
        <v>8597629976.2953358</v>
      </c>
      <c r="Y123">
        <v>9559261688.505846</v>
      </c>
      <c r="Z123">
        <v>11201420243.301731</v>
      </c>
      <c r="AA123">
        <v>11988425688.139706</v>
      </c>
      <c r="AB123">
        <v>11722313981.067324</v>
      </c>
      <c r="AC123">
        <v>12225399095.993998</v>
      </c>
      <c r="AD123">
        <v>11894464001.843534</v>
      </c>
      <c r="AE123">
        <v>12549210740.175177</v>
      </c>
      <c r="AF123">
        <v>12840763337.811455</v>
      </c>
      <c r="AG123">
        <v>13028517103.55888</v>
      </c>
      <c r="AH123">
        <v>11630658934.522564</v>
      </c>
      <c r="AI123">
        <v>11598569492.043528</v>
      </c>
      <c r="AJ123">
        <v>11785136086.300434</v>
      </c>
      <c r="AK123">
        <v>13476276723.01409</v>
      </c>
      <c r="AL123">
        <v>14080955882.281057</v>
      </c>
      <c r="AM123">
        <v>14780987323.056314</v>
      </c>
      <c r="AN123">
        <v>15697537788.503893</v>
      </c>
      <c r="AO123">
        <v>16025148664.362085</v>
      </c>
      <c r="AP123">
        <v>16555336763.019249</v>
      </c>
      <c r="AQ123">
        <v>17054012095.809536</v>
      </c>
      <c r="AR123">
        <v>17632063087.418163</v>
      </c>
      <c r="AS123">
        <v>18380669691.802208</v>
      </c>
      <c r="AT123">
        <v>19349323186.58601</v>
      </c>
      <c r="AU123">
        <v>20468450874.832561</v>
      </c>
      <c r="AV123">
        <v>21320279753.992477</v>
      </c>
      <c r="AW123">
        <v>23146833797.589436</v>
      </c>
      <c r="AX123">
        <v>25032512558.608196</v>
      </c>
      <c r="AY123">
        <v>27058387611.468472</v>
      </c>
      <c r="AZ123">
        <v>29270727368.86562</v>
      </c>
      <c r="BA123">
        <v>31384186979.027035</v>
      </c>
      <c r="BB123">
        <v>32960837541.535793</v>
      </c>
      <c r="BC123">
        <v>33723826288.353676</v>
      </c>
      <c r="BD123">
        <v>34646908078.416344</v>
      </c>
      <c r="BE123">
        <v>35488605511.919296</v>
      </c>
      <c r="BF123">
        <v>36414839440.074326</v>
      </c>
      <c r="BG123">
        <v>37647146046.473785</v>
      </c>
      <c r="BH123">
        <v>38587017887.323944</v>
      </c>
      <c r="BI123">
        <v>39356512808.349388</v>
      </c>
      <c r="BJ123">
        <v>40330034782.848511</v>
      </c>
      <c r="BK123">
        <v>41103996749.736565</v>
      </c>
      <c r="BL123">
        <v>41823826702.477951</v>
      </c>
      <c r="BM123">
        <v>41362613665.935883</v>
      </c>
      <c r="BN123">
        <v>42874683401.067604</v>
      </c>
      <c r="BO123">
        <v>44009762839.501633</v>
      </c>
      <c r="BP123">
        <v>45279041100.773773</v>
      </c>
      <c r="BQ123">
        <v>46405988481.472862</v>
      </c>
    </row>
    <row r="124" spans="1:69" x14ac:dyDescent="0.35">
      <c r="A124" t="s">
        <v>15</v>
      </c>
      <c r="B124" t="s">
        <v>26</v>
      </c>
      <c r="C124" t="s">
        <v>409</v>
      </c>
      <c r="D124" t="s">
        <v>410</v>
      </c>
      <c r="E124">
        <v>595545661031.15527</v>
      </c>
      <c r="F124">
        <v>667270419543.77612</v>
      </c>
      <c r="G124">
        <v>726717361028.42896</v>
      </c>
      <c r="H124">
        <v>788296791335.65601</v>
      </c>
      <c r="I124">
        <v>880343907381.48914</v>
      </c>
      <c r="J124">
        <v>931577351068.68665</v>
      </c>
      <c r="K124">
        <v>1030683781033.3494</v>
      </c>
      <c r="L124">
        <v>1144905624564.9939</v>
      </c>
      <c r="M124">
        <v>1292397726863.4482</v>
      </c>
      <c r="N124">
        <v>1453661751929.2405</v>
      </c>
      <c r="O124">
        <v>1459462598521.5244</v>
      </c>
      <c r="P124">
        <v>1528042629882.7791</v>
      </c>
      <c r="Q124">
        <v>1656605218634.6743</v>
      </c>
      <c r="R124">
        <v>1789673689005.6411</v>
      </c>
      <c r="S124">
        <v>1767745894179.6282</v>
      </c>
      <c r="T124">
        <v>1822397100508.4929</v>
      </c>
      <c r="U124">
        <v>1894837095325.1494</v>
      </c>
      <c r="V124">
        <v>1978026847418.6697</v>
      </c>
      <c r="W124">
        <v>2082307265730.2722</v>
      </c>
      <c r="X124">
        <v>2196501867256.9854</v>
      </c>
      <c r="Y124">
        <v>2258390310743.417</v>
      </c>
      <c r="Z124">
        <v>2354611841484.4336</v>
      </c>
      <c r="AA124">
        <v>2431837052476.439</v>
      </c>
      <c r="AB124">
        <v>2520117566447.5308</v>
      </c>
      <c r="AC124">
        <v>2631276932032.1318</v>
      </c>
      <c r="AD124">
        <v>2767045767160.4829</v>
      </c>
      <c r="AE124">
        <v>2858193572217.9253</v>
      </c>
      <c r="AF124">
        <v>2991067029860.7388</v>
      </c>
      <c r="AG124">
        <v>3190321043522.5327</v>
      </c>
      <c r="AH124">
        <v>3347469412117.9097</v>
      </c>
      <c r="AI124">
        <v>3509518031563.0962</v>
      </c>
      <c r="AJ124">
        <v>3633170889060.5654</v>
      </c>
      <c r="AK124">
        <v>3665890719857.3301</v>
      </c>
      <c r="AL124">
        <v>3649056226895.5459</v>
      </c>
      <c r="AM124">
        <v>3688589488079.2344</v>
      </c>
      <c r="AN124">
        <v>3785636263361.9292</v>
      </c>
      <c r="AO124">
        <v>3904273220109.6055</v>
      </c>
      <c r="AP124">
        <v>3942583070732.459</v>
      </c>
      <c r="AQ124">
        <v>3892499235707.6113</v>
      </c>
      <c r="AR124">
        <v>3879501014656.8159</v>
      </c>
      <c r="AS124">
        <v>3986755544463.8154</v>
      </c>
      <c r="AT124">
        <v>4002148544212.8975</v>
      </c>
      <c r="AU124">
        <v>4003827945767.1968</v>
      </c>
      <c r="AV124">
        <v>4065291729517.4526</v>
      </c>
      <c r="AW124">
        <v>4154163710039.3013</v>
      </c>
      <c r="AX124">
        <v>4229100705435.5796</v>
      </c>
      <c r="AY124">
        <v>4287138774362.2427</v>
      </c>
      <c r="AZ124">
        <v>4350758602405.5376</v>
      </c>
      <c r="BA124">
        <v>4297492743392.8828</v>
      </c>
      <c r="BB124">
        <v>4052826324003.7725</v>
      </c>
      <c r="BC124">
        <v>4218907820178.5728</v>
      </c>
      <c r="BD124">
        <v>4219912322040.0991</v>
      </c>
      <c r="BE124">
        <v>4277925608846.4946</v>
      </c>
      <c r="BF124">
        <v>4363702302793.3657</v>
      </c>
      <c r="BG124">
        <v>4376627829634.9761</v>
      </c>
      <c r="BH124">
        <v>4444930651964.1797</v>
      </c>
      <c r="BI124">
        <v>4478437728050.4648</v>
      </c>
      <c r="BJ124">
        <v>4553466417290.1113</v>
      </c>
      <c r="BK124">
        <v>4582763011478.5527</v>
      </c>
      <c r="BL124">
        <v>4564332550096.3799</v>
      </c>
      <c r="BM124">
        <v>4374056271824.0059</v>
      </c>
      <c r="BN124">
        <v>4492005937826.8818</v>
      </c>
      <c r="BO124">
        <v>4534320578755.8477</v>
      </c>
      <c r="BP124">
        <v>4601203385713.6953</v>
      </c>
      <c r="BQ124">
        <v>4605054526891.9814</v>
      </c>
    </row>
    <row r="125" spans="1:69" x14ac:dyDescent="0.35">
      <c r="A125" t="s">
        <v>243</v>
      </c>
      <c r="B125" t="s">
        <v>121</v>
      </c>
      <c r="C125" t="s">
        <v>409</v>
      </c>
      <c r="D125" t="s">
        <v>410</v>
      </c>
      <c r="AI125">
        <v>95326487409.957611</v>
      </c>
      <c r="AJ125">
        <v>84840573793.24881</v>
      </c>
      <c r="AK125">
        <v>80344023383.110443</v>
      </c>
      <c r="AL125">
        <v>72952373230.23082</v>
      </c>
      <c r="AM125">
        <v>63760374204.449692</v>
      </c>
      <c r="AN125">
        <v>58532023518.930908</v>
      </c>
      <c r="AO125">
        <v>58824683637.739227</v>
      </c>
      <c r="AP125">
        <v>59824703259.283806</v>
      </c>
      <c r="AQ125">
        <v>58688033897.70153</v>
      </c>
      <c r="AR125">
        <v>60272610811.672974</v>
      </c>
      <c r="AS125">
        <v>66179326672.507698</v>
      </c>
      <c r="AT125">
        <v>75113535772.261047</v>
      </c>
      <c r="AU125">
        <v>82474662277.648499</v>
      </c>
      <c r="AV125">
        <v>90144805869.748245</v>
      </c>
      <c r="AW125">
        <v>98798707234.477737</v>
      </c>
      <c r="AX125">
        <v>108382181835.45818</v>
      </c>
      <c r="AY125">
        <v>119979075291.8522</v>
      </c>
      <c r="AZ125">
        <v>130657212992.8199</v>
      </c>
      <c r="BA125">
        <v>134968901021.85854</v>
      </c>
      <c r="BB125">
        <v>136588527833.34979</v>
      </c>
      <c r="BC125">
        <v>146559490369.68921</v>
      </c>
      <c r="BD125">
        <v>157404892659.15942</v>
      </c>
      <c r="BE125">
        <v>164960327499.37427</v>
      </c>
      <c r="BF125">
        <v>174857947143.91092</v>
      </c>
      <c r="BG125">
        <v>182201980933.86447</v>
      </c>
      <c r="BH125">
        <v>184388404706.04178</v>
      </c>
      <c r="BI125">
        <v>186416677156.15195</v>
      </c>
      <c r="BJ125">
        <v>194059760924.35175</v>
      </c>
      <c r="BK125">
        <v>202016211108.85693</v>
      </c>
      <c r="BL125">
        <v>211106940610.61169</v>
      </c>
      <c r="BM125">
        <v>205829267103.19958</v>
      </c>
      <c r="BN125">
        <v>214679925583.06857</v>
      </c>
      <c r="BO125">
        <v>221549683201.09851</v>
      </c>
      <c r="BP125">
        <v>232848717044.35452</v>
      </c>
      <c r="BQ125">
        <v>244025455462.48407</v>
      </c>
    </row>
    <row r="126" spans="1:69" x14ac:dyDescent="0.35">
      <c r="A126" t="s">
        <v>253</v>
      </c>
      <c r="B126" t="s">
        <v>122</v>
      </c>
      <c r="C126" t="s">
        <v>409</v>
      </c>
      <c r="D126" t="s">
        <v>410</v>
      </c>
      <c r="E126">
        <v>6102055403.607748</v>
      </c>
      <c r="F126">
        <v>5627642874.3547382</v>
      </c>
      <c r="G126">
        <v>6159869249.6291037</v>
      </c>
      <c r="H126">
        <v>6700603529.2353621</v>
      </c>
      <c r="I126">
        <v>7033252799.5723686</v>
      </c>
      <c r="J126">
        <v>7174557471.6024513</v>
      </c>
      <c r="K126">
        <v>8231266932.826128</v>
      </c>
      <c r="L126">
        <v>8507938913.6599026</v>
      </c>
      <c r="M126">
        <v>9187101299.9188786</v>
      </c>
      <c r="N126">
        <v>9918323313.7006588</v>
      </c>
      <c r="O126">
        <v>9456581036.8268394</v>
      </c>
      <c r="P126">
        <v>11553473095.787378</v>
      </c>
      <c r="Q126">
        <v>13527086974.844553</v>
      </c>
      <c r="R126">
        <v>14324722508.415277</v>
      </c>
      <c r="S126">
        <v>14907110911.904543</v>
      </c>
      <c r="T126">
        <v>15038621917.717712</v>
      </c>
      <c r="U126">
        <v>15362548495.599657</v>
      </c>
      <c r="V126">
        <v>16814892774.072535</v>
      </c>
      <c r="W126">
        <v>17977221151.891171</v>
      </c>
      <c r="X126">
        <v>19346227179.382595</v>
      </c>
      <c r="Y126">
        <v>20428063600.006126</v>
      </c>
      <c r="Z126">
        <v>21198925607.93655</v>
      </c>
      <c r="AA126">
        <v>21518282813.060051</v>
      </c>
      <c r="AB126">
        <v>21799967946.115452</v>
      </c>
      <c r="AC126">
        <v>22182604684.493801</v>
      </c>
      <c r="AD126">
        <v>23136581311.969624</v>
      </c>
      <c r="AE126">
        <v>24797222251.141247</v>
      </c>
      <c r="AF126">
        <v>26269459979.370792</v>
      </c>
      <c r="AG126">
        <v>27899002871.238911</v>
      </c>
      <c r="AH126">
        <v>29207563408.672161</v>
      </c>
      <c r="AI126">
        <v>30431959354.31197</v>
      </c>
      <c r="AJ126">
        <v>30869676465.340908</v>
      </c>
      <c r="AK126">
        <v>30622875266.948376</v>
      </c>
      <c r="AL126">
        <v>30731034422.169128</v>
      </c>
      <c r="AM126">
        <v>31540116338.607155</v>
      </c>
      <c r="AN126">
        <v>32929842156.667221</v>
      </c>
      <c r="AO126">
        <v>34295389782.360626</v>
      </c>
      <c r="AP126">
        <v>34458259247.35218</v>
      </c>
      <c r="AQ126">
        <v>35592009621.639969</v>
      </c>
      <c r="AR126">
        <v>36412543752.268326</v>
      </c>
      <c r="AS126">
        <v>36630908098.826416</v>
      </c>
      <c r="AT126">
        <v>38015522174.313309</v>
      </c>
      <c r="AU126">
        <v>38223413680.269554</v>
      </c>
      <c r="AV126">
        <v>39344305939.178658</v>
      </c>
      <c r="AW126">
        <v>41352557259.217911</v>
      </c>
      <c r="AX126">
        <v>43795114731.978241</v>
      </c>
      <c r="AY126">
        <v>46629751036.751808</v>
      </c>
      <c r="AZ126">
        <v>49824229272.697777</v>
      </c>
      <c r="BA126">
        <v>49939962360.034309</v>
      </c>
      <c r="BB126">
        <v>51591446859.568954</v>
      </c>
      <c r="BC126">
        <v>55748929986.106171</v>
      </c>
      <c r="BD126">
        <v>58603891851.295044</v>
      </c>
      <c r="BE126">
        <v>61281315911.579384</v>
      </c>
      <c r="BF126">
        <v>63608687382.87635</v>
      </c>
      <c r="BG126">
        <v>66801914096.618546</v>
      </c>
      <c r="BH126">
        <v>70120446896.835907</v>
      </c>
      <c r="BI126">
        <v>73074983895.095337</v>
      </c>
      <c r="BJ126">
        <v>75879571212.388519</v>
      </c>
      <c r="BK126">
        <v>80165208728.395569</v>
      </c>
      <c r="BL126">
        <v>84264984851.354874</v>
      </c>
      <c r="BM126">
        <v>84035138346.858963</v>
      </c>
      <c r="BN126">
        <v>90413816676.979523</v>
      </c>
      <c r="BO126">
        <v>94807911027.625</v>
      </c>
      <c r="BP126">
        <v>100075318170.78622</v>
      </c>
      <c r="BQ126">
        <v>104575203135.65572</v>
      </c>
    </row>
    <row r="127" spans="1:69" x14ac:dyDescent="0.35">
      <c r="A127" t="s">
        <v>509</v>
      </c>
      <c r="B127" t="s">
        <v>123</v>
      </c>
      <c r="C127" t="s">
        <v>409</v>
      </c>
      <c r="D127" t="s">
        <v>410</v>
      </c>
      <c r="AE127">
        <v>4159487047.1627302</v>
      </c>
      <c r="AF127">
        <v>4296748804.1525726</v>
      </c>
      <c r="AG127">
        <v>4863920937.7237921</v>
      </c>
      <c r="AH127">
        <v>4999612217.7447977</v>
      </c>
      <c r="AI127">
        <v>5284729934.9621029</v>
      </c>
      <c r="AJ127">
        <v>4864914939.9128218</v>
      </c>
      <c r="AK127">
        <v>4191715901.4957132</v>
      </c>
      <c r="AL127">
        <v>3543704782.0553603</v>
      </c>
      <c r="AM127">
        <v>2831946047.7828093</v>
      </c>
      <c r="AN127">
        <v>2678346337.2165842</v>
      </c>
      <c r="AO127">
        <v>2868093847.6328793</v>
      </c>
      <c r="AP127">
        <v>3152472634.5871649</v>
      </c>
      <c r="AQ127">
        <v>3219362911.2895079</v>
      </c>
      <c r="AR127">
        <v>3337056039.339848</v>
      </c>
      <c r="AS127">
        <v>3518703233.1890755</v>
      </c>
      <c r="AT127">
        <v>3705955297.867847</v>
      </c>
      <c r="AU127">
        <v>3705313255.4532018</v>
      </c>
      <c r="AV127">
        <v>3965807641.1904159</v>
      </c>
      <c r="AW127">
        <v>4244477505.2722344</v>
      </c>
      <c r="AX127">
        <v>4237027793.4292903</v>
      </c>
      <c r="AY127">
        <v>4368498475.5297899</v>
      </c>
      <c r="AZ127">
        <v>4741693829.8454065</v>
      </c>
      <c r="BA127">
        <v>5140072739.6298523</v>
      </c>
      <c r="BB127">
        <v>5288430380.284236</v>
      </c>
      <c r="BC127">
        <v>5263491909.1162357</v>
      </c>
      <c r="BD127">
        <v>5576999924.8201818</v>
      </c>
      <c r="BE127">
        <v>5572083788.2411566</v>
      </c>
      <c r="BF127">
        <v>6180302892.0312948</v>
      </c>
      <c r="BG127">
        <v>6429000667.9090929</v>
      </c>
      <c r="BH127">
        <v>6678177511.6631308</v>
      </c>
      <c r="BI127">
        <v>6967733666.777648</v>
      </c>
      <c r="BJ127">
        <v>7297999868.5030117</v>
      </c>
      <c r="BK127">
        <v>7572252145.2554922</v>
      </c>
      <c r="BL127">
        <v>7920623120.2686024</v>
      </c>
      <c r="BM127">
        <v>7354379549.4197807</v>
      </c>
      <c r="BN127">
        <v>7759385792.104207</v>
      </c>
      <c r="BO127">
        <v>8455209116.531332</v>
      </c>
      <c r="BP127">
        <v>9217301873.9258003</v>
      </c>
      <c r="BQ127">
        <v>10050558458.413731</v>
      </c>
    </row>
    <row r="128" spans="1:69" x14ac:dyDescent="0.35">
      <c r="A128" t="s">
        <v>510</v>
      </c>
      <c r="B128" t="s">
        <v>124</v>
      </c>
      <c r="C128" t="s">
        <v>409</v>
      </c>
      <c r="D128" t="s">
        <v>410</v>
      </c>
      <c r="T128">
        <v>5104596991.6617956</v>
      </c>
      <c r="U128">
        <v>5104596991.6617956</v>
      </c>
      <c r="V128">
        <v>4355425545.4048843</v>
      </c>
      <c r="W128">
        <v>4355425545.4048843</v>
      </c>
      <c r="X128">
        <v>3796687001.6625571</v>
      </c>
      <c r="Y128">
        <v>3581475361.6284924</v>
      </c>
      <c r="Z128">
        <v>3582947065.6576505</v>
      </c>
      <c r="AA128">
        <v>3582947065.6576505</v>
      </c>
      <c r="AB128">
        <v>3741793666.978189</v>
      </c>
      <c r="AC128">
        <v>3926341896.4025445</v>
      </c>
      <c r="AD128">
        <v>4109709289.0066242</v>
      </c>
      <c r="AE128">
        <v>4265911859.7332959</v>
      </c>
      <c r="AF128">
        <v>5184427493.7097197</v>
      </c>
      <c r="AG128">
        <v>5805361650.7759666</v>
      </c>
      <c r="AH128">
        <v>6007352427.8588133</v>
      </c>
      <c r="AI128">
        <v>6077176596.9023247</v>
      </c>
      <c r="AJ128">
        <v>6538513178.6244221</v>
      </c>
      <c r="AK128">
        <v>6997355850.2655115</v>
      </c>
      <c r="AL128">
        <v>7284133439.5223713</v>
      </c>
      <c r="AM128">
        <v>4748625742.7531548</v>
      </c>
      <c r="AN128">
        <v>5218904416.4197483</v>
      </c>
      <c r="AO128">
        <v>5526689596.9991913</v>
      </c>
      <c r="AP128">
        <v>5748123107.3489733</v>
      </c>
      <c r="AQ128">
        <v>6017229084.135231</v>
      </c>
      <c r="AR128">
        <v>6781740973.2241926</v>
      </c>
      <c r="AS128">
        <v>7459479704.6757822</v>
      </c>
      <c r="AT128">
        <v>8010713670.8993988</v>
      </c>
      <c r="AU128">
        <v>8512590714.5890532</v>
      </c>
      <c r="AV128">
        <v>9387998414.6610622</v>
      </c>
      <c r="AW128">
        <v>10275886653.584911</v>
      </c>
      <c r="AX128">
        <v>11642922159.704405</v>
      </c>
      <c r="AY128">
        <v>12917049054.097538</v>
      </c>
      <c r="AZ128">
        <v>14260222987.899446</v>
      </c>
      <c r="BA128">
        <v>15326369460.346914</v>
      </c>
      <c r="BB128">
        <v>15950885068.865845</v>
      </c>
      <c r="BC128">
        <v>16760698493.040884</v>
      </c>
      <c r="BD128">
        <v>17981993293.903027</v>
      </c>
      <c r="BE128">
        <v>19357661918.851887</v>
      </c>
      <c r="BF128">
        <v>20878690156.781712</v>
      </c>
      <c r="BG128">
        <v>22549052336.926544</v>
      </c>
      <c r="BH128">
        <v>24174170369.073811</v>
      </c>
      <c r="BI128">
        <v>26085259688.337284</v>
      </c>
      <c r="BJ128">
        <v>28191654621.947807</v>
      </c>
      <c r="BK128">
        <v>30665817313.849125</v>
      </c>
      <c r="BL128">
        <v>33099747942.810993</v>
      </c>
      <c r="BM128">
        <v>31922812945.08807</v>
      </c>
      <c r="BN128">
        <v>32909177695.683674</v>
      </c>
      <c r="BO128">
        <v>34597385966.820518</v>
      </c>
      <c r="BP128">
        <v>36329791405.133202</v>
      </c>
      <c r="BQ128">
        <v>38515324291.022095</v>
      </c>
    </row>
    <row r="129" spans="1:69" x14ac:dyDescent="0.35">
      <c r="A129" t="s">
        <v>511</v>
      </c>
      <c r="B129" t="s">
        <v>125</v>
      </c>
      <c r="C129" t="s">
        <v>409</v>
      </c>
      <c r="D129" t="s">
        <v>410</v>
      </c>
      <c r="O129">
        <v>84746574.870867535</v>
      </c>
      <c r="P129">
        <v>82805827.439110458</v>
      </c>
      <c r="Q129">
        <v>92808131.363662809</v>
      </c>
      <c r="R129">
        <v>112214202.94327837</v>
      </c>
      <c r="S129">
        <v>163050326.48785937</v>
      </c>
      <c r="T129">
        <v>171764420.36986819</v>
      </c>
      <c r="U129">
        <v>125786121.21668901</v>
      </c>
      <c r="V129">
        <v>119984073.32069337</v>
      </c>
      <c r="W129">
        <v>121255416.78809871</v>
      </c>
      <c r="X129">
        <v>107207983.83536866</v>
      </c>
      <c r="Y129">
        <v>106050817.60877614</v>
      </c>
      <c r="Z129">
        <v>112543454.68838781</v>
      </c>
      <c r="AA129">
        <v>111316560.03497554</v>
      </c>
      <c r="AB129">
        <v>100432091.63178425</v>
      </c>
      <c r="AC129">
        <v>114410719.72061066</v>
      </c>
      <c r="AD129">
        <v>99262600.103358909</v>
      </c>
      <c r="AE129">
        <v>96815058.72138375</v>
      </c>
      <c r="AF129">
        <v>98066619.846023142</v>
      </c>
      <c r="AG129">
        <v>119685813.26537417</v>
      </c>
      <c r="AH129">
        <v>110957795.22094406</v>
      </c>
      <c r="AI129">
        <v>103872769.02459024</v>
      </c>
      <c r="AJ129">
        <v>98005324.567663699</v>
      </c>
      <c r="AK129">
        <v>121486648.82444943</v>
      </c>
      <c r="AL129">
        <v>121360309.17383222</v>
      </c>
      <c r="AM129">
        <v>123842438.86101605</v>
      </c>
      <c r="AN129">
        <v>127250840.73868242</v>
      </c>
      <c r="AO129">
        <v>127184610.78342806</v>
      </c>
      <c r="AP129">
        <v>128681742.92926578</v>
      </c>
      <c r="AQ129">
        <v>134398138.52815568</v>
      </c>
      <c r="AR129">
        <v>129137483.71047148</v>
      </c>
      <c r="AS129">
        <v>137844792.03014386</v>
      </c>
      <c r="AT129">
        <v>133510773.70412619</v>
      </c>
      <c r="AU129">
        <v>135442881.46368062</v>
      </c>
      <c r="AV129">
        <v>133309023.70841739</v>
      </c>
      <c r="AW129">
        <v>132497214.94995312</v>
      </c>
      <c r="AX129">
        <v>134209649.0955451</v>
      </c>
      <c r="AY129">
        <v>141962852.61427602</v>
      </c>
      <c r="AZ129">
        <v>146299931.07023942</v>
      </c>
      <c r="BA129">
        <v>141933271.35813382</v>
      </c>
      <c r="BB129">
        <v>142695170.85438773</v>
      </c>
      <c r="BC129">
        <v>144444545.14003906</v>
      </c>
      <c r="BD129">
        <v>149158821.04193401</v>
      </c>
      <c r="BE129">
        <v>157815491.49702799</v>
      </c>
      <c r="BF129">
        <v>170016083.87024277</v>
      </c>
      <c r="BG129">
        <v>172164513.67286673</v>
      </c>
      <c r="BH129">
        <v>191559398.68829304</v>
      </c>
      <c r="BI129">
        <v>205137195.25756705</v>
      </c>
      <c r="BJ129">
        <v>212828030.41359419</v>
      </c>
      <c r="BK129">
        <v>220233253.44135174</v>
      </c>
      <c r="BL129">
        <v>227422300.1465134</v>
      </c>
      <c r="BM129">
        <v>224083587.99628502</v>
      </c>
      <c r="BN129">
        <v>243085288.87115788</v>
      </c>
      <c r="BO129">
        <v>254185355.45133686</v>
      </c>
      <c r="BP129">
        <v>260926378.72030646</v>
      </c>
      <c r="BQ129">
        <v>274669108.24031794</v>
      </c>
    </row>
    <row r="130" spans="1:69" x14ac:dyDescent="0.35">
      <c r="A130" t="s">
        <v>512</v>
      </c>
      <c r="B130" t="s">
        <v>126</v>
      </c>
      <c r="C130" t="s">
        <v>409</v>
      </c>
      <c r="D130" t="s">
        <v>410</v>
      </c>
      <c r="V130">
        <v>194002839.82545871</v>
      </c>
      <c r="W130">
        <v>201588164.97371358</v>
      </c>
      <c r="X130">
        <v>216904178.64414451</v>
      </c>
      <c r="Y130">
        <v>235211153.8567735</v>
      </c>
      <c r="Z130">
        <v>238849643.15552989</v>
      </c>
      <c r="AA130">
        <v>240157913.52082121</v>
      </c>
      <c r="AB130">
        <v>243007916.6398229</v>
      </c>
      <c r="AC130">
        <v>264552530.63524356</v>
      </c>
      <c r="AD130">
        <v>287171952.60753661</v>
      </c>
      <c r="AE130">
        <v>318350193.83828443</v>
      </c>
      <c r="AF130">
        <v>339203230.56989789</v>
      </c>
      <c r="AG130">
        <v>370496000.51949275</v>
      </c>
      <c r="AH130">
        <v>390798418.4104954</v>
      </c>
      <c r="AI130">
        <v>409858640.19708002</v>
      </c>
      <c r="AJ130">
        <v>402216050.68940163</v>
      </c>
      <c r="AK130">
        <v>419386548.61500984</v>
      </c>
      <c r="AL130">
        <v>447913009.50937593</v>
      </c>
      <c r="AM130">
        <v>471660098.86723995</v>
      </c>
      <c r="AN130">
        <v>497050234.8454867</v>
      </c>
      <c r="AO130">
        <v>526092074.97466451</v>
      </c>
      <c r="AP130">
        <v>561992423.38249087</v>
      </c>
      <c r="AQ130">
        <v>559256948.98233628</v>
      </c>
      <c r="AR130">
        <v>577264387.54567289</v>
      </c>
      <c r="AS130">
        <v>635237944.03590631</v>
      </c>
      <c r="AT130">
        <v>668609850.72764766</v>
      </c>
      <c r="AU130">
        <v>677754528.43251228</v>
      </c>
      <c r="AV130">
        <v>651095766.64549816</v>
      </c>
      <c r="AW130">
        <v>677115810.57740366</v>
      </c>
      <c r="AX130">
        <v>743018278.37243319</v>
      </c>
      <c r="AY130">
        <v>766426186.52448094</v>
      </c>
      <c r="AZ130">
        <v>771029360.03198755</v>
      </c>
      <c r="BA130">
        <v>858287028.94126761</v>
      </c>
      <c r="BB130">
        <v>829064585.83236945</v>
      </c>
      <c r="BC130">
        <v>828615280.8584311</v>
      </c>
      <c r="BD130">
        <v>842010736.01281142</v>
      </c>
      <c r="BE130">
        <v>835799755.49072123</v>
      </c>
      <c r="BF130">
        <v>883668355.01806462</v>
      </c>
      <c r="BG130">
        <v>950623606.03634202</v>
      </c>
      <c r="BH130">
        <v>957222222.22222221</v>
      </c>
      <c r="BI130">
        <v>994866931.11710358</v>
      </c>
      <c r="BJ130">
        <v>997065001.52882206</v>
      </c>
      <c r="BK130">
        <v>1017041453.0661831</v>
      </c>
      <c r="BL130">
        <v>1046924638.7838142</v>
      </c>
      <c r="BM130">
        <v>886725390.82113588</v>
      </c>
      <c r="BN130">
        <v>889985054.35755205</v>
      </c>
      <c r="BO130">
        <v>982030904.70478392</v>
      </c>
      <c r="BP130">
        <v>1024538679.1999402</v>
      </c>
      <c r="BQ130">
        <v>1036489310.5165578</v>
      </c>
    </row>
    <row r="131" spans="1:69" x14ac:dyDescent="0.35">
      <c r="A131" t="s">
        <v>513</v>
      </c>
      <c r="B131" t="s">
        <v>127</v>
      </c>
      <c r="C131" t="s">
        <v>409</v>
      </c>
      <c r="D131" t="s">
        <v>410</v>
      </c>
      <c r="E131">
        <v>25704085715.359402</v>
      </c>
      <c r="F131">
        <v>27486919211.903244</v>
      </c>
      <c r="G131">
        <v>28557609625.514778</v>
      </c>
      <c r="H131">
        <v>31133668301.719124</v>
      </c>
      <c r="I131">
        <v>34083217464.924473</v>
      </c>
      <c r="J131">
        <v>36577575097.097351</v>
      </c>
      <c r="K131">
        <v>40964673582.665932</v>
      </c>
      <c r="L131">
        <v>44684104770.094223</v>
      </c>
      <c r="M131">
        <v>50567110466.619934</v>
      </c>
      <c r="N131">
        <v>57930372849.434425</v>
      </c>
      <c r="O131">
        <v>63753959604.846352</v>
      </c>
      <c r="P131">
        <v>70477142055.037674</v>
      </c>
      <c r="Q131">
        <v>75561617309.303436</v>
      </c>
      <c r="R131">
        <v>86819030861.154633</v>
      </c>
      <c r="S131">
        <v>95077114202.409012</v>
      </c>
      <c r="T131">
        <v>102531096575.67403</v>
      </c>
      <c r="U131">
        <v>116087191990.82187</v>
      </c>
      <c r="V131">
        <v>130407687325.50658</v>
      </c>
      <c r="W131">
        <v>144691222664.08179</v>
      </c>
      <c r="X131">
        <v>157237726606.55505</v>
      </c>
      <c r="Y131">
        <v>154650084773.67526</v>
      </c>
      <c r="Z131">
        <v>165856302541.4418</v>
      </c>
      <c r="AA131">
        <v>179685530559.41779</v>
      </c>
      <c r="AB131">
        <v>203720580660.99149</v>
      </c>
      <c r="AC131">
        <v>225216443661.42697</v>
      </c>
      <c r="AD131">
        <v>242870854434.64688</v>
      </c>
      <c r="AE131">
        <v>270381470486.16098</v>
      </c>
      <c r="AF131">
        <v>304783976338.52881</v>
      </c>
      <c r="AG131">
        <v>341320612492.56708</v>
      </c>
      <c r="AH131">
        <v>365461856267.17297</v>
      </c>
      <c r="AI131">
        <v>401560542993.62695</v>
      </c>
      <c r="AJ131">
        <v>444840963700.95105</v>
      </c>
      <c r="AK131">
        <v>472415066061.57184</v>
      </c>
      <c r="AL131">
        <v>504905290009.96936</v>
      </c>
      <c r="AM131">
        <v>551703276662.81287</v>
      </c>
      <c r="AN131">
        <v>604747148973.98413</v>
      </c>
      <c r="AO131">
        <v>652465952372.00488</v>
      </c>
      <c r="AP131">
        <v>692726706028.7677</v>
      </c>
      <c r="AQ131">
        <v>657193648716.45789</v>
      </c>
      <c r="AR131">
        <v>732553666046.98242</v>
      </c>
      <c r="AS131">
        <v>798929132744.30176</v>
      </c>
      <c r="AT131">
        <v>837696366558.27722</v>
      </c>
      <c r="AU131">
        <v>902409606062.14685</v>
      </c>
      <c r="AV131">
        <v>930811064125.15137</v>
      </c>
      <c r="AW131">
        <v>979188957980.10986</v>
      </c>
      <c r="AX131">
        <v>1021377732486.5547</v>
      </c>
      <c r="AY131">
        <v>1075146392089.8536</v>
      </c>
      <c r="AZ131">
        <v>1137500027631.5762</v>
      </c>
      <c r="BA131">
        <v>1171772731392.3442</v>
      </c>
      <c r="BB131">
        <v>1181061361993.541</v>
      </c>
      <c r="BC131">
        <v>1261430519849.4192</v>
      </c>
      <c r="BD131">
        <v>1307922658113.4045</v>
      </c>
      <c r="BE131">
        <v>1339345905332.01</v>
      </c>
      <c r="BF131">
        <v>1381732300870.2842</v>
      </c>
      <c r="BG131">
        <v>1425981639370.3538</v>
      </c>
      <c r="BH131">
        <v>1466038936206.4277</v>
      </c>
      <c r="BI131">
        <v>1509241369553.54</v>
      </c>
      <c r="BJ131">
        <v>1556927899270.7476</v>
      </c>
      <c r="BK131">
        <v>1602194079769.0442</v>
      </c>
      <c r="BL131">
        <v>1638146960195.0566</v>
      </c>
      <c r="BM131">
        <v>1626525694049.9268</v>
      </c>
      <c r="BN131">
        <v>1696543311942.8091</v>
      </c>
      <c r="BO131">
        <v>1740868427277.0076</v>
      </c>
      <c r="BP131">
        <v>1764487367948.6982</v>
      </c>
    </row>
    <row r="132" spans="1:69" x14ac:dyDescent="0.35">
      <c r="A132" t="s">
        <v>295</v>
      </c>
      <c r="B132" t="s">
        <v>128</v>
      </c>
      <c r="C132" t="s">
        <v>409</v>
      </c>
      <c r="D132" t="s">
        <v>410</v>
      </c>
      <c r="O132">
        <v>55498511024.760986</v>
      </c>
      <c r="P132">
        <v>59407649076.06237</v>
      </c>
      <c r="Q132">
        <v>61725008613.061226</v>
      </c>
      <c r="R132">
        <v>57669629423.313232</v>
      </c>
      <c r="S132">
        <v>50177583545.273529</v>
      </c>
      <c r="T132">
        <v>44018581866.802658</v>
      </c>
      <c r="U132">
        <v>46926530603.941162</v>
      </c>
      <c r="V132">
        <v>45121015041.362663</v>
      </c>
      <c r="W132">
        <v>48439563892.524391</v>
      </c>
      <c r="X132">
        <v>55172280797.299988</v>
      </c>
      <c r="Y132">
        <v>44462929931.393639</v>
      </c>
      <c r="Z132">
        <v>36048439964.91037</v>
      </c>
      <c r="AA132">
        <v>31813071689.045933</v>
      </c>
      <c r="AB132">
        <v>34338543610.579903</v>
      </c>
      <c r="AC132">
        <v>36138434512.315491</v>
      </c>
      <c r="AD132">
        <v>34597277928.211533</v>
      </c>
      <c r="AE132">
        <v>37561473256.391518</v>
      </c>
      <c r="AF132">
        <v>40621287789.921608</v>
      </c>
      <c r="AG132">
        <v>36537785304.652878</v>
      </c>
      <c r="AH132">
        <v>45998461857.552605</v>
      </c>
      <c r="AI132">
        <v>33933574735.719807</v>
      </c>
      <c r="AJ132">
        <v>20018165441.897327</v>
      </c>
      <c r="AK132">
        <v>36595073927.697723</v>
      </c>
      <c r="AL132">
        <v>49033910658.149727</v>
      </c>
      <c r="AM132">
        <v>53170492583.356239</v>
      </c>
      <c r="AN132">
        <v>55753669973.193321</v>
      </c>
      <c r="AO132">
        <v>56091050572.23278</v>
      </c>
      <c r="AP132">
        <v>57478364693.536278</v>
      </c>
      <c r="AQ132">
        <v>59583253865.346809</v>
      </c>
      <c r="AR132">
        <v>58517304017.021278</v>
      </c>
      <c r="AS132">
        <v>61264446762.680656</v>
      </c>
      <c r="AT132">
        <v>61395143785.437561</v>
      </c>
      <c r="AU132">
        <v>63245767260.660606</v>
      </c>
      <c r="AV132">
        <v>74203741809.456268</v>
      </c>
      <c r="AW132">
        <v>81802426141.404831</v>
      </c>
      <c r="AX132">
        <v>90480882328.768524</v>
      </c>
      <c r="AY132">
        <v>97280315244.389938</v>
      </c>
      <c r="AZ132">
        <v>103108938789.20062</v>
      </c>
      <c r="BA132">
        <v>105665789857.45821</v>
      </c>
      <c r="BB132">
        <v>98188818939.163544</v>
      </c>
      <c r="BC132">
        <v>95861205809.409058</v>
      </c>
      <c r="BD132">
        <v>105091330588.8952</v>
      </c>
      <c r="BE132">
        <v>112054550828.45261</v>
      </c>
      <c r="BF132">
        <v>113342579055.57466</v>
      </c>
      <c r="BG132">
        <v>113910328739.89331</v>
      </c>
      <c r="BH132">
        <v>114585555830.91621</v>
      </c>
      <c r="BI132">
        <v>117938416139.05482</v>
      </c>
      <c r="BJ132">
        <v>112380895320.35275</v>
      </c>
      <c r="BK132">
        <v>115463874741.24261</v>
      </c>
      <c r="BL132">
        <v>118077765457.42076</v>
      </c>
      <c r="BM132">
        <v>112389026890.49178</v>
      </c>
      <c r="BN132">
        <v>114268887221.65703</v>
      </c>
      <c r="BO132">
        <v>121991940846.71709</v>
      </c>
      <c r="BP132">
        <v>119958084014.58705</v>
      </c>
      <c r="BQ132">
        <v>116887023750.86156</v>
      </c>
    </row>
    <row r="133" spans="1:69" x14ac:dyDescent="0.35">
      <c r="A133" t="s">
        <v>514</v>
      </c>
      <c r="B133" t="s">
        <v>515</v>
      </c>
      <c r="C133" t="s">
        <v>409</v>
      </c>
      <c r="D133" t="s">
        <v>410</v>
      </c>
      <c r="E133">
        <v>619454101156.61829</v>
      </c>
      <c r="F133">
        <v>657846236705.35181</v>
      </c>
      <c r="G133">
        <v>686373023657.88562</v>
      </c>
      <c r="H133">
        <v>698170576760.0094</v>
      </c>
      <c r="I133">
        <v>751524414395.35815</v>
      </c>
      <c r="J133">
        <v>795505730806.90234</v>
      </c>
      <c r="K133">
        <v>832246558140.40039</v>
      </c>
      <c r="L133">
        <v>869197757171.6095</v>
      </c>
      <c r="M133">
        <v>933869370512.96411</v>
      </c>
      <c r="N133">
        <v>998433009545.63062</v>
      </c>
      <c r="O133">
        <v>1066372006553.5498</v>
      </c>
      <c r="P133">
        <v>1140775061543.6719</v>
      </c>
      <c r="Q133">
        <v>1228875148969.9556</v>
      </c>
      <c r="R133">
        <v>1335834952636.9446</v>
      </c>
      <c r="S133">
        <v>1424717426201.3704</v>
      </c>
      <c r="T133">
        <v>1485300616528.0007</v>
      </c>
      <c r="U133">
        <v>1567025606590.0869</v>
      </c>
      <c r="V133">
        <v>1641074385905.1575</v>
      </c>
      <c r="W133">
        <v>1711483025491.9229</v>
      </c>
      <c r="X133">
        <v>1837796640249.4382</v>
      </c>
      <c r="Y133">
        <v>1960591516341.355</v>
      </c>
      <c r="Z133">
        <v>1981689573869.6011</v>
      </c>
      <c r="AA133">
        <v>1987869835621.9587</v>
      </c>
      <c r="AB133">
        <v>1945860684162.7856</v>
      </c>
      <c r="AC133">
        <v>2021511396808.1753</v>
      </c>
      <c r="AD133">
        <v>2085451513716.1458</v>
      </c>
      <c r="AE133">
        <v>2155366472685.1726</v>
      </c>
      <c r="AF133">
        <v>2223291679441.3364</v>
      </c>
      <c r="AG133">
        <v>2230730846805.6455</v>
      </c>
      <c r="AH133">
        <v>2261129637443.0308</v>
      </c>
      <c r="AI133">
        <v>2249828081977.0454</v>
      </c>
      <c r="AJ133">
        <v>2312994751510.2993</v>
      </c>
      <c r="AK133">
        <v>2361042059405.4517</v>
      </c>
      <c r="AL133">
        <v>2463254510237.7671</v>
      </c>
      <c r="AM133">
        <v>2593142710867.6665</v>
      </c>
      <c r="AN133">
        <v>2603026269085.0825</v>
      </c>
      <c r="AO133">
        <v>2704407872751.064</v>
      </c>
      <c r="AP133">
        <v>2847224230520.7856</v>
      </c>
      <c r="AQ133">
        <v>2925376856938.5361</v>
      </c>
      <c r="AR133">
        <v>2939763541991.6738</v>
      </c>
      <c r="AS133">
        <v>3046139843290.3203</v>
      </c>
      <c r="AT133">
        <v>3050485347462.7471</v>
      </c>
      <c r="AU133">
        <v>3060721089331.7148</v>
      </c>
      <c r="AV133">
        <v>3133780261982.7017</v>
      </c>
      <c r="AW133">
        <v>3299368791227.2397</v>
      </c>
      <c r="AX133">
        <v>3430969081347.5142</v>
      </c>
      <c r="AY133">
        <v>3610415982421.5127</v>
      </c>
      <c r="AZ133">
        <v>3801892556211.5503</v>
      </c>
      <c r="BA133">
        <v>3943677808806.0933</v>
      </c>
      <c r="BB133">
        <v>3848109267324.1157</v>
      </c>
      <c r="BC133">
        <v>4105457112143.083</v>
      </c>
      <c r="BD133">
        <v>4287183275800.752</v>
      </c>
      <c r="BE133">
        <v>4387648070081.6553</v>
      </c>
      <c r="BF133">
        <v>4509160636299.4229</v>
      </c>
      <c r="BG133">
        <v>4566421511978.6641</v>
      </c>
      <c r="BH133">
        <v>4577965121206.6553</v>
      </c>
      <c r="BI133">
        <v>4553201457608.6895</v>
      </c>
      <c r="BJ133">
        <v>4643234173169.4531</v>
      </c>
      <c r="BK133">
        <v>4715322536799.4424</v>
      </c>
      <c r="BL133">
        <v>4743615766088.0869</v>
      </c>
      <c r="BM133">
        <v>4434160816743.5156</v>
      </c>
      <c r="BN133">
        <v>4738805598953.6611</v>
      </c>
      <c r="BO133">
        <v>4921332047465.751</v>
      </c>
      <c r="BP133">
        <v>5029038817710.7471</v>
      </c>
      <c r="BQ133">
        <v>5130228804879.3848</v>
      </c>
    </row>
    <row r="134" spans="1:69" x14ac:dyDescent="0.35">
      <c r="A134" t="s">
        <v>516</v>
      </c>
      <c r="B134" t="s">
        <v>129</v>
      </c>
      <c r="C134" t="s">
        <v>409</v>
      </c>
      <c r="D134" t="s">
        <v>410</v>
      </c>
      <c r="AC134">
        <v>2109467955.2532616</v>
      </c>
      <c r="AD134">
        <v>2216417220.0633593</v>
      </c>
      <c r="AE134">
        <v>2324692154.9220848</v>
      </c>
      <c r="AF134">
        <v>2291546871.2505426</v>
      </c>
      <c r="AG134">
        <v>2245482171.9135294</v>
      </c>
      <c r="AH134">
        <v>2564130387.5009966</v>
      </c>
      <c r="AI134">
        <v>2736044527.0661039</v>
      </c>
      <c r="AJ134">
        <v>2853600421.4203749</v>
      </c>
      <c r="AK134">
        <v>3012256546.1234021</v>
      </c>
      <c r="AL134">
        <v>3190357917.9741902</v>
      </c>
      <c r="AM134">
        <v>3450659811.7617435</v>
      </c>
      <c r="AN134">
        <v>3693284478.9893293</v>
      </c>
      <c r="AO134">
        <v>3949167183.9019575</v>
      </c>
      <c r="AP134">
        <v>4220557557.2322536</v>
      </c>
      <c r="AQ134">
        <v>4388012740.3995466</v>
      </c>
      <c r="AR134">
        <v>4708617453.2732792</v>
      </c>
      <c r="AS134">
        <v>4981659930.0759878</v>
      </c>
      <c r="AT134">
        <v>5268175760.9238052</v>
      </c>
      <c r="AU134">
        <v>5579985581.0199947</v>
      </c>
      <c r="AV134">
        <v>5918523434.7522497</v>
      </c>
      <c r="AW134">
        <v>6294805131.6511078</v>
      </c>
      <c r="AX134">
        <v>6742212710.0226746</v>
      </c>
      <c r="AY134">
        <v>7323341971.8312588</v>
      </c>
      <c r="AZ134">
        <v>7879683723.9100122</v>
      </c>
      <c r="BA134">
        <v>8496261313.3670721</v>
      </c>
      <c r="BB134">
        <v>9133631713.0531693</v>
      </c>
      <c r="BC134">
        <v>9912447859.532238</v>
      </c>
      <c r="BD134">
        <v>10709275115.069645</v>
      </c>
      <c r="BE134">
        <v>11568812077.438631</v>
      </c>
      <c r="BF134">
        <v>12497359667.470156</v>
      </c>
      <c r="BG134">
        <v>13448654116.297441</v>
      </c>
      <c r="BH134">
        <v>14426380125.648829</v>
      </c>
      <c r="BI134">
        <v>15439521179.398651</v>
      </c>
      <c r="BJ134">
        <v>16503694943.285589</v>
      </c>
      <c r="BK134">
        <v>17534839203.111565</v>
      </c>
      <c r="BL134">
        <v>18491844275.710567</v>
      </c>
      <c r="BM134">
        <v>18584864138.18996</v>
      </c>
      <c r="BN134">
        <v>19054754737.37994</v>
      </c>
      <c r="BO134">
        <v>19570648221.686237</v>
      </c>
      <c r="BP134">
        <v>20303702352.29504</v>
      </c>
      <c r="BQ134">
        <v>21168286229.022644</v>
      </c>
    </row>
    <row r="135" spans="1:69" x14ac:dyDescent="0.35">
      <c r="A135" t="s">
        <v>517</v>
      </c>
      <c r="B135" t="s">
        <v>130</v>
      </c>
      <c r="C135" t="s">
        <v>409</v>
      </c>
      <c r="D135" t="s">
        <v>410</v>
      </c>
      <c r="AG135">
        <v>13590690651.830927</v>
      </c>
      <c r="AH135">
        <v>7821290496.8826036</v>
      </c>
      <c r="AI135">
        <v>9896526025.7785435</v>
      </c>
      <c r="AJ135">
        <v>14790098775.878973</v>
      </c>
      <c r="AK135">
        <v>17221346342.705746</v>
      </c>
      <c r="AL135">
        <v>19075339624.591713</v>
      </c>
      <c r="AM135">
        <v>20621442059.165245</v>
      </c>
      <c r="AN135">
        <v>21951290517.48259</v>
      </c>
      <c r="AO135">
        <v>24428699054.154694</v>
      </c>
      <c r="AP135">
        <v>24686413686.457115</v>
      </c>
      <c r="AQ135">
        <v>25591349424.639099</v>
      </c>
      <c r="AR135">
        <v>25456845224.229546</v>
      </c>
      <c r="AS135">
        <v>25798443405.565468</v>
      </c>
      <c r="AT135">
        <v>26789018310.960865</v>
      </c>
      <c r="AU135">
        <v>27706046545.312695</v>
      </c>
      <c r="AV135">
        <v>28600147893.726749</v>
      </c>
      <c r="AW135">
        <v>30510478932.499874</v>
      </c>
      <c r="AX135">
        <v>31329923063.100735</v>
      </c>
      <c r="AY135">
        <v>31815384920.712646</v>
      </c>
      <c r="AZ135">
        <v>34777595316.005028</v>
      </c>
      <c r="BA135">
        <v>37931620043.701508</v>
      </c>
      <c r="BB135">
        <v>41812842419.743919</v>
      </c>
      <c r="BC135">
        <v>45147473283.559303</v>
      </c>
      <c r="BD135">
        <v>45539055323.506569</v>
      </c>
      <c r="BE135">
        <v>46707037069.304604</v>
      </c>
      <c r="BF135">
        <v>48494923363.262543</v>
      </c>
      <c r="BG135">
        <v>49699566407.483276</v>
      </c>
      <c r="BH135">
        <v>49929337836.815918</v>
      </c>
      <c r="BI135">
        <v>50705514062.860771</v>
      </c>
      <c r="BJ135">
        <v>51163399287.703354</v>
      </c>
      <c r="BK135">
        <v>50199119756.200813</v>
      </c>
      <c r="BL135">
        <v>46727888410.684799</v>
      </c>
      <c r="BM135">
        <v>36728167162.873917</v>
      </c>
      <c r="BN135">
        <v>34156740537.160381</v>
      </c>
      <c r="BO135">
        <v>33944395264.176895</v>
      </c>
      <c r="BP135">
        <v>33686219465.274807</v>
      </c>
    </row>
    <row r="136" spans="1:69" x14ac:dyDescent="0.35">
      <c r="A136" t="s">
        <v>518</v>
      </c>
      <c r="B136" t="s">
        <v>131</v>
      </c>
      <c r="C136" t="s">
        <v>409</v>
      </c>
      <c r="D136" t="s">
        <v>410</v>
      </c>
      <c r="E136">
        <v>2785350370.1806893</v>
      </c>
      <c r="F136">
        <v>2853312513.1916022</v>
      </c>
      <c r="G136">
        <v>2891678326.5353613</v>
      </c>
      <c r="H136">
        <v>2957448411.7903833</v>
      </c>
      <c r="I136">
        <v>3109815009.4935431</v>
      </c>
      <c r="J136">
        <v>3258892894.7037539</v>
      </c>
      <c r="K136">
        <v>3509914203.829052</v>
      </c>
      <c r="L136">
        <v>3746685675.0218949</v>
      </c>
      <c r="M136">
        <v>3925360307.7618799</v>
      </c>
      <c r="N136">
        <v>4211459133.7309756</v>
      </c>
      <c r="O136">
        <v>4492076771.5886126</v>
      </c>
      <c r="P136">
        <v>4712405513.2375011</v>
      </c>
      <c r="Q136">
        <v>4907522457.6588202</v>
      </c>
      <c r="R136">
        <v>4796809968.8645639</v>
      </c>
      <c r="S136">
        <v>5024811956.3808031</v>
      </c>
      <c r="T136">
        <v>4850521857.0152187</v>
      </c>
      <c r="U136">
        <v>5108120174.1986113</v>
      </c>
      <c r="V136">
        <v>5189236333.3257132</v>
      </c>
      <c r="W136">
        <v>5439161404.641757</v>
      </c>
      <c r="X136">
        <v>5616740217.4351063</v>
      </c>
      <c r="Y136">
        <v>5386545754.3003578</v>
      </c>
      <c r="Z136">
        <v>5271448731.1968851</v>
      </c>
      <c r="AA136">
        <v>5143197691.9772243</v>
      </c>
      <c r="AB136">
        <v>5045638801.4365377</v>
      </c>
      <c r="AC136">
        <v>4939311262.9444857</v>
      </c>
      <c r="AD136">
        <v>4897657154.0355816</v>
      </c>
      <c r="AE136">
        <v>4815445174.027029</v>
      </c>
      <c r="AF136">
        <v>4767213639.1974115</v>
      </c>
      <c r="AG136">
        <v>4669871991.4128189</v>
      </c>
      <c r="AH136">
        <v>3424489545.497591</v>
      </c>
      <c r="AI136">
        <v>1676942910.4191909</v>
      </c>
      <c r="AJ136">
        <v>1438394191.9165392</v>
      </c>
      <c r="AK136">
        <v>933723838.50784302</v>
      </c>
      <c r="AL136">
        <v>625824712.10748541</v>
      </c>
      <c r="AM136">
        <v>489630570.96697104</v>
      </c>
      <c r="AN136">
        <v>468741927.11472613</v>
      </c>
      <c r="AO136">
        <v>525559090.74251157</v>
      </c>
      <c r="AP136">
        <v>1084122317.2960892</v>
      </c>
      <c r="AQ136">
        <v>1411615367.7996917</v>
      </c>
      <c r="AR136">
        <v>1718520972.0706363</v>
      </c>
      <c r="AS136">
        <v>2210291803.5901966</v>
      </c>
      <c r="AT136">
        <v>2274838397.3787279</v>
      </c>
      <c r="AU136">
        <v>2360440967.030386</v>
      </c>
      <c r="AV136">
        <v>1648882904.554358</v>
      </c>
      <c r="AW136">
        <v>1692081112.1277866</v>
      </c>
      <c r="AX136">
        <v>1781443510.5379128</v>
      </c>
      <c r="AY136">
        <v>1924741222.725848</v>
      </c>
      <c r="AZ136">
        <v>2108270598.3345208</v>
      </c>
      <c r="BA136">
        <v>2258921103.4363627</v>
      </c>
      <c r="BB136">
        <v>2378656131.4529085</v>
      </c>
      <c r="BC136">
        <v>2523749998.5330667</v>
      </c>
      <c r="BD136">
        <v>2730716886.4904637</v>
      </c>
      <c r="BE136">
        <v>2949005327.4299116</v>
      </c>
      <c r="BF136">
        <v>3205193907.9446235</v>
      </c>
      <c r="BG136">
        <v>3227674916.8657827</v>
      </c>
      <c r="BH136">
        <v>3227075700</v>
      </c>
      <c r="BI136">
        <v>3176896008.3099952</v>
      </c>
      <c r="BJ136">
        <v>3254893758.7341504</v>
      </c>
      <c r="BK136">
        <v>3292571599.1351814</v>
      </c>
      <c r="BL136">
        <v>3211334057.9282751</v>
      </c>
      <c r="BM136">
        <v>3115556299.79146</v>
      </c>
      <c r="BN136">
        <v>3270920145.6690845</v>
      </c>
      <c r="BO136">
        <v>3428189426.3946424</v>
      </c>
      <c r="BP136">
        <v>3588757484.7738256</v>
      </c>
      <c r="BQ136">
        <v>3760763574.1716857</v>
      </c>
    </row>
    <row r="137" spans="1:69" x14ac:dyDescent="0.35">
      <c r="A137" t="s">
        <v>519</v>
      </c>
      <c r="B137" t="s">
        <v>132</v>
      </c>
      <c r="C137" t="s">
        <v>409</v>
      </c>
      <c r="D137" t="s">
        <v>410</v>
      </c>
      <c r="E137">
        <v>4206979769.7144313</v>
      </c>
      <c r="F137">
        <v>4623294238.6381111</v>
      </c>
      <c r="G137">
        <v>6127004092.1735773</v>
      </c>
      <c r="H137">
        <v>8272704007.2789059</v>
      </c>
      <c r="I137">
        <v>12001351827.483896</v>
      </c>
      <c r="J137">
        <v>15379597827.50839</v>
      </c>
      <c r="K137">
        <v>18238997837.316261</v>
      </c>
      <c r="L137">
        <v>20265366359.082325</v>
      </c>
      <c r="M137">
        <v>27128012832.17429</v>
      </c>
      <c r="N137">
        <v>30678497533.509983</v>
      </c>
      <c r="O137">
        <v>32197312918.527557</v>
      </c>
      <c r="P137">
        <v>30498091672.391258</v>
      </c>
      <c r="Q137">
        <v>33281298886.212006</v>
      </c>
      <c r="R137">
        <v>33925831081.574947</v>
      </c>
      <c r="S137">
        <v>41455139017.546379</v>
      </c>
      <c r="T137">
        <v>43125063344.106567</v>
      </c>
      <c r="U137">
        <v>52992488552.477715</v>
      </c>
      <c r="V137">
        <v>57683765284.068283</v>
      </c>
      <c r="W137">
        <v>59590166894.870323</v>
      </c>
      <c r="X137">
        <v>64928319576.722427</v>
      </c>
      <c r="Y137">
        <v>65373260707.155907</v>
      </c>
      <c r="Z137">
        <v>52828013781.867584</v>
      </c>
      <c r="AA137">
        <v>54310397842.617561</v>
      </c>
      <c r="AB137">
        <v>52967721371.271721</v>
      </c>
      <c r="AC137">
        <v>50297204631.862457</v>
      </c>
      <c r="AD137">
        <v>54485341416.066666</v>
      </c>
      <c r="AE137">
        <v>48299889590.740364</v>
      </c>
      <c r="AF137">
        <v>41198814142.542999</v>
      </c>
      <c r="AG137">
        <v>44321281890.353218</v>
      </c>
      <c r="AH137">
        <v>47512155858.168884</v>
      </c>
      <c r="AI137">
        <v>49279670598.263618</v>
      </c>
      <c r="AJ137">
        <v>56994467920.733849</v>
      </c>
      <c r="AK137">
        <v>55448621740.54628</v>
      </c>
      <c r="AL137">
        <v>53361983286.406929</v>
      </c>
      <c r="AM137">
        <v>54394423864.304199</v>
      </c>
      <c r="AN137">
        <v>53186646293.097473</v>
      </c>
      <c r="AO137">
        <v>54321714851.09613</v>
      </c>
      <c r="AP137">
        <v>57153327139.450302</v>
      </c>
      <c r="AQ137">
        <v>55123101078.176079</v>
      </c>
      <c r="AR137">
        <v>55536336508.487007</v>
      </c>
      <c r="AS137">
        <v>57579668503.442139</v>
      </c>
      <c r="AT137">
        <v>56564631725.485847</v>
      </c>
      <c r="AU137">
        <v>56022234980.533951</v>
      </c>
      <c r="AV137">
        <v>63314109952.651039</v>
      </c>
      <c r="AW137">
        <v>66138956972.576775</v>
      </c>
      <c r="AX137">
        <v>73990151521.388519</v>
      </c>
      <c r="AY137">
        <v>78799900129.031601</v>
      </c>
      <c r="AZ137">
        <v>83709120342.154755</v>
      </c>
      <c r="BA137">
        <v>83573471186.925415</v>
      </c>
      <c r="BB137">
        <v>79896086548.966949</v>
      </c>
      <c r="BC137">
        <v>83912660700.320602</v>
      </c>
      <c r="BD137">
        <v>41672273290.572739</v>
      </c>
      <c r="BE137">
        <v>77854953189.631958</v>
      </c>
      <c r="BF137">
        <v>63842648630.663994</v>
      </c>
      <c r="BG137">
        <v>49131511071.106377</v>
      </c>
      <c r="BH137">
        <v>48717501321.305237</v>
      </c>
      <c r="BI137">
        <v>47991152062.803139</v>
      </c>
      <c r="BJ137">
        <v>63584342257.960579</v>
      </c>
      <c r="BK137">
        <v>68633808773.518784</v>
      </c>
      <c r="BL137">
        <v>60949510655.870834</v>
      </c>
      <c r="BM137">
        <v>42996651437.747993</v>
      </c>
      <c r="BN137">
        <v>55179091532.878105</v>
      </c>
      <c r="BO137">
        <v>50625917039.571068</v>
      </c>
      <c r="BP137">
        <v>55767393124.565277</v>
      </c>
      <c r="BQ137">
        <v>55429536117.606544</v>
      </c>
    </row>
    <row r="138" spans="1:69" x14ac:dyDescent="0.35">
      <c r="A138" t="s">
        <v>520</v>
      </c>
      <c r="B138" t="s">
        <v>133</v>
      </c>
      <c r="C138" t="s">
        <v>409</v>
      </c>
      <c r="D138" t="s">
        <v>410</v>
      </c>
      <c r="V138">
        <v>483071666.37072456</v>
      </c>
      <c r="W138">
        <v>532885730.44354731</v>
      </c>
      <c r="X138">
        <v>553096670.87033319</v>
      </c>
      <c r="Y138">
        <v>540815003.81706309</v>
      </c>
      <c r="Z138">
        <v>574941799.66302419</v>
      </c>
      <c r="AA138">
        <v>586937052.51924682</v>
      </c>
      <c r="AB138">
        <v>616080730.92738867</v>
      </c>
      <c r="AC138">
        <v>660842530.18658423</v>
      </c>
      <c r="AD138">
        <v>715611606.68321812</v>
      </c>
      <c r="AE138">
        <v>818674128.23042369</v>
      </c>
      <c r="AF138">
        <v>850796701.90477669</v>
      </c>
      <c r="AG138">
        <v>969054583.35400772</v>
      </c>
      <c r="AH138">
        <v>1056085416.3300128</v>
      </c>
      <c r="AI138">
        <v>1160539672.6549911</v>
      </c>
      <c r="AJ138">
        <v>1164899565.2935345</v>
      </c>
      <c r="AK138">
        <v>1257544905.5948162</v>
      </c>
      <c r="AL138">
        <v>1264878904.443779</v>
      </c>
      <c r="AM138">
        <v>1285098754.7085614</v>
      </c>
      <c r="AN138">
        <v>1307565183.5296535</v>
      </c>
      <c r="AO138">
        <v>1345779926.1189365</v>
      </c>
      <c r="AP138">
        <v>1336438462.0059614</v>
      </c>
      <c r="AQ138">
        <v>1420453281.2277403</v>
      </c>
      <c r="AR138">
        <v>1458387956.4322178</v>
      </c>
      <c r="AS138">
        <v>1459098899.4656899</v>
      </c>
      <c r="AT138">
        <v>1409371875.7046072</v>
      </c>
      <c r="AU138">
        <v>1415241211.8297915</v>
      </c>
      <c r="AV138">
        <v>1475595751.1236522</v>
      </c>
      <c r="AW138">
        <v>1582833327.625375</v>
      </c>
      <c r="AX138">
        <v>1576338887.6728311</v>
      </c>
      <c r="AY138">
        <v>1673997137.5487211</v>
      </c>
      <c r="AZ138">
        <v>1702314784.0614007</v>
      </c>
      <c r="BA138">
        <v>1786567823.1615913</v>
      </c>
      <c r="BB138">
        <v>1736027614.0819876</v>
      </c>
      <c r="BC138">
        <v>1741756827.1733806</v>
      </c>
      <c r="BD138">
        <v>1817121648.8929539</v>
      </c>
      <c r="BE138">
        <v>1815145417.3783765</v>
      </c>
      <c r="BF138">
        <v>1782131987.4838619</v>
      </c>
      <c r="BG138">
        <v>1805800308.136749</v>
      </c>
      <c r="BH138">
        <v>1807640740.7407405</v>
      </c>
      <c r="BI138">
        <v>1869604354.1788213</v>
      </c>
      <c r="BJ138">
        <v>1932793731.4677157</v>
      </c>
      <c r="BK138">
        <v>1988589215.4407678</v>
      </c>
      <c r="BL138">
        <v>1974662679.7946405</v>
      </c>
      <c r="BM138">
        <v>1493605760.0110941</v>
      </c>
      <c r="BN138">
        <v>1666845859.707607</v>
      </c>
      <c r="BO138">
        <v>2006689780.7596374</v>
      </c>
      <c r="BP138">
        <v>2051035272.376982</v>
      </c>
      <c r="BQ138">
        <v>2130856442.5570943</v>
      </c>
    </row>
    <row r="139" spans="1:69" x14ac:dyDescent="0.35">
      <c r="A139" t="s">
        <v>521</v>
      </c>
      <c r="B139" t="s">
        <v>522</v>
      </c>
      <c r="C139" t="s">
        <v>409</v>
      </c>
      <c r="D139" t="s">
        <v>410</v>
      </c>
      <c r="E139">
        <v>732798627382.09277</v>
      </c>
      <c r="F139">
        <v>777834795086.53894</v>
      </c>
      <c r="G139">
        <v>811359292207.58655</v>
      </c>
      <c r="H139">
        <v>828193484218.28003</v>
      </c>
      <c r="I139">
        <v>888379704735.45496</v>
      </c>
      <c r="J139">
        <v>938817483782.31897</v>
      </c>
      <c r="K139">
        <v>985348344449.0791</v>
      </c>
      <c r="L139">
        <v>1028199814642.1295</v>
      </c>
      <c r="M139">
        <v>1101363889509.8247</v>
      </c>
      <c r="N139">
        <v>1176726715234.1921</v>
      </c>
      <c r="O139">
        <v>1253454197850.0537</v>
      </c>
      <c r="P139">
        <v>1339673658307.2268</v>
      </c>
      <c r="Q139">
        <v>1435835909742.6848</v>
      </c>
      <c r="R139">
        <v>1550629653474.2993</v>
      </c>
      <c r="S139">
        <v>1646899295087.271</v>
      </c>
      <c r="T139">
        <v>1706412650264.0139</v>
      </c>
      <c r="U139">
        <v>1799090404031.2485</v>
      </c>
      <c r="V139">
        <v>1886918568883.9385</v>
      </c>
      <c r="W139">
        <v>1972531187204.9507</v>
      </c>
      <c r="X139">
        <v>2118306208981.9844</v>
      </c>
      <c r="Y139">
        <v>2258988066124.6035</v>
      </c>
      <c r="Z139">
        <v>2286663226632.7173</v>
      </c>
      <c r="AA139">
        <v>2282548654823.7192</v>
      </c>
      <c r="AB139">
        <v>2230528201158.8472</v>
      </c>
      <c r="AC139">
        <v>2317279979926.2666</v>
      </c>
      <c r="AD139">
        <v>2389607366668.0391</v>
      </c>
      <c r="AE139">
        <v>2472733853082.3169</v>
      </c>
      <c r="AF139">
        <v>2554469912284.667</v>
      </c>
      <c r="AG139">
        <v>2569947979824.9414</v>
      </c>
      <c r="AH139">
        <v>2614126082220.3042</v>
      </c>
      <c r="AI139">
        <v>2604432587971.8979</v>
      </c>
      <c r="AJ139">
        <v>2681118507339.168</v>
      </c>
      <c r="AK139">
        <v>2750209090133.9863</v>
      </c>
      <c r="AL139">
        <v>2871137628971.2026</v>
      </c>
      <c r="AM139">
        <v>3021205382729.2739</v>
      </c>
      <c r="AN139">
        <v>3046523344076.9824</v>
      </c>
      <c r="AO139">
        <v>3165965025554.9727</v>
      </c>
      <c r="AP139">
        <v>3336816840875.7939</v>
      </c>
      <c r="AQ139">
        <v>3436386669361.1406</v>
      </c>
      <c r="AR139">
        <v>3459952416206.2954</v>
      </c>
      <c r="AS139">
        <v>3585173594668.0557</v>
      </c>
      <c r="AT139">
        <v>3601484351974.4976</v>
      </c>
      <c r="AU139">
        <v>3618244560387.4346</v>
      </c>
      <c r="AV139">
        <v>3707277316772.6104</v>
      </c>
      <c r="AW139">
        <v>3908940116438.4111</v>
      </c>
      <c r="AX139">
        <v>4062894996619.5586</v>
      </c>
      <c r="AY139">
        <v>4271636711369.6104</v>
      </c>
      <c r="AZ139">
        <v>4493348698694.7715</v>
      </c>
      <c r="BA139">
        <v>4657162364103.8223</v>
      </c>
      <c r="BB139">
        <v>4551035768714.7266</v>
      </c>
      <c r="BC139">
        <v>4841780081353.207</v>
      </c>
      <c r="BD139">
        <v>5054961097052.9453</v>
      </c>
      <c r="BE139">
        <v>5184780772201.9463</v>
      </c>
      <c r="BF139">
        <v>5327661411481.2393</v>
      </c>
      <c r="BG139">
        <v>5398670284578.0137</v>
      </c>
      <c r="BH139">
        <v>5420440781672.1201</v>
      </c>
      <c r="BI139">
        <v>5402186996623.8379</v>
      </c>
      <c r="BJ139">
        <v>5503887157329.8613</v>
      </c>
      <c r="BK139">
        <v>5591358450132.4023</v>
      </c>
      <c r="BL139">
        <v>5629536180649.0801</v>
      </c>
      <c r="BM139">
        <v>5256988958827.0107</v>
      </c>
      <c r="BN139">
        <v>5629292795061.9795</v>
      </c>
      <c r="BO139">
        <v>5852718532889.0127</v>
      </c>
      <c r="BP139">
        <v>5984582714771.7793</v>
      </c>
      <c r="BQ139">
        <v>6120149003231.2637</v>
      </c>
    </row>
    <row r="140" spans="1:69" x14ac:dyDescent="0.35">
      <c r="A140" t="s">
        <v>523</v>
      </c>
      <c r="B140" t="s">
        <v>524</v>
      </c>
      <c r="C140" t="s">
        <v>409</v>
      </c>
      <c r="D140" t="s">
        <v>410</v>
      </c>
      <c r="F140">
        <v>156200514413.74579</v>
      </c>
      <c r="G140">
        <v>167852441330.82867</v>
      </c>
      <c r="H140">
        <v>171232440903.13904</v>
      </c>
      <c r="I140">
        <v>177461002179.16232</v>
      </c>
      <c r="J140">
        <v>184059946854.2128</v>
      </c>
      <c r="K140">
        <v>190159885179.52878</v>
      </c>
      <c r="L140">
        <v>192205259238.76978</v>
      </c>
      <c r="M140">
        <v>202086258324.37576</v>
      </c>
      <c r="N140">
        <v>208757762291.18201</v>
      </c>
      <c r="O140">
        <v>207461938720.29877</v>
      </c>
      <c r="P140">
        <v>211023526375.81647</v>
      </c>
      <c r="Q140">
        <v>207916387046.9516</v>
      </c>
      <c r="R140">
        <v>212591274995.41125</v>
      </c>
      <c r="S140">
        <v>224661743610.0903</v>
      </c>
      <c r="T140">
        <v>225786571347.53943</v>
      </c>
      <c r="U140">
        <v>234527796477.93851</v>
      </c>
      <c r="V140">
        <v>239074753823.47867</v>
      </c>
      <c r="W140">
        <v>242905099334.30511</v>
      </c>
      <c r="X140">
        <v>247187654678.18515</v>
      </c>
      <c r="Y140">
        <v>252234808397.36777</v>
      </c>
      <c r="Z140">
        <v>258420734164.76907</v>
      </c>
      <c r="AA140">
        <v>261254102722.72028</v>
      </c>
      <c r="AB140">
        <v>265753746983.54965</v>
      </c>
      <c r="AC140">
        <v>272015788563.68588</v>
      </c>
      <c r="AD140">
        <v>276658736069.50446</v>
      </c>
      <c r="AE140">
        <v>286047308374.23962</v>
      </c>
      <c r="AF140">
        <v>298188627740.95135</v>
      </c>
      <c r="AG140">
        <v>306452923417.49976</v>
      </c>
      <c r="AH140">
        <v>311893093969.94769</v>
      </c>
      <c r="AI140">
        <v>311974159404.04065</v>
      </c>
      <c r="AJ140">
        <v>317671723143.68311</v>
      </c>
      <c r="AK140">
        <v>318942628074.98926</v>
      </c>
      <c r="AL140">
        <v>318066372261.54553</v>
      </c>
      <c r="AM140">
        <v>320099104979.46014</v>
      </c>
      <c r="AN140">
        <v>338495443549.8269</v>
      </c>
      <c r="AO140">
        <v>357411508938.18933</v>
      </c>
      <c r="AP140">
        <v>376543847551.21387</v>
      </c>
      <c r="AQ140">
        <v>391756599585.40857</v>
      </c>
      <c r="AR140">
        <v>407684285784.78174</v>
      </c>
      <c r="AS140">
        <v>425398931270.33252</v>
      </c>
      <c r="AT140">
        <v>446170608517.9411</v>
      </c>
      <c r="AU140">
        <v>470022191777.75568</v>
      </c>
      <c r="AV140">
        <v>493951299842.66388</v>
      </c>
      <c r="AW140">
        <v>525963314594.78583</v>
      </c>
      <c r="AX140">
        <v>565443571581.03564</v>
      </c>
      <c r="AY140">
        <v>604235507598.32373</v>
      </c>
      <c r="AZ140">
        <v>648051281250.96936</v>
      </c>
      <c r="BA140">
        <v>689902042321.53015</v>
      </c>
      <c r="BB140">
        <v>719049393326.61121</v>
      </c>
      <c r="BC140">
        <v>764167397256.10364</v>
      </c>
      <c r="BD140">
        <v>789558717180.83777</v>
      </c>
      <c r="BE140">
        <v>814819365908.79846</v>
      </c>
      <c r="BF140">
        <v>861745845841.61499</v>
      </c>
      <c r="BG140">
        <v>908978404250.2616</v>
      </c>
      <c r="BH140">
        <v>934515239963.6134</v>
      </c>
      <c r="BI140">
        <v>969391347722.39502</v>
      </c>
      <c r="BJ140">
        <v>1013462832431.2811</v>
      </c>
      <c r="BK140">
        <v>1060527880835.4855</v>
      </c>
      <c r="BL140">
        <v>1114635778028.8074</v>
      </c>
      <c r="BM140">
        <v>1113522295629.7593</v>
      </c>
      <c r="BN140">
        <v>1144938564973.5647</v>
      </c>
      <c r="BO140">
        <v>1199588213307.8188</v>
      </c>
      <c r="BP140">
        <v>1236202287881.5059</v>
      </c>
      <c r="BQ140">
        <v>1283967350018.147</v>
      </c>
    </row>
    <row r="141" spans="1:69" x14ac:dyDescent="0.35">
      <c r="A141" t="s">
        <v>525</v>
      </c>
      <c r="B141" t="s">
        <v>526</v>
      </c>
      <c r="C141" t="s">
        <v>409</v>
      </c>
      <c r="D141" t="s">
        <v>410</v>
      </c>
      <c r="Y141">
        <v>142644602575.79694</v>
      </c>
      <c r="Z141">
        <v>146433034914.28439</v>
      </c>
      <c r="AA141">
        <v>148306920046.0513</v>
      </c>
      <c r="AB141">
        <v>149640200743.51132</v>
      </c>
      <c r="AC141">
        <v>148869597806.75098</v>
      </c>
      <c r="AD141">
        <v>152005364601.56244</v>
      </c>
      <c r="AE141">
        <v>154937948879.25861</v>
      </c>
      <c r="AF141">
        <v>161334952711.93512</v>
      </c>
      <c r="AG141">
        <v>167498517241.5386</v>
      </c>
      <c r="AH141">
        <v>167450968454.81097</v>
      </c>
      <c r="AI141">
        <v>161910337412.74884</v>
      </c>
      <c r="AJ141">
        <v>165364178750.01645</v>
      </c>
      <c r="AK141">
        <v>166429288748.75308</v>
      </c>
      <c r="AL141">
        <v>166426612437.87265</v>
      </c>
      <c r="AM141">
        <v>169013572989.93002</v>
      </c>
      <c r="AN141">
        <v>177140915387.50101</v>
      </c>
      <c r="AO141">
        <v>186157678525.50821</v>
      </c>
      <c r="AP141">
        <v>198066935687.14789</v>
      </c>
      <c r="AQ141">
        <v>207524667969.10156</v>
      </c>
      <c r="AR141">
        <v>212487369881.94296</v>
      </c>
      <c r="AS141">
        <v>218681588208.9592</v>
      </c>
      <c r="AT141">
        <v>227371619808.32785</v>
      </c>
      <c r="AU141">
        <v>239418032780.32379</v>
      </c>
      <c r="AV141">
        <v>252868901697.87308</v>
      </c>
      <c r="AW141">
        <v>267373654745.17615</v>
      </c>
      <c r="AX141">
        <v>284069799261.35474</v>
      </c>
      <c r="AY141">
        <v>299436299003.30676</v>
      </c>
      <c r="AZ141">
        <v>316017016916.85956</v>
      </c>
      <c r="BA141">
        <v>331811747282.37433</v>
      </c>
      <c r="BB141">
        <v>343244641713.28918</v>
      </c>
      <c r="BC141">
        <v>365515776834.93353</v>
      </c>
      <c r="BD141">
        <v>364893542029.17651</v>
      </c>
      <c r="BE141">
        <v>348246111946.52771</v>
      </c>
      <c r="BF141">
        <v>356474733175.22388</v>
      </c>
      <c r="BG141">
        <v>367435893627.92706</v>
      </c>
      <c r="BH141">
        <v>359710118764.62561</v>
      </c>
      <c r="BI141">
        <v>362209590048.34308</v>
      </c>
      <c r="BJ141">
        <v>368683016905.56152</v>
      </c>
      <c r="BK141">
        <v>378892954799.93774</v>
      </c>
      <c r="BL141">
        <v>391986214253.06567</v>
      </c>
      <c r="BM141">
        <v>387893223538.74103</v>
      </c>
      <c r="BN141">
        <v>392809494512.28918</v>
      </c>
      <c r="BO141">
        <v>407094709532.92908</v>
      </c>
      <c r="BP141">
        <v>406271392612.36084</v>
      </c>
      <c r="BQ141">
        <v>415746055643.67554</v>
      </c>
    </row>
    <row r="142" spans="1:69" x14ac:dyDescent="0.35">
      <c r="A142" t="s">
        <v>527</v>
      </c>
      <c r="B142" t="s">
        <v>528</v>
      </c>
      <c r="C142" t="s">
        <v>409</v>
      </c>
      <c r="D142" t="s">
        <v>410</v>
      </c>
      <c r="BH142">
        <v>6268515276.1744051</v>
      </c>
    </row>
    <row r="143" spans="1:69" x14ac:dyDescent="0.35">
      <c r="A143" t="s">
        <v>529</v>
      </c>
      <c r="B143" t="s">
        <v>134</v>
      </c>
      <c r="C143" t="s">
        <v>409</v>
      </c>
      <c r="D143" t="s">
        <v>410</v>
      </c>
      <c r="F143">
        <v>6526664115.5879488</v>
      </c>
      <c r="G143">
        <v>6775853428.01157</v>
      </c>
      <c r="H143">
        <v>6946384623.9149599</v>
      </c>
      <c r="I143">
        <v>7217740543.2968683</v>
      </c>
      <c r="J143">
        <v>7400851267.2088013</v>
      </c>
      <c r="K143">
        <v>7772654451.5165205</v>
      </c>
      <c r="L143">
        <v>8273137569.7620335</v>
      </c>
      <c r="M143">
        <v>8753070070.694376</v>
      </c>
      <c r="N143">
        <v>9428528702.9284534</v>
      </c>
      <c r="O143">
        <v>9791209303.0570183</v>
      </c>
      <c r="P143">
        <v>9919171145.8231258</v>
      </c>
      <c r="Q143">
        <v>9878454940.926054</v>
      </c>
      <c r="R143">
        <v>10575616914.689585</v>
      </c>
      <c r="S143">
        <v>10982337251.127308</v>
      </c>
      <c r="T143">
        <v>11655140837.628195</v>
      </c>
      <c r="U143">
        <v>12043852219.642639</v>
      </c>
      <c r="V143">
        <v>12658159773.354412</v>
      </c>
      <c r="W143">
        <v>13373831476.135441</v>
      </c>
      <c r="X143">
        <v>14230232387.887068</v>
      </c>
      <c r="Y143">
        <v>15062135546.59576</v>
      </c>
      <c r="Z143">
        <v>15920605692.45504</v>
      </c>
      <c r="AA143">
        <v>16579956892.987202</v>
      </c>
      <c r="AB143">
        <v>17378114520.573299</v>
      </c>
      <c r="AC143">
        <v>18264250048.976913</v>
      </c>
      <c r="AD143">
        <v>19177354129.125488</v>
      </c>
      <c r="AE143">
        <v>20012632785.57634</v>
      </c>
      <c r="AF143">
        <v>20357972916.857533</v>
      </c>
      <c r="AG143">
        <v>20861361467.151279</v>
      </c>
      <c r="AH143">
        <v>21341027045.925083</v>
      </c>
      <c r="AI143">
        <v>22706851776.151173</v>
      </c>
      <c r="AJ143">
        <v>23751364061.378414</v>
      </c>
      <c r="AK143">
        <v>24796422002.266838</v>
      </c>
      <c r="AL143">
        <v>26507390804.530811</v>
      </c>
      <c r="AM143">
        <v>27991783145.729607</v>
      </c>
      <c r="AN143">
        <v>29531355077.30555</v>
      </c>
      <c r="AO143">
        <v>30653536885.636604</v>
      </c>
      <c r="AP143">
        <v>32617018444.034401</v>
      </c>
      <c r="AQ143">
        <v>34149503956.088169</v>
      </c>
      <c r="AR143">
        <v>35618117203.631523</v>
      </c>
      <c r="AS143">
        <v>37755216046.207771</v>
      </c>
      <c r="AT143">
        <v>37171743866.548676</v>
      </c>
      <c r="AU143">
        <v>38645482957.364952</v>
      </c>
      <c r="AV143">
        <v>40941128631.533676</v>
      </c>
      <c r="AW143">
        <v>43170398173.774925</v>
      </c>
      <c r="AX143">
        <v>45864985657.271858</v>
      </c>
      <c r="AY143">
        <v>49382046637.859566</v>
      </c>
      <c r="AZ143">
        <v>52738458481.803139</v>
      </c>
      <c r="BA143">
        <v>55876443247.646988</v>
      </c>
      <c r="BB143">
        <v>57853861432.625366</v>
      </c>
      <c r="BC143">
        <v>62491408087.583733</v>
      </c>
      <c r="BD143">
        <v>67909090095.449997</v>
      </c>
      <c r="BE143">
        <v>73771125926.160095</v>
      </c>
      <c r="BF143">
        <v>76760144812.933777</v>
      </c>
      <c r="BG143">
        <v>81655890647.257553</v>
      </c>
      <c r="BH143">
        <v>85090301052.046494</v>
      </c>
      <c r="BI143">
        <v>89390445684.941299</v>
      </c>
      <c r="BJ143">
        <v>95165677467.065598</v>
      </c>
      <c r="BK143">
        <v>97364084798.832642</v>
      </c>
      <c r="BL143">
        <v>97149412680.290466</v>
      </c>
      <c r="BM143">
        <v>92656723482.052353</v>
      </c>
      <c r="BN143">
        <v>96555233343.704056</v>
      </c>
      <c r="BO143">
        <v>89459202881.057587</v>
      </c>
      <c r="BP143">
        <v>87374939262.093872</v>
      </c>
      <c r="BQ143">
        <v>91751304716.640808</v>
      </c>
    </row>
    <row r="144" spans="1:69" x14ac:dyDescent="0.35">
      <c r="A144" t="s">
        <v>530</v>
      </c>
      <c r="B144" t="s">
        <v>531</v>
      </c>
      <c r="C144" t="s">
        <v>409</v>
      </c>
      <c r="D144" t="s">
        <v>410</v>
      </c>
      <c r="E144">
        <v>444490796139.40442</v>
      </c>
      <c r="F144">
        <v>459016143492.25159</v>
      </c>
      <c r="G144">
        <v>476404532700.55975</v>
      </c>
      <c r="H144">
        <v>505500975672.87756</v>
      </c>
      <c r="I144">
        <v>538503828280.36798</v>
      </c>
      <c r="J144">
        <v>549660765629.65723</v>
      </c>
      <c r="K144">
        <v>557370086048.02441</v>
      </c>
      <c r="L144">
        <v>566481203163.52917</v>
      </c>
      <c r="M144">
        <v>588577919114.05225</v>
      </c>
      <c r="N144">
        <v>634968893544.63989</v>
      </c>
      <c r="O144">
        <v>680717214888.06348</v>
      </c>
      <c r="P144">
        <v>713414156777.30151</v>
      </c>
      <c r="Q144">
        <v>725642912880.83875</v>
      </c>
      <c r="R144">
        <v>758836344321.47461</v>
      </c>
      <c r="S144">
        <v>795673700419.79626</v>
      </c>
      <c r="T144">
        <v>823563277251.26978</v>
      </c>
      <c r="U144">
        <v>868707089201.33228</v>
      </c>
      <c r="V144">
        <v>918157947414.14795</v>
      </c>
      <c r="W144">
        <v>952792223949.26794</v>
      </c>
      <c r="X144">
        <v>967505041096.92188</v>
      </c>
      <c r="Y144">
        <v>1018145156572.8517</v>
      </c>
      <c r="Z144">
        <v>1038603067435.6082</v>
      </c>
      <c r="AA144">
        <v>1061602772584.5264</v>
      </c>
      <c r="AB144">
        <v>1085585618124.0144</v>
      </c>
      <c r="AC144">
        <v>1114782509814.291</v>
      </c>
      <c r="AD144">
        <v>1159009045094.0085</v>
      </c>
      <c r="AE144">
        <v>1203682223129.5989</v>
      </c>
      <c r="AF144">
        <v>1247334690460.9607</v>
      </c>
      <c r="AG144">
        <v>1330846831524.063</v>
      </c>
      <c r="AH144">
        <v>1379715273945.312</v>
      </c>
      <c r="AI144">
        <v>1450238458342.4729</v>
      </c>
      <c r="AJ144">
        <v>1480997314657.0796</v>
      </c>
      <c r="AK144">
        <v>1535900909058.7336</v>
      </c>
      <c r="AL144">
        <v>1571877383230.3245</v>
      </c>
      <c r="AM144">
        <v>1634247352673.7598</v>
      </c>
      <c r="AN144">
        <v>1717808121887.3853</v>
      </c>
      <c r="AO144">
        <v>1826663777206.3345</v>
      </c>
      <c r="AP144">
        <v>1899271625374.4492</v>
      </c>
      <c r="AQ144">
        <v>1985142302755.7441</v>
      </c>
      <c r="AR144">
        <v>2091501291424.0168</v>
      </c>
      <c r="AS144">
        <v>2179416523120.0386</v>
      </c>
      <c r="AT144">
        <v>2273940489567.9692</v>
      </c>
      <c r="AU144">
        <v>2376560888152.104</v>
      </c>
      <c r="AV144">
        <v>2517822107893.9268</v>
      </c>
      <c r="AW144">
        <v>2696475663678.249</v>
      </c>
      <c r="AX144">
        <v>2877137810224.0181</v>
      </c>
      <c r="AY144">
        <v>3077563948632.626</v>
      </c>
      <c r="AZ144">
        <v>3289644609062.8662</v>
      </c>
      <c r="BA144">
        <v>3440411280371.665</v>
      </c>
      <c r="BB144">
        <v>3645240383679.3311</v>
      </c>
      <c r="BC144">
        <v>3895080148769.7661</v>
      </c>
      <c r="BD144">
        <v>4080406111509.2842</v>
      </c>
      <c r="BE144">
        <v>4291453520981.4526</v>
      </c>
      <c r="BF144">
        <v>4535083461317.457</v>
      </c>
      <c r="BG144">
        <v>4812877967723.6338</v>
      </c>
      <c r="BH144">
        <v>5098466854471.9873</v>
      </c>
      <c r="BI144">
        <v>5388474762258.9873</v>
      </c>
      <c r="BJ144">
        <v>5682315735975.6094</v>
      </c>
      <c r="BK144">
        <v>5991115801906.4375</v>
      </c>
      <c r="BL144">
        <v>6234996041013.0781</v>
      </c>
      <c r="BM144">
        <v>6010432229160.7051</v>
      </c>
      <c r="BN144">
        <v>6410605814422.7676</v>
      </c>
      <c r="BO144">
        <v>6803437747882.4375</v>
      </c>
      <c r="BP144">
        <v>7212754867718.6875</v>
      </c>
      <c r="BQ144">
        <v>7582925171440.1572</v>
      </c>
    </row>
    <row r="145" spans="1:69" x14ac:dyDescent="0.35">
      <c r="A145" t="s">
        <v>532</v>
      </c>
      <c r="B145" t="s">
        <v>533</v>
      </c>
      <c r="C145" t="s">
        <v>409</v>
      </c>
      <c r="D145" t="s">
        <v>410</v>
      </c>
      <c r="E145">
        <v>1676158971579.678</v>
      </c>
      <c r="F145">
        <v>1692733321212.4802</v>
      </c>
      <c r="G145">
        <v>1753244877896.2966</v>
      </c>
      <c r="H145">
        <v>1837377551106.9524</v>
      </c>
      <c r="I145">
        <v>1981878136595.8491</v>
      </c>
      <c r="J145">
        <v>2102437000324.657</v>
      </c>
      <c r="K145">
        <v>2205999588188.3252</v>
      </c>
      <c r="L145">
        <v>2276622197530.8472</v>
      </c>
      <c r="M145">
        <v>2415411577326.6001</v>
      </c>
      <c r="N145">
        <v>2613319449297.459</v>
      </c>
      <c r="O145">
        <v>2821360505367.7183</v>
      </c>
      <c r="P145">
        <v>2995513636091.4736</v>
      </c>
      <c r="Q145">
        <v>3179731010980.0269</v>
      </c>
      <c r="R145">
        <v>3398156574605.8423</v>
      </c>
      <c r="S145">
        <v>3603072620928.7656</v>
      </c>
      <c r="T145">
        <v>3756774701133.4351</v>
      </c>
      <c r="U145">
        <v>3991491985272.5972</v>
      </c>
      <c r="V145">
        <v>4173970947343.6367</v>
      </c>
      <c r="W145">
        <v>4327380805670.1509</v>
      </c>
      <c r="X145">
        <v>4525930790791.8223</v>
      </c>
      <c r="Y145">
        <v>4739670391291.1709</v>
      </c>
      <c r="Z145">
        <v>4830701211306.7002</v>
      </c>
      <c r="AA145">
        <v>4969927826366.0889</v>
      </c>
      <c r="AB145">
        <v>5049487242772.6582</v>
      </c>
      <c r="AC145">
        <v>5285652915331.1611</v>
      </c>
      <c r="AD145">
        <v>5523499248142.084</v>
      </c>
      <c r="AE145">
        <v>5726669945595.3496</v>
      </c>
      <c r="AF145">
        <v>5992724688881.0439</v>
      </c>
      <c r="AG145">
        <v>6239368004648.5928</v>
      </c>
      <c r="AH145">
        <v>6430026070358.4473</v>
      </c>
      <c r="AI145">
        <v>6631624248690.8564</v>
      </c>
      <c r="AJ145">
        <v>6822412192052.0215</v>
      </c>
      <c r="AK145">
        <v>7114421123800.5771</v>
      </c>
      <c r="AL145">
        <v>7471951038249.7559</v>
      </c>
      <c r="AM145">
        <v>7856691517442.876</v>
      </c>
      <c r="AN145">
        <v>8218902564252.1445</v>
      </c>
      <c r="AO145">
        <v>8732423200664.7432</v>
      </c>
      <c r="AP145">
        <v>9227688937095.5879</v>
      </c>
      <c r="AQ145">
        <v>9536342076945.3906</v>
      </c>
      <c r="AR145">
        <v>9886087625090.2168</v>
      </c>
      <c r="AS145">
        <v>10437132032542.518</v>
      </c>
      <c r="AT145">
        <v>10817452497683.439</v>
      </c>
      <c r="AU145">
        <v>11336608643264.701</v>
      </c>
      <c r="AV145">
        <v>12009389453118.246</v>
      </c>
      <c r="AW145">
        <v>12931511953194.393</v>
      </c>
      <c r="AX145">
        <v>13884324718003.934</v>
      </c>
      <c r="AY145">
        <v>15025259732444.01</v>
      </c>
      <c r="AZ145">
        <v>16353579339618.961</v>
      </c>
      <c r="BA145">
        <v>17325002016932.971</v>
      </c>
      <c r="BB145">
        <v>18021330017540.078</v>
      </c>
      <c r="BC145">
        <v>19491713734224.012</v>
      </c>
      <c r="BD145">
        <v>20731656443439.379</v>
      </c>
      <c r="BE145">
        <v>21869227042631.109</v>
      </c>
      <c r="BF145">
        <v>23098016473698.949</v>
      </c>
      <c r="BG145">
        <v>24297679628875.145</v>
      </c>
      <c r="BH145">
        <v>25441228963050.945</v>
      </c>
      <c r="BI145">
        <v>26646686863360.777</v>
      </c>
      <c r="BJ145">
        <v>28064191404507.656</v>
      </c>
      <c r="BK145">
        <v>29470139754961.387</v>
      </c>
      <c r="BL145">
        <v>30689199023856.605</v>
      </c>
      <c r="BM145">
        <v>30364678152934.223</v>
      </c>
      <c r="BN145">
        <v>32615980701021.98</v>
      </c>
      <c r="BO145">
        <v>33907264062796.086</v>
      </c>
      <c r="BP145">
        <v>35540827070549.609</v>
      </c>
      <c r="BQ145">
        <v>37080976365808.563</v>
      </c>
    </row>
    <row r="146" spans="1:69" x14ac:dyDescent="0.35">
      <c r="A146" t="s">
        <v>307</v>
      </c>
      <c r="B146" t="s">
        <v>135</v>
      </c>
      <c r="C146" t="s">
        <v>409</v>
      </c>
      <c r="D146" t="s">
        <v>410</v>
      </c>
      <c r="E146">
        <v>193508327.0469701</v>
      </c>
      <c r="F146">
        <v>197116860.96094486</v>
      </c>
      <c r="G146">
        <v>227338452.10978633</v>
      </c>
      <c r="H146">
        <v>251470587.84590265</v>
      </c>
      <c r="I146">
        <v>272219723.18702203</v>
      </c>
      <c r="J146">
        <v>278083623.35649186</v>
      </c>
      <c r="K146">
        <v>276955934.79767501</v>
      </c>
      <c r="L146">
        <v>307177536.80865514</v>
      </c>
      <c r="M146">
        <v>306049826.52556086</v>
      </c>
      <c r="N146">
        <v>310786059.86049122</v>
      </c>
      <c r="O146">
        <v>317552093.56276542</v>
      </c>
      <c r="P146">
        <v>333790811.17767477</v>
      </c>
      <c r="Q146">
        <v>333114189.33094937</v>
      </c>
      <c r="R146">
        <v>421072594.87409806</v>
      </c>
      <c r="S146">
        <v>467306740.33206815</v>
      </c>
      <c r="T146">
        <v>404157255.41246337</v>
      </c>
      <c r="U146">
        <v>448813112.56286854</v>
      </c>
      <c r="V146">
        <v>546694921.25092626</v>
      </c>
      <c r="W146">
        <v>646832345.91504812</v>
      </c>
      <c r="X146">
        <v>665551148.64402652</v>
      </c>
      <c r="Y146">
        <v>647283238.94154155</v>
      </c>
      <c r="Z146">
        <v>651779515.14073324</v>
      </c>
      <c r="AA146">
        <v>680830657.07513106</v>
      </c>
      <c r="AB146">
        <v>694353079.76946902</v>
      </c>
      <c r="AC146">
        <v>732784813.25443113</v>
      </c>
      <c r="AD146">
        <v>751912323.93900681</v>
      </c>
      <c r="AE146">
        <v>787138333.75875318</v>
      </c>
      <c r="AF146">
        <v>792882304.40290999</v>
      </c>
      <c r="AG146">
        <v>861085398.60068178</v>
      </c>
      <c r="AH146">
        <v>910987401.97772014</v>
      </c>
      <c r="AI146">
        <v>966060902.40202367</v>
      </c>
      <c r="AJ146">
        <v>1033362571.7129211</v>
      </c>
      <c r="AK146">
        <v>1105247043.4993382</v>
      </c>
      <c r="AL146">
        <v>1144038630.1899645</v>
      </c>
      <c r="AM146">
        <v>1212450693.4710336</v>
      </c>
      <c r="AN146">
        <v>1252351695.5617545</v>
      </c>
      <c r="AO146">
        <v>1322446271.5438147</v>
      </c>
      <c r="AP146">
        <v>1371424437.0969481</v>
      </c>
      <c r="AQ146">
        <v>1392512225.7903533</v>
      </c>
      <c r="AR146">
        <v>1399140932.8400798</v>
      </c>
      <c r="AS146">
        <v>1453365294.1511989</v>
      </c>
      <c r="AT146">
        <v>1505128088.4481993</v>
      </c>
      <c r="AU146">
        <v>1516022748.4094505</v>
      </c>
      <c r="AV146">
        <v>1585150007.4901242</v>
      </c>
      <c r="AW146">
        <v>1611976676.829483</v>
      </c>
      <c r="AX146">
        <v>1667849758.7280419</v>
      </c>
      <c r="AY146">
        <v>1738401391.7830751</v>
      </c>
      <c r="AZ146">
        <v>1811204148.776706</v>
      </c>
      <c r="BA146">
        <v>1911244554.9902272</v>
      </c>
      <c r="BB146">
        <v>1887282177.3200929</v>
      </c>
      <c r="BC146">
        <v>1986735734.7651005</v>
      </c>
      <c r="BD146">
        <v>2078451680.2808068</v>
      </c>
      <c r="BE146">
        <v>2210102550.3464499</v>
      </c>
      <c r="BF146">
        <v>2249719203.369813</v>
      </c>
      <c r="BG146">
        <v>2288201773.0760531</v>
      </c>
      <c r="BH146">
        <v>2359686724.5382862</v>
      </c>
      <c r="BI146">
        <v>2444845631.3955274</v>
      </c>
      <c r="BJ146">
        <v>2368122098.5345502</v>
      </c>
      <c r="BK146">
        <v>2333058897.5102983</v>
      </c>
      <c r="BL146">
        <v>2299976266.2734575</v>
      </c>
      <c r="BM146">
        <v>2112391149.6061347</v>
      </c>
      <c r="BN146">
        <v>2160272945.1877737</v>
      </c>
      <c r="BO146">
        <v>2211855514.8791666</v>
      </c>
      <c r="BP146">
        <v>2252257826.3959975</v>
      </c>
      <c r="BQ146">
        <v>2314470552.1087217</v>
      </c>
    </row>
    <row r="147" spans="1:69" x14ac:dyDescent="0.35">
      <c r="A147" t="s">
        <v>534</v>
      </c>
      <c r="B147" t="s">
        <v>535</v>
      </c>
      <c r="C147" t="s">
        <v>409</v>
      </c>
      <c r="D147" t="s">
        <v>410</v>
      </c>
      <c r="E147">
        <v>971949878801.80054</v>
      </c>
      <c r="F147">
        <v>935874170656.68567</v>
      </c>
      <c r="G147">
        <v>963756985466.44165</v>
      </c>
      <c r="H147">
        <v>1003638044573.9969</v>
      </c>
      <c r="I147">
        <v>1075799307915.7191</v>
      </c>
      <c r="J147">
        <v>1147508602090.7957</v>
      </c>
      <c r="K147">
        <v>1235892171984.0974</v>
      </c>
      <c r="L147">
        <v>1257715423712.3206</v>
      </c>
      <c r="M147">
        <v>1322896796628.5562</v>
      </c>
      <c r="N147">
        <v>1454907644922.6218</v>
      </c>
      <c r="O147">
        <v>1612573904809.6741</v>
      </c>
      <c r="P147">
        <v>1749776491958.1821</v>
      </c>
      <c r="Q147">
        <v>1887671395592.1243</v>
      </c>
      <c r="R147">
        <v>2073341611094.3167</v>
      </c>
      <c r="S147">
        <v>2176242101602.9978</v>
      </c>
      <c r="T147">
        <v>2270863107919.6357</v>
      </c>
      <c r="U147">
        <v>2421000016121.2964</v>
      </c>
      <c r="V147">
        <v>2574475071043.959</v>
      </c>
      <c r="W147">
        <v>2746004294226.8604</v>
      </c>
      <c r="X147">
        <v>2959380226411.9424</v>
      </c>
      <c r="Y147">
        <v>3175486099638.4707</v>
      </c>
      <c r="Z147">
        <v>3179969123382.5825</v>
      </c>
      <c r="AA147">
        <v>3241559414369.231</v>
      </c>
      <c r="AB147">
        <v>3298339832399.4985</v>
      </c>
      <c r="AC147">
        <v>3556552469420.8892</v>
      </c>
      <c r="AD147">
        <v>3814050468828.0356</v>
      </c>
      <c r="AE147">
        <v>4034665814378.5034</v>
      </c>
      <c r="AF147">
        <v>4294749807343.2964</v>
      </c>
      <c r="AG147">
        <v>4515300438803.1045</v>
      </c>
      <c r="AH147">
        <v>4728924530206.1113</v>
      </c>
      <c r="AI147">
        <v>4740634403444.1338</v>
      </c>
      <c r="AJ147">
        <v>4764791654972.4912</v>
      </c>
      <c r="AK147">
        <v>4804147477387.6338</v>
      </c>
      <c r="AL147">
        <v>5012793976544.749</v>
      </c>
      <c r="AM147">
        <v>5236682357468.4004</v>
      </c>
      <c r="AN147">
        <v>5534766963948.8799</v>
      </c>
      <c r="AO147">
        <v>5817980803646.1895</v>
      </c>
      <c r="AP147">
        <v>6146757271197.8379</v>
      </c>
      <c r="AQ147">
        <v>6323494365763.874</v>
      </c>
      <c r="AR147">
        <v>6618418882142.2715</v>
      </c>
      <c r="AS147">
        <v>7083820920707.5332</v>
      </c>
      <c r="AT147">
        <v>7451809988417.7432</v>
      </c>
      <c r="AU147">
        <v>7902781763905.2637</v>
      </c>
      <c r="AV147">
        <v>8446599542020.1602</v>
      </c>
      <c r="AW147">
        <v>9139348363972.7598</v>
      </c>
      <c r="AX147">
        <v>9851756868251.3887</v>
      </c>
      <c r="AY147">
        <v>10767281221180.039</v>
      </c>
      <c r="AZ147">
        <v>11866023516446.141</v>
      </c>
      <c r="BA147">
        <v>12691597346238.734</v>
      </c>
      <c r="BB147">
        <v>13166417524440.473</v>
      </c>
      <c r="BC147">
        <v>14224096832358.887</v>
      </c>
      <c r="BD147">
        <v>15242650564944.48</v>
      </c>
      <c r="BE147">
        <v>16130930920779.898</v>
      </c>
      <c r="BF147">
        <v>17041367736482.328</v>
      </c>
      <c r="BG147">
        <v>17941320769793.867</v>
      </c>
      <c r="BH147">
        <v>18784732096877.664</v>
      </c>
      <c r="BI147">
        <v>19620178221104.102</v>
      </c>
      <c r="BJ147">
        <v>20660453769350.586</v>
      </c>
      <c r="BK147">
        <v>21784608274085.77</v>
      </c>
      <c r="BL147">
        <v>22818405877222.727</v>
      </c>
      <c r="BM147">
        <v>22887703956518.82</v>
      </c>
      <c r="BN147">
        <v>24624023134000.867</v>
      </c>
      <c r="BO147">
        <v>25437321884150.895</v>
      </c>
      <c r="BP147">
        <v>26544732941231.969</v>
      </c>
      <c r="BQ147">
        <v>27726773907703.242</v>
      </c>
    </row>
    <row r="148" spans="1:69" x14ac:dyDescent="0.35">
      <c r="A148" t="s">
        <v>245</v>
      </c>
      <c r="B148" t="s">
        <v>136</v>
      </c>
      <c r="C148" t="s">
        <v>409</v>
      </c>
      <c r="D148" t="s">
        <v>410</v>
      </c>
      <c r="AI148">
        <v>30815380911.680721</v>
      </c>
      <c r="AJ148">
        <v>29066403739.815392</v>
      </c>
      <c r="AK148">
        <v>22887185525.008991</v>
      </c>
      <c r="AL148">
        <v>19173313427.548759</v>
      </c>
      <c r="AM148">
        <v>17300837660.992676</v>
      </c>
      <c r="AN148">
        <v>17870049092.550236</v>
      </c>
      <c r="AO148">
        <v>18768366411.831268</v>
      </c>
      <c r="AP148">
        <v>20326259134.819157</v>
      </c>
      <c r="AQ148">
        <v>21843195078.869259</v>
      </c>
      <c r="AR148">
        <v>21603573442.034851</v>
      </c>
      <c r="AS148">
        <v>22342117970.707497</v>
      </c>
      <c r="AT148">
        <v>23790809196.6404</v>
      </c>
      <c r="AU148">
        <v>25389513378.757011</v>
      </c>
      <c r="AV148">
        <v>28068588415.984596</v>
      </c>
      <c r="AW148">
        <v>29893617960.05685</v>
      </c>
      <c r="AX148">
        <v>32204827116.603596</v>
      </c>
      <c r="AY148">
        <v>34586529059.454697</v>
      </c>
      <c r="AZ148">
        <v>38417999935.547516</v>
      </c>
      <c r="BA148">
        <v>39416661070.635895</v>
      </c>
      <c r="BB148">
        <v>33567775753.987267</v>
      </c>
      <c r="BC148">
        <v>33711177146.509037</v>
      </c>
      <c r="BD148">
        <v>35842949499.089684</v>
      </c>
      <c r="BE148">
        <v>37413912227.186523</v>
      </c>
      <c r="BF148">
        <v>38928020774.41468</v>
      </c>
      <c r="BG148">
        <v>40396597406.971443</v>
      </c>
      <c r="BH148">
        <v>41540954817.203888</v>
      </c>
      <c r="BI148">
        <v>42650896790.507782</v>
      </c>
      <c r="BJ148">
        <v>44618059836.150253</v>
      </c>
      <c r="BK148">
        <v>46812540124.592773</v>
      </c>
      <c r="BL148">
        <v>49002127329.263062</v>
      </c>
      <c r="BM148">
        <v>49023107998.60891</v>
      </c>
      <c r="BN148">
        <v>52150790162.913094</v>
      </c>
      <c r="BO148">
        <v>53474129886.970551</v>
      </c>
      <c r="BP148">
        <v>53657151896.42733</v>
      </c>
      <c r="BQ148">
        <v>55144866855.247284</v>
      </c>
    </row>
    <row r="149" spans="1:69" x14ac:dyDescent="0.35">
      <c r="A149" t="s">
        <v>269</v>
      </c>
      <c r="B149" t="s">
        <v>137</v>
      </c>
      <c r="C149" t="s">
        <v>409</v>
      </c>
      <c r="D149" t="s">
        <v>410</v>
      </c>
      <c r="E149">
        <v>8747570887.7619381</v>
      </c>
      <c r="F149">
        <v>9082601376.3255138</v>
      </c>
      <c r="G149">
        <v>9206004653.1669388</v>
      </c>
      <c r="H149">
        <v>9522609145.4222393</v>
      </c>
      <c r="I149">
        <v>10271641279.905098</v>
      </c>
      <c r="J149">
        <v>10196151536.407326</v>
      </c>
      <c r="K149">
        <v>10308911195.550833</v>
      </c>
      <c r="L149">
        <v>10331253782.449358</v>
      </c>
      <c r="M149">
        <v>10763500260.794954</v>
      </c>
      <c r="N149">
        <v>11836928851.534077</v>
      </c>
      <c r="O149">
        <v>12045250966.977175</v>
      </c>
      <c r="P149">
        <v>12366526036.990702</v>
      </c>
      <c r="Q149">
        <v>13182493346.431942</v>
      </c>
      <c r="R149">
        <v>14278312012.362223</v>
      </c>
      <c r="S149">
        <v>14879781081.23658</v>
      </c>
      <c r="T149">
        <v>13901975445.053192</v>
      </c>
      <c r="U149">
        <v>14254297206.61062</v>
      </c>
      <c r="V149">
        <v>14478058109.732706</v>
      </c>
      <c r="W149">
        <v>15068034768.245028</v>
      </c>
      <c r="X149">
        <v>15421471918.183908</v>
      </c>
      <c r="Y149">
        <v>15551149193.956774</v>
      </c>
      <c r="Z149">
        <v>15465469050.843096</v>
      </c>
      <c r="AA149">
        <v>15640429654.364462</v>
      </c>
      <c r="AB149">
        <v>16107934816.472288</v>
      </c>
      <c r="AC149">
        <v>17104523016.783949</v>
      </c>
      <c r="AD149">
        <v>17582030660.862354</v>
      </c>
      <c r="AE149">
        <v>19337409139.636852</v>
      </c>
      <c r="AF149">
        <v>20101425485.986588</v>
      </c>
      <c r="AG149">
        <v>21802666470.017742</v>
      </c>
      <c r="AH149">
        <v>23938904806.991367</v>
      </c>
      <c r="AI149">
        <v>25212438591.846291</v>
      </c>
      <c r="AJ149">
        <v>27391849867.665871</v>
      </c>
      <c r="AK149">
        <v>27890286478.237595</v>
      </c>
      <c r="AL149">
        <v>29061858948.060261</v>
      </c>
      <c r="AM149">
        <v>30172289819.161221</v>
      </c>
      <c r="AN149">
        <v>30604417413.620411</v>
      </c>
      <c r="AO149">
        <v>31032290274.724152</v>
      </c>
      <c r="AP149">
        <v>32714187913.568092</v>
      </c>
      <c r="AQ149">
        <v>34897700608.288475</v>
      </c>
      <c r="AR149">
        <v>37750651094.139</v>
      </c>
      <c r="AS149">
        <v>40369840252.809006</v>
      </c>
      <c r="AT149">
        <v>41610952660.808563</v>
      </c>
      <c r="AU149">
        <v>42953079744.254639</v>
      </c>
      <c r="AV149">
        <v>44078183528.934494</v>
      </c>
      <c r="AW149">
        <v>45943523456.196777</v>
      </c>
      <c r="AX149">
        <v>47084243707.17305</v>
      </c>
      <c r="AY149">
        <v>49917168649.960999</v>
      </c>
      <c r="AZ149">
        <v>53959794029.79924</v>
      </c>
      <c r="BA149">
        <v>53797819880.855659</v>
      </c>
      <c r="BB149">
        <v>52055333192.700378</v>
      </c>
      <c r="BC149">
        <v>54012829512.59005</v>
      </c>
      <c r="BD149">
        <v>54576884709.750366</v>
      </c>
      <c r="BE149">
        <v>55477349891.779182</v>
      </c>
      <c r="BF149">
        <v>57236974872.260559</v>
      </c>
      <c r="BG149">
        <v>58738350400.016937</v>
      </c>
      <c r="BH149">
        <v>60071584216.137466</v>
      </c>
      <c r="BI149">
        <v>63062061883.629959</v>
      </c>
      <c r="BJ149">
        <v>63892707251.43045</v>
      </c>
      <c r="BK149">
        <v>64922207640.643555</v>
      </c>
      <c r="BL149">
        <v>66707126419.273338</v>
      </c>
      <c r="BM149">
        <v>66366885630.950821</v>
      </c>
      <c r="BN149">
        <v>70965934440.767426</v>
      </c>
      <c r="BO149">
        <v>70188819483.628113</v>
      </c>
      <c r="BP149">
        <v>69701966860.508789</v>
      </c>
      <c r="BQ149">
        <v>70421024000.272522</v>
      </c>
    </row>
    <row r="150" spans="1:69" x14ac:dyDescent="0.35">
      <c r="A150" t="s">
        <v>259</v>
      </c>
      <c r="B150" t="s">
        <v>138</v>
      </c>
      <c r="C150" t="s">
        <v>409</v>
      </c>
      <c r="D150" t="s">
        <v>410</v>
      </c>
      <c r="AI150">
        <v>20300396490.513969</v>
      </c>
      <c r="AJ150">
        <v>17743516527.962486</v>
      </c>
      <c r="AK150">
        <v>12044552669.126337</v>
      </c>
      <c r="AL150">
        <v>11444375037.422318</v>
      </c>
      <c r="AM150">
        <v>11694996755.261225</v>
      </c>
      <c r="AN150">
        <v>11584507029.727858</v>
      </c>
      <c r="AO150">
        <v>11850946177.858826</v>
      </c>
      <c r="AP150">
        <v>12937852902.712709</v>
      </c>
      <c r="AQ150">
        <v>13785282610.378155</v>
      </c>
      <c r="AR150">
        <v>14173807644.002111</v>
      </c>
      <c r="AS150">
        <v>15001703493.709948</v>
      </c>
      <c r="AT150">
        <v>15970900289.345287</v>
      </c>
      <c r="AU150">
        <v>17195147700.318512</v>
      </c>
      <c r="AV150">
        <v>18644549495.687302</v>
      </c>
      <c r="AW150">
        <v>20271313178.691639</v>
      </c>
      <c r="AX150">
        <v>22625890637.93034</v>
      </c>
      <c r="AY150">
        <v>25527665150.266117</v>
      </c>
      <c r="AZ150">
        <v>28186253353.868156</v>
      </c>
      <c r="BA150">
        <v>27231101091.058731</v>
      </c>
      <c r="BB150">
        <v>22863227157.463718</v>
      </c>
      <c r="BC150">
        <v>22026145287.941498</v>
      </c>
      <c r="BD150">
        <v>22694935010.910725</v>
      </c>
      <c r="BE150">
        <v>24352854611.118843</v>
      </c>
      <c r="BF150">
        <v>24863312429.905544</v>
      </c>
      <c r="BG150">
        <v>25384188823.064007</v>
      </c>
      <c r="BH150">
        <v>26344565876.890221</v>
      </c>
      <c r="BI150">
        <v>27016796481.332111</v>
      </c>
      <c r="BJ150">
        <v>27935083541.205017</v>
      </c>
      <c r="BK150">
        <v>29139005429.854771</v>
      </c>
      <c r="BL150">
        <v>29335802338.525879</v>
      </c>
      <c r="BM150">
        <v>28318076614.162277</v>
      </c>
      <c r="BN150">
        <v>30284070900.411114</v>
      </c>
      <c r="BO150">
        <v>30831235007.8675</v>
      </c>
      <c r="BP150">
        <v>31711225667.412975</v>
      </c>
      <c r="BQ150">
        <v>31570906307.779984</v>
      </c>
    </row>
    <row r="151" spans="1:69" x14ac:dyDescent="0.35">
      <c r="A151" t="s">
        <v>536</v>
      </c>
      <c r="B151" t="s">
        <v>139</v>
      </c>
      <c r="C151" t="s">
        <v>409</v>
      </c>
      <c r="D151" t="s">
        <v>410</v>
      </c>
      <c r="AA151">
        <v>5862862689.2129383</v>
      </c>
      <c r="AB151">
        <v>6450463501.3380919</v>
      </c>
      <c r="AC151">
        <v>6996218021.4737206</v>
      </c>
      <c r="AD151">
        <v>7047485206.4242373</v>
      </c>
      <c r="AE151">
        <v>7519187126.0757856</v>
      </c>
      <c r="AF151">
        <v>8593935740.4978352</v>
      </c>
      <c r="AG151">
        <v>9265229136.6020374</v>
      </c>
      <c r="AH151">
        <v>9730796521.3022423</v>
      </c>
      <c r="AI151">
        <v>10507253373.715197</v>
      </c>
      <c r="AJ151">
        <v>10891757260.844072</v>
      </c>
      <c r="AK151">
        <v>12340274326.230145</v>
      </c>
      <c r="AL151">
        <v>12980237775.975698</v>
      </c>
      <c r="AM151">
        <v>13532345921.596649</v>
      </c>
      <c r="AN151">
        <v>13978304703.505951</v>
      </c>
      <c r="AO151">
        <v>13919807530.934208</v>
      </c>
      <c r="AP151">
        <v>13880918961.153366</v>
      </c>
      <c r="AQ151">
        <v>13246432774.757227</v>
      </c>
      <c r="AR151">
        <v>12934009673.306643</v>
      </c>
      <c r="AS151">
        <v>13677274309.822145</v>
      </c>
      <c r="AT151">
        <v>14072294542.581896</v>
      </c>
      <c r="AU151">
        <v>15326259213.796778</v>
      </c>
      <c r="AV151">
        <v>17110313431.967962</v>
      </c>
      <c r="AW151">
        <v>21666958357.612606</v>
      </c>
      <c r="AX151">
        <v>23416615361.949471</v>
      </c>
      <c r="AY151">
        <v>26552239084.222099</v>
      </c>
      <c r="AZ151">
        <v>30396072957.573978</v>
      </c>
      <c r="BA151">
        <v>31426893919.933723</v>
      </c>
      <c r="BB151">
        <v>31827391416.042889</v>
      </c>
      <c r="BC151">
        <v>39823319544.051682</v>
      </c>
      <c r="BD151">
        <v>48431715259.791969</v>
      </c>
      <c r="BE151">
        <v>52907844414.200218</v>
      </c>
      <c r="BF151">
        <v>58596968309.969734</v>
      </c>
      <c r="BG151">
        <v>57396680819.579109</v>
      </c>
      <c r="BH151">
        <v>45048190598.324852</v>
      </c>
      <c r="BI151">
        <v>44742230667.626579</v>
      </c>
      <c r="BJ151">
        <v>49153837659.778732</v>
      </c>
      <c r="BK151">
        <v>52302278178.288986</v>
      </c>
      <c r="BL151">
        <v>50961553655.619385</v>
      </c>
      <c r="BM151">
        <v>23271029702.122036</v>
      </c>
      <c r="BN151">
        <v>28748073961.002239</v>
      </c>
      <c r="BO151">
        <v>23110764976.518177</v>
      </c>
      <c r="BP151">
        <v>40458134366.248779</v>
      </c>
      <c r="BQ151">
        <v>44021751446.64463</v>
      </c>
    </row>
    <row r="152" spans="1:69" x14ac:dyDescent="0.35">
      <c r="A152" t="s">
        <v>537</v>
      </c>
      <c r="B152" t="s">
        <v>538</v>
      </c>
      <c r="C152" t="s">
        <v>409</v>
      </c>
      <c r="D152" t="s">
        <v>410</v>
      </c>
    </row>
    <row r="153" spans="1:69" x14ac:dyDescent="0.35">
      <c r="A153" t="s">
        <v>296</v>
      </c>
      <c r="B153" t="s">
        <v>140</v>
      </c>
      <c r="C153" t="s">
        <v>409</v>
      </c>
      <c r="D153" t="s">
        <v>410</v>
      </c>
      <c r="K153">
        <v>11518527478.327528</v>
      </c>
      <c r="L153">
        <v>12673702326.063988</v>
      </c>
      <c r="M153">
        <v>13927351920.670536</v>
      </c>
      <c r="N153">
        <v>15091980118.089352</v>
      </c>
      <c r="O153">
        <v>15803334620.78179</v>
      </c>
      <c r="P153">
        <v>16687830454.166842</v>
      </c>
      <c r="Q153">
        <v>17094552490.342207</v>
      </c>
      <c r="R153">
        <v>17703000748.883907</v>
      </c>
      <c r="S153">
        <v>18693669512.449558</v>
      </c>
      <c r="T153">
        <v>20106578472.10741</v>
      </c>
      <c r="U153">
        <v>22280658838.113567</v>
      </c>
      <c r="V153">
        <v>23630681317.068027</v>
      </c>
      <c r="W153">
        <v>24158274887.315369</v>
      </c>
      <c r="X153">
        <v>25316371177.796268</v>
      </c>
      <c r="Y153">
        <v>26238435140.848701</v>
      </c>
      <c r="Z153">
        <v>25780985097.385113</v>
      </c>
      <c r="AA153">
        <v>28090283843.634258</v>
      </c>
      <c r="AB153">
        <v>28479775173.603729</v>
      </c>
      <c r="AC153">
        <v>30307717167.680782</v>
      </c>
      <c r="AD153">
        <v>32128499365.911236</v>
      </c>
      <c r="AE153">
        <v>35107166524.27359</v>
      </c>
      <c r="AF153">
        <v>34993066802.224304</v>
      </c>
      <c r="AG153">
        <v>39148576061.228462</v>
      </c>
      <c r="AH153">
        <v>40262823843.636467</v>
      </c>
      <c r="AI153">
        <v>41636515790.187752</v>
      </c>
      <c r="AJ153">
        <v>44641043473.691475</v>
      </c>
      <c r="AK153">
        <v>43704591004.544037</v>
      </c>
      <c r="AL153">
        <v>43380918430.900177</v>
      </c>
      <c r="AM153">
        <v>47974090254.8843</v>
      </c>
      <c r="AN153">
        <v>45380875814.102768</v>
      </c>
      <c r="AO153">
        <v>50995795428.846565</v>
      </c>
      <c r="AP153">
        <v>50199902853.478188</v>
      </c>
      <c r="AQ153">
        <v>53833649265.289803</v>
      </c>
      <c r="AR153">
        <v>54747239388.772461</v>
      </c>
      <c r="AS153">
        <v>56160912155.757317</v>
      </c>
      <c r="AT153">
        <v>60497559620.778931</v>
      </c>
      <c r="AU153">
        <v>62754238001.606049</v>
      </c>
      <c r="AV153">
        <v>66626866131.845871</v>
      </c>
      <c r="AW153">
        <v>69672633474.866165</v>
      </c>
      <c r="AX153">
        <v>71896757928.961761</v>
      </c>
      <c r="AY153">
        <v>77498104932.52211</v>
      </c>
      <c r="AZ153">
        <v>80164867241.316711</v>
      </c>
      <c r="BA153">
        <v>84721870674.823654</v>
      </c>
      <c r="BB153">
        <v>87895356582.823151</v>
      </c>
      <c r="BC153">
        <v>90971304769.4422</v>
      </c>
      <c r="BD153">
        <v>95997146621.965637</v>
      </c>
      <c r="BE153">
        <v>98936909179.352371</v>
      </c>
      <c r="BF153">
        <v>103015299181.34805</v>
      </c>
      <c r="BG153">
        <v>105816536606.04016</v>
      </c>
      <c r="BH153">
        <v>110413823841.59187</v>
      </c>
      <c r="BI153">
        <v>110989284688.17365</v>
      </c>
      <c r="BJ153">
        <v>116603009678.13899</v>
      </c>
      <c r="BK153">
        <v>120177639735.15857</v>
      </c>
      <c r="BL153">
        <v>123651944968.71309</v>
      </c>
      <c r="BM153">
        <v>114775951852.21281</v>
      </c>
      <c r="BN153">
        <v>124135631043.72678</v>
      </c>
      <c r="BO153">
        <v>126031434844.78561</v>
      </c>
      <c r="BP153">
        <v>130320714718.83435</v>
      </c>
      <c r="BQ153">
        <v>134538562550.53345</v>
      </c>
    </row>
    <row r="154" spans="1:69" x14ac:dyDescent="0.35">
      <c r="A154" t="s">
        <v>539</v>
      </c>
      <c r="B154" t="s">
        <v>540</v>
      </c>
      <c r="C154" t="s">
        <v>409</v>
      </c>
      <c r="D154" t="s">
        <v>410</v>
      </c>
      <c r="O154">
        <v>1764785205.5647252</v>
      </c>
      <c r="P154">
        <v>1857049235.3897905</v>
      </c>
      <c r="Q154">
        <v>1943370633.6732361</v>
      </c>
      <c r="R154">
        <v>2070734432.4409056</v>
      </c>
      <c r="S154">
        <v>2163391744.1944766</v>
      </c>
      <c r="T154">
        <v>2142349784.932198</v>
      </c>
      <c r="U154">
        <v>2236862304.7121472</v>
      </c>
      <c r="V154">
        <v>2316343303.1766148</v>
      </c>
      <c r="W154">
        <v>2407921124.0332026</v>
      </c>
      <c r="X154">
        <v>2493021991.0952377</v>
      </c>
      <c r="Y154">
        <v>2535040815.569499</v>
      </c>
      <c r="Z154">
        <v>2558423483.6199408</v>
      </c>
      <c r="AA154">
        <v>2620654307.166831</v>
      </c>
      <c r="AB154">
        <v>2651970427.7078123</v>
      </c>
      <c r="AC154">
        <v>2691339343.2339487</v>
      </c>
      <c r="AD154">
        <v>2737326250.0748467</v>
      </c>
      <c r="AE154">
        <v>2804455472.3004026</v>
      </c>
      <c r="AF154">
        <v>2874134248.5855594</v>
      </c>
      <c r="AG154">
        <v>3006304228.5446167</v>
      </c>
      <c r="AH154">
        <v>3131476494.4550991</v>
      </c>
      <c r="AI154">
        <v>3214255640.4472389</v>
      </c>
      <c r="AJ154">
        <v>3246884485.2184286</v>
      </c>
      <c r="AK154">
        <v>3291257691.9825907</v>
      </c>
      <c r="AL154">
        <v>3261178238.8486195</v>
      </c>
      <c r="AM154">
        <v>3333433693.9813571</v>
      </c>
      <c r="AN154">
        <v>3404007586.1665387</v>
      </c>
      <c r="AO154">
        <v>3441816980.8084559</v>
      </c>
      <c r="AP154">
        <v>3518819006.3419237</v>
      </c>
      <c r="AQ154">
        <v>3642092596.0670657</v>
      </c>
      <c r="AR154">
        <v>3762301282.4670262</v>
      </c>
      <c r="AS154">
        <v>3909415913.1798134</v>
      </c>
      <c r="AT154">
        <v>3994943522.2103457</v>
      </c>
      <c r="AU154">
        <v>4035951520.5195503</v>
      </c>
      <c r="AV154">
        <v>4079843968.3432913</v>
      </c>
      <c r="AW154">
        <v>4180635803.8921947</v>
      </c>
      <c r="AX154">
        <v>4259876164.7480149</v>
      </c>
      <c r="AY154">
        <v>4507700786.4077625</v>
      </c>
      <c r="AZ154">
        <v>5158500738.2453356</v>
      </c>
      <c r="BA154">
        <v>5197028095.3941193</v>
      </c>
      <c r="BB154">
        <v>4607841717.8768368</v>
      </c>
      <c r="BC154">
        <v>4703003769.394372</v>
      </c>
      <c r="BD154">
        <v>5033265481.273366</v>
      </c>
      <c r="BE154">
        <v>5084213121.2149868</v>
      </c>
      <c r="BF154">
        <v>5571133210.8124828</v>
      </c>
      <c r="BG154">
        <v>5971532102.0769777</v>
      </c>
      <c r="BH154">
        <v>6264756528.376915</v>
      </c>
      <c r="BI154">
        <v>6453228194.4290762</v>
      </c>
      <c r="BJ154">
        <v>6246325873.7408752</v>
      </c>
      <c r="BK154">
        <v>6602235351.4018078</v>
      </c>
      <c r="BL154">
        <v>7072373236.6092701</v>
      </c>
      <c r="BM154">
        <v>6136054329.9015179</v>
      </c>
      <c r="BN154">
        <v>7500235156.945365</v>
      </c>
      <c r="BO154">
        <v>8328781591.6288157</v>
      </c>
      <c r="BP154">
        <v>8748833912.5428581</v>
      </c>
    </row>
    <row r="155" spans="1:69" x14ac:dyDescent="0.35">
      <c r="A155" t="s">
        <v>541</v>
      </c>
      <c r="B155" t="s">
        <v>141</v>
      </c>
      <c r="C155" t="s">
        <v>409</v>
      </c>
      <c r="D155" t="s">
        <v>410</v>
      </c>
      <c r="AI155">
        <v>11137693132.55549</v>
      </c>
      <c r="AJ155">
        <v>9355662201.1061172</v>
      </c>
      <c r="AK155">
        <v>6633164508.2894316</v>
      </c>
      <c r="AL155">
        <v>6553566538.6324015</v>
      </c>
      <c r="AM155">
        <v>4528514463.3744478</v>
      </c>
      <c r="AN155">
        <v>4465115303.6855726</v>
      </c>
      <c r="AO155">
        <v>4202697785.436583</v>
      </c>
      <c r="AP155">
        <v>4271918931.2401319</v>
      </c>
      <c r="AQ155">
        <v>3992441789.3799</v>
      </c>
      <c r="AR155">
        <v>3857966190.0845733</v>
      </c>
      <c r="AS155">
        <v>3939281163.9113913</v>
      </c>
      <c r="AT155">
        <v>4179577330.6392097</v>
      </c>
      <c r="AU155">
        <v>4505584348.1239767</v>
      </c>
      <c r="AV155">
        <v>4802952913.1977739</v>
      </c>
      <c r="AW155">
        <v>5158371415.9784737</v>
      </c>
      <c r="AX155">
        <v>5545249279.8820534</v>
      </c>
      <c r="AY155">
        <v>5811421236.2614613</v>
      </c>
      <c r="AZ155">
        <v>5985763886.4747047</v>
      </c>
      <c r="BA155">
        <v>6452653478.3239431</v>
      </c>
      <c r="BB155">
        <v>6065494252.6199408</v>
      </c>
      <c r="BC155">
        <v>6496144351.0495749</v>
      </c>
      <c r="BD155">
        <v>6874100822.5327358</v>
      </c>
      <c r="BE155">
        <v>6833561915.897646</v>
      </c>
      <c r="BF155">
        <v>7451580071.7711344</v>
      </c>
      <c r="BG155">
        <v>7824131195.5766211</v>
      </c>
      <c r="BH155">
        <v>7797667196.7308722</v>
      </c>
      <c r="BI155">
        <v>8159947934.6382761</v>
      </c>
      <c r="BJ155">
        <v>8500675703.9574804</v>
      </c>
      <c r="BK155">
        <v>8847128857.5146141</v>
      </c>
      <c r="BL155">
        <v>9161406662.0689583</v>
      </c>
      <c r="BM155">
        <v>8403210632.930213</v>
      </c>
      <c r="BN155">
        <v>9573777856.3648167</v>
      </c>
      <c r="BO155">
        <v>9133384074.9720345</v>
      </c>
      <c r="BP155">
        <v>9242984683.8716984</v>
      </c>
      <c r="BQ155">
        <v>9252510449.5798321</v>
      </c>
    </row>
    <row r="156" spans="1:69" x14ac:dyDescent="0.35">
      <c r="A156" t="s">
        <v>299</v>
      </c>
      <c r="B156" t="s">
        <v>142</v>
      </c>
      <c r="C156" t="s">
        <v>409</v>
      </c>
      <c r="D156" t="s">
        <v>410</v>
      </c>
      <c r="E156">
        <v>4151435154.8826118</v>
      </c>
      <c r="F156">
        <v>4236482815.0859771</v>
      </c>
      <c r="G156">
        <v>4332696292.6922255</v>
      </c>
      <c r="H156">
        <v>4292428143.037365</v>
      </c>
      <c r="I156">
        <v>4462516417.1783161</v>
      </c>
      <c r="J156">
        <v>4442334514.2768793</v>
      </c>
      <c r="K156">
        <v>4534048838.4582787</v>
      </c>
      <c r="L156">
        <v>4784716703.2672472</v>
      </c>
      <c r="M156">
        <v>5111454772.3453579</v>
      </c>
      <c r="N156">
        <v>5301663360.4459553</v>
      </c>
      <c r="O156">
        <v>5581403272.4187765</v>
      </c>
      <c r="P156">
        <v>5800716980.8322144</v>
      </c>
      <c r="Q156">
        <v>5726895807.5835743</v>
      </c>
      <c r="R156">
        <v>5576938281.8996286</v>
      </c>
      <c r="S156">
        <v>5688860706.2927017</v>
      </c>
      <c r="T156">
        <v>5760465920.1029596</v>
      </c>
      <c r="U156">
        <v>5583685378.335928</v>
      </c>
      <c r="V156">
        <v>5715683720.6883926</v>
      </c>
      <c r="W156">
        <v>5563543310.5229759</v>
      </c>
      <c r="X156">
        <v>6111811047.7542267</v>
      </c>
      <c r="Y156">
        <v>6170038735.2143278</v>
      </c>
      <c r="Z156">
        <v>5565374939.1102905</v>
      </c>
      <c r="AA156">
        <v>5459632815.2664719</v>
      </c>
      <c r="AB156">
        <v>5508769510.5709047</v>
      </c>
      <c r="AC156">
        <v>5605733876.7747326</v>
      </c>
      <c r="AD156">
        <v>5670555451.89363</v>
      </c>
      <c r="AE156">
        <v>5781711090.7885017</v>
      </c>
      <c r="AF156">
        <v>5849641181.110714</v>
      </c>
      <c r="AG156">
        <v>6048934315.2116518</v>
      </c>
      <c r="AH156">
        <v>6295421169.566597</v>
      </c>
      <c r="AI156">
        <v>6492398920.4867067</v>
      </c>
      <c r="AJ156">
        <v>6082965417.7811041</v>
      </c>
      <c r="AK156">
        <v>6154798240.8070755</v>
      </c>
      <c r="AL156">
        <v>6284044275.8162508</v>
      </c>
      <c r="AM156">
        <v>6281398611.3187847</v>
      </c>
      <c r="AN156">
        <v>6386837686.0725346</v>
      </c>
      <c r="AO156">
        <v>6524423229.1094179</v>
      </c>
      <c r="AP156">
        <v>6765402319.3730507</v>
      </c>
      <c r="AQ156">
        <v>7030408175.5626707</v>
      </c>
      <c r="AR156">
        <v>7360783017.3464756</v>
      </c>
      <c r="AS156">
        <v>7688842733.2773933</v>
      </c>
      <c r="AT156">
        <v>8148653656.6986179</v>
      </c>
      <c r="AU156">
        <v>7137571065.486969</v>
      </c>
      <c r="AV156">
        <v>7835974694.5716486</v>
      </c>
      <c r="AW156">
        <v>8247912168.091135</v>
      </c>
      <c r="AX156">
        <v>8640170094.3764782</v>
      </c>
      <c r="AY156">
        <v>9106610406.8893414</v>
      </c>
      <c r="AZ156">
        <v>9626649240.5139599</v>
      </c>
      <c r="BA156">
        <v>10272850829.860613</v>
      </c>
      <c r="BB156">
        <v>9864124029.2305374</v>
      </c>
      <c r="BC156">
        <v>9925206605.6783543</v>
      </c>
      <c r="BD156">
        <v>10081868751.874582</v>
      </c>
      <c r="BE156">
        <v>10385448752.875628</v>
      </c>
      <c r="BF156">
        <v>10624353147.158657</v>
      </c>
      <c r="BG156">
        <v>10979121878.073528</v>
      </c>
      <c r="BH156">
        <v>11323020701.301685</v>
      </c>
      <c r="BI156">
        <v>11775165456.534592</v>
      </c>
      <c r="BJ156">
        <v>12238318933.716471</v>
      </c>
      <c r="BK156">
        <v>12629254472.201223</v>
      </c>
      <c r="BL156">
        <v>13186360203.144243</v>
      </c>
      <c r="BM156">
        <v>12245161113.128405</v>
      </c>
      <c r="BN156">
        <v>12814644792.231018</v>
      </c>
      <c r="BO156">
        <v>13347233960.443813</v>
      </c>
      <c r="BP156">
        <v>13908224364.622826</v>
      </c>
      <c r="BQ156">
        <v>14492369787.934515</v>
      </c>
    </row>
    <row r="157" spans="1:69" x14ac:dyDescent="0.35">
      <c r="A157" t="s">
        <v>542</v>
      </c>
      <c r="B157" t="s">
        <v>143</v>
      </c>
      <c r="C157" t="s">
        <v>409</v>
      </c>
      <c r="D157" t="s">
        <v>410</v>
      </c>
      <c r="O157">
        <v>187964776.58393958</v>
      </c>
      <c r="P157">
        <v>197752527.99171388</v>
      </c>
      <c r="Q157">
        <v>202546528.65709442</v>
      </c>
      <c r="R157">
        <v>205742529.14218777</v>
      </c>
      <c r="S157">
        <v>217527780.7597549</v>
      </c>
      <c r="T157">
        <v>200149528.35553446</v>
      </c>
      <c r="U157">
        <v>201348028.50631413</v>
      </c>
      <c r="V157">
        <v>224004421.50444224</v>
      </c>
      <c r="W157">
        <v>256898849.96642739</v>
      </c>
      <c r="X157">
        <v>284295074.13440931</v>
      </c>
      <c r="Y157">
        <v>337096793.44752067</v>
      </c>
      <c r="Z157">
        <v>376755239.7574386</v>
      </c>
      <c r="AA157">
        <v>365406574.48249245</v>
      </c>
      <c r="AB157">
        <v>424808146.84478921</v>
      </c>
      <c r="AC157">
        <v>539317202.06478488</v>
      </c>
      <c r="AD157">
        <v>622458577.01000941</v>
      </c>
      <c r="AE157">
        <v>680724366.68994343</v>
      </c>
      <c r="AF157">
        <v>740826580.89059544</v>
      </c>
      <c r="AG157">
        <v>805503273.41029811</v>
      </c>
      <c r="AH157">
        <v>880631019.83693981</v>
      </c>
      <c r="AI157">
        <v>1029918209.7968415</v>
      </c>
      <c r="AJ157">
        <v>1044776799.229399</v>
      </c>
      <c r="AK157">
        <v>1114472034.4395018</v>
      </c>
      <c r="AL157">
        <v>1176400670.4125702</v>
      </c>
      <c r="AM157">
        <v>1267565678.5547409</v>
      </c>
      <c r="AN157">
        <v>1432169026.7758744</v>
      </c>
      <c r="AO157">
        <v>1544718137.6045172</v>
      </c>
      <c r="AP157">
        <v>1674442650.8796489</v>
      </c>
      <c r="AQ157">
        <v>1799936822.2161434</v>
      </c>
      <c r="AR157">
        <v>1911094725.4590669</v>
      </c>
      <c r="AS157">
        <v>1984591801.9549606</v>
      </c>
      <c r="AT157">
        <v>1906326759.1470356</v>
      </c>
      <c r="AU157">
        <v>2044885954.2393649</v>
      </c>
      <c r="AV157">
        <v>2326058788.413631</v>
      </c>
      <c r="AW157">
        <v>2463875273.0489268</v>
      </c>
      <c r="AX157">
        <v>2188480301.3835917</v>
      </c>
      <c r="AY157">
        <v>2705624151.4143848</v>
      </c>
      <c r="AZ157">
        <v>2898626609.8299589</v>
      </c>
      <c r="BA157">
        <v>3158820511.6376176</v>
      </c>
      <c r="BB157">
        <v>2895352808.3792567</v>
      </c>
      <c r="BC157">
        <v>3091816044.055995</v>
      </c>
      <c r="BD157">
        <v>3365238506.2747593</v>
      </c>
      <c r="BE157">
        <v>3445643750.3030496</v>
      </c>
      <c r="BF157">
        <v>3685976101.7868838</v>
      </c>
      <c r="BG157">
        <v>3975719122.8880424</v>
      </c>
      <c r="BH157">
        <v>4129505319.1292052</v>
      </c>
      <c r="BI157">
        <v>4392772970.9900169</v>
      </c>
      <c r="BJ157">
        <v>4703536563.5251188</v>
      </c>
      <c r="BK157">
        <v>5106580523.1466923</v>
      </c>
      <c r="BL157">
        <v>5460112146.9244471</v>
      </c>
      <c r="BM157">
        <v>3663253192.1121964</v>
      </c>
      <c r="BN157">
        <v>5037261437.3529358</v>
      </c>
      <c r="BO157">
        <v>5733717713.57584</v>
      </c>
      <c r="BP157">
        <v>6004715686.0506792</v>
      </c>
      <c r="BQ157">
        <v>6312995521.4407005</v>
      </c>
    </row>
    <row r="158" spans="1:69" x14ac:dyDescent="0.35">
      <c r="A158" t="s">
        <v>543</v>
      </c>
      <c r="B158" t="s">
        <v>544</v>
      </c>
      <c r="C158" t="s">
        <v>409</v>
      </c>
      <c r="D158" t="s">
        <v>410</v>
      </c>
      <c r="E158">
        <v>245353020848.53793</v>
      </c>
      <c r="F158">
        <v>260416147108.61832</v>
      </c>
      <c r="G158">
        <v>274585478063.48273</v>
      </c>
      <c r="H158">
        <v>303564790829.44666</v>
      </c>
      <c r="I158">
        <v>332604060483.68433</v>
      </c>
      <c r="J158">
        <v>371862449923.29401</v>
      </c>
      <c r="K158">
        <v>396571216521.97583</v>
      </c>
      <c r="L158">
        <v>427296668595.58221</v>
      </c>
      <c r="M158">
        <v>479749929963.63385</v>
      </c>
      <c r="N158">
        <v>529711021919.81879</v>
      </c>
      <c r="O158">
        <v>621994942881.82715</v>
      </c>
      <c r="P158">
        <v>677710852002.25989</v>
      </c>
      <c r="Q158">
        <v>769605033781.6178</v>
      </c>
      <c r="R158">
        <v>855498625787.86133</v>
      </c>
      <c r="S158">
        <v>929862904284.8822</v>
      </c>
      <c r="T158">
        <v>930959743776.53174</v>
      </c>
      <c r="U158">
        <v>1059917582057.3145</v>
      </c>
      <c r="V158">
        <v>1100190784767.7439</v>
      </c>
      <c r="W158">
        <v>1097450083947.0332</v>
      </c>
      <c r="X158">
        <v>1159039158124.4189</v>
      </c>
      <c r="Y158">
        <v>1175967982033.2605</v>
      </c>
      <c r="Z158">
        <v>1182295939991.3137</v>
      </c>
      <c r="AA158">
        <v>1167209134957.1433</v>
      </c>
      <c r="AB158">
        <v>1162492713132.4688</v>
      </c>
      <c r="AC158">
        <v>1163901146424.9993</v>
      </c>
      <c r="AD158">
        <v>1170858709566.4353</v>
      </c>
      <c r="AE158">
        <v>1152999883699.0029</v>
      </c>
      <c r="AF158">
        <v>1164486324827.6863</v>
      </c>
      <c r="AG158">
        <v>1191283647544.8862</v>
      </c>
      <c r="AH158">
        <v>1237537961678.5234</v>
      </c>
      <c r="AI158">
        <v>1343576732973.291</v>
      </c>
      <c r="AJ158">
        <v>1373361777096.3972</v>
      </c>
      <c r="AK158">
        <v>1459524017266.2883</v>
      </c>
      <c r="AL158">
        <v>1495445072924.8455</v>
      </c>
      <c r="AM158">
        <v>1541639134179.532</v>
      </c>
      <c r="AN158">
        <v>1591120292541.7334</v>
      </c>
      <c r="AO158">
        <v>1672274122280.8738</v>
      </c>
      <c r="AP158">
        <v>1741423538048.1433</v>
      </c>
      <c r="AQ158">
        <v>1813971756274.5425</v>
      </c>
      <c r="AR158">
        <v>1864549976110.8445</v>
      </c>
      <c r="AS158">
        <v>1983293009875.8135</v>
      </c>
      <c r="AT158">
        <v>2022211821196.7959</v>
      </c>
      <c r="AU158">
        <v>2064404750702.6194</v>
      </c>
      <c r="AV158">
        <v>2161487178677.27</v>
      </c>
      <c r="AW158">
        <v>2333151834807.4868</v>
      </c>
      <c r="AX158">
        <v>2456530418723.0049</v>
      </c>
      <c r="AY158">
        <v>2603705612976.3257</v>
      </c>
      <c r="AZ158">
        <v>2739914344059.3521</v>
      </c>
      <c r="BA158">
        <v>2859801817445.3457</v>
      </c>
      <c r="BB158">
        <v>2891637897566.8062</v>
      </c>
      <c r="BC158">
        <v>3030648019314.6313</v>
      </c>
      <c r="BD158">
        <v>3145631262347.0288</v>
      </c>
      <c r="BE158">
        <v>3270365455127.0981</v>
      </c>
      <c r="BF158">
        <v>3349648992870.5229</v>
      </c>
      <c r="BG158">
        <v>3452550580964.6274</v>
      </c>
      <c r="BH158">
        <v>3546719057163.6816</v>
      </c>
      <c r="BI158">
        <v>3705774687149.8994</v>
      </c>
      <c r="BJ158">
        <v>3788944664175.0205</v>
      </c>
      <c r="BK158">
        <v>3887867344279.2314</v>
      </c>
      <c r="BL158">
        <v>3945641478438.1963</v>
      </c>
      <c r="BM158">
        <v>3815126319217.228</v>
      </c>
      <c r="BN158">
        <v>4009121218432.4492</v>
      </c>
      <c r="BO158">
        <v>4264800933987.6772</v>
      </c>
      <c r="BP158">
        <v>4356654435885.644</v>
      </c>
      <c r="BQ158">
        <v>4441255215026.5117</v>
      </c>
    </row>
    <row r="159" spans="1:69" x14ac:dyDescent="0.35">
      <c r="A159" t="s">
        <v>12</v>
      </c>
      <c r="B159" t="s">
        <v>27</v>
      </c>
      <c r="C159" t="s">
        <v>409</v>
      </c>
      <c r="D159" t="s">
        <v>410</v>
      </c>
      <c r="E159">
        <v>152252652598.16422</v>
      </c>
      <c r="F159">
        <v>159865285229.17334</v>
      </c>
      <c r="G159">
        <v>167322065049.68686</v>
      </c>
      <c r="H159">
        <v>180886675668.20895</v>
      </c>
      <c r="I159">
        <v>202422104047.7583</v>
      </c>
      <c r="J159">
        <v>216794073430.03137</v>
      </c>
      <c r="K159">
        <v>230010142146.03506</v>
      </c>
      <c r="L159">
        <v>243477063182.70496</v>
      </c>
      <c r="M159">
        <v>266420585705.06659</v>
      </c>
      <c r="N159">
        <v>275528493194.70172</v>
      </c>
      <c r="O159">
        <v>293444689475.72772</v>
      </c>
      <c r="P159">
        <v>304485451090.47485</v>
      </c>
      <c r="Q159">
        <v>329540972155.16205</v>
      </c>
      <c r="R159">
        <v>355446582966.18488</v>
      </c>
      <c r="S159">
        <v>375980117959.81287</v>
      </c>
      <c r="T159">
        <v>397578239621.81427</v>
      </c>
      <c r="U159">
        <v>415141036255.06769</v>
      </c>
      <c r="V159">
        <v>429216973068.59167</v>
      </c>
      <c r="W159">
        <v>467661689807.74493</v>
      </c>
      <c r="X159">
        <v>513016316151.07788</v>
      </c>
      <c r="Y159">
        <v>557939217939.50574</v>
      </c>
      <c r="Z159">
        <v>611422385110.12488</v>
      </c>
      <c r="AA159">
        <v>611119202970.64783</v>
      </c>
      <c r="AB159">
        <v>582860269037.93335</v>
      </c>
      <c r="AC159">
        <v>603338559538.21057</v>
      </c>
      <c r="AD159">
        <v>614917928416.70703</v>
      </c>
      <c r="AE159">
        <v>590751900363.91479</v>
      </c>
      <c r="AF159">
        <v>602941257834.78577</v>
      </c>
      <c r="AG159">
        <v>610286657414.95837</v>
      </c>
      <c r="AH159">
        <v>632412287313.39807</v>
      </c>
      <c r="AI159">
        <v>665614206228.36719</v>
      </c>
      <c r="AJ159">
        <v>692078394544.01526</v>
      </c>
      <c r="AK159">
        <v>716775997867.65808</v>
      </c>
      <c r="AL159">
        <v>737325961817.30457</v>
      </c>
      <c r="AM159">
        <v>769725007528.34106</v>
      </c>
      <c r="AN159">
        <v>724231953305.77039</v>
      </c>
      <c r="AO159">
        <v>769266848280.53003</v>
      </c>
      <c r="AP159">
        <v>824645415973.15564</v>
      </c>
      <c r="AQ159">
        <v>875650385850.55725</v>
      </c>
      <c r="AR159">
        <v>899774820117.2113</v>
      </c>
      <c r="AS159">
        <v>945027051125.45251</v>
      </c>
      <c r="AT159">
        <v>940766441523.8468</v>
      </c>
      <c r="AU159">
        <v>938540700997.08679</v>
      </c>
      <c r="AV159">
        <v>949667522103.36072</v>
      </c>
      <c r="AW159">
        <v>983527357549.20508</v>
      </c>
      <c r="AX159">
        <v>1004311721055.2231</v>
      </c>
      <c r="AY159">
        <v>1052569035001.2169</v>
      </c>
      <c r="AZ159">
        <v>1074439987418.1968</v>
      </c>
      <c r="BA159">
        <v>1084575522274.8344</v>
      </c>
      <c r="BB159">
        <v>1016298775559.579</v>
      </c>
      <c r="BC159">
        <v>1066822388004.7527</v>
      </c>
      <c r="BD159">
        <v>1103564231790.7556</v>
      </c>
      <c r="BE159">
        <v>1142776194764.4856</v>
      </c>
      <c r="BF159">
        <v>1152513808434.9871</v>
      </c>
      <c r="BG159">
        <v>1181370028487.2402</v>
      </c>
      <c r="BH159">
        <v>1213294467779.9788</v>
      </c>
      <c r="BI159">
        <v>1234800030129.9185</v>
      </c>
      <c r="BJ159">
        <v>1257912134728.8225</v>
      </c>
      <c r="BK159">
        <v>1282719194482.4548</v>
      </c>
      <c r="BL159">
        <v>1277682077998.636</v>
      </c>
      <c r="BM159">
        <v>1170944075562.0627</v>
      </c>
      <c r="BN159">
        <v>1241768434263.698</v>
      </c>
      <c r="BO159">
        <v>1287850323410.0095</v>
      </c>
      <c r="BP159">
        <v>1330290026507.729</v>
      </c>
      <c r="BQ159">
        <v>1349633274638.1382</v>
      </c>
    </row>
    <row r="160" spans="1:69" x14ac:dyDescent="0.35">
      <c r="A160" t="s">
        <v>545</v>
      </c>
      <c r="B160" t="s">
        <v>144</v>
      </c>
      <c r="C160" t="s">
        <v>409</v>
      </c>
      <c r="D160" t="s">
        <v>410</v>
      </c>
      <c r="O160">
        <v>45931279.999999985</v>
      </c>
      <c r="P160">
        <v>46992251.999999985</v>
      </c>
      <c r="Q160">
        <v>47500633.999999985</v>
      </c>
      <c r="R160">
        <v>63614159.999999985</v>
      </c>
      <c r="S160">
        <v>73361847.999999985</v>
      </c>
      <c r="T160">
        <v>73406055.999999985</v>
      </c>
      <c r="U160">
        <v>73671296.999999985</v>
      </c>
      <c r="V160">
        <v>75461687.999999985</v>
      </c>
      <c r="W160">
        <v>79705580.999999985</v>
      </c>
      <c r="X160">
        <v>81407556.999999985</v>
      </c>
      <c r="Y160">
        <v>75550101.999999985</v>
      </c>
      <c r="Z160">
        <v>80412893.999999985</v>
      </c>
      <c r="AA160">
        <v>84297824.999999985</v>
      </c>
      <c r="AB160">
        <v>97370734.999999985</v>
      </c>
      <c r="AC160">
        <v>101135111.99999999</v>
      </c>
      <c r="AD160">
        <v>94806792.999999985</v>
      </c>
      <c r="AE160">
        <v>118074748.99999999</v>
      </c>
      <c r="AF160">
        <v>129130977.99999999</v>
      </c>
      <c r="AG160">
        <v>139189050</v>
      </c>
      <c r="AH160">
        <v>136834516</v>
      </c>
      <c r="AI160">
        <v>140496545</v>
      </c>
      <c r="AJ160">
        <v>140619900</v>
      </c>
      <c r="AK160">
        <v>150661400</v>
      </c>
      <c r="AL160">
        <v>159710500</v>
      </c>
      <c r="AM160">
        <v>169097800</v>
      </c>
      <c r="AN160">
        <v>182986300.00000003</v>
      </c>
      <c r="AO160">
        <v>164133300.00000003</v>
      </c>
      <c r="AP160">
        <v>153553800.00000003</v>
      </c>
      <c r="AQ160">
        <v>152518700.00000003</v>
      </c>
      <c r="AR160">
        <v>150483000.00000003</v>
      </c>
      <c r="AS160">
        <v>154176500.00000003</v>
      </c>
      <c r="AT160">
        <v>164861000.00000003</v>
      </c>
      <c r="AU160">
        <v>170855000.00000003</v>
      </c>
      <c r="AV160">
        <v>168186800.00000003</v>
      </c>
      <c r="AW160">
        <v>167500000.00000003</v>
      </c>
      <c r="AX160">
        <v>170500000.00000003</v>
      </c>
      <c r="AY160">
        <v>170800000.00000003</v>
      </c>
      <c r="AZ160">
        <v>177100000.00000003</v>
      </c>
      <c r="BA160">
        <v>163700000.00000003</v>
      </c>
      <c r="BB160">
        <v>169700000.00000003</v>
      </c>
      <c r="BC160">
        <v>179100000.00000003</v>
      </c>
      <c r="BD160">
        <v>178200000.00000003</v>
      </c>
      <c r="BE160">
        <v>175900000.00000003</v>
      </c>
      <c r="BF160">
        <v>182600000</v>
      </c>
      <c r="BG160">
        <v>180300000</v>
      </c>
      <c r="BH160">
        <v>183700000</v>
      </c>
      <c r="BI160">
        <v>188300000</v>
      </c>
      <c r="BJ160">
        <v>195000000</v>
      </c>
      <c r="BK160">
        <v>205700000</v>
      </c>
      <c r="BL160">
        <v>227199999.99999997</v>
      </c>
      <c r="BM160">
        <v>220899999.99999997</v>
      </c>
      <c r="BN160">
        <v>223599999.99999994</v>
      </c>
      <c r="BO160">
        <v>221099999.99999994</v>
      </c>
      <c r="BP160">
        <v>212399999.99999994</v>
      </c>
      <c r="BQ160">
        <v>218285536.07940695</v>
      </c>
    </row>
    <row r="161" spans="1:69" x14ac:dyDescent="0.35">
      <c r="A161" t="s">
        <v>546</v>
      </c>
      <c r="B161" t="s">
        <v>547</v>
      </c>
      <c r="C161" t="s">
        <v>409</v>
      </c>
      <c r="D161" t="s">
        <v>410</v>
      </c>
      <c r="E161">
        <v>1606738395446.1506</v>
      </c>
      <c r="F161">
        <v>1624792543610.5869</v>
      </c>
      <c r="G161">
        <v>1678276099640.5203</v>
      </c>
      <c r="H161">
        <v>1760991036341.8198</v>
      </c>
      <c r="I161">
        <v>1904384437974.1321</v>
      </c>
      <c r="J161">
        <v>2022003449925.6013</v>
      </c>
      <c r="K161">
        <v>2123056546520.5544</v>
      </c>
      <c r="L161">
        <v>2191769461122.3035</v>
      </c>
      <c r="M161">
        <v>2327327652242.3975</v>
      </c>
      <c r="N161">
        <v>2519468070510.2402</v>
      </c>
      <c r="O161">
        <v>2724036316738.3643</v>
      </c>
      <c r="P161">
        <v>2893556615607.2139</v>
      </c>
      <c r="Q161">
        <v>3075416773791.5986</v>
      </c>
      <c r="R161">
        <v>3291597543956.8076</v>
      </c>
      <c r="S161">
        <v>3490030853110.46</v>
      </c>
      <c r="T161">
        <v>3640289783086.1128</v>
      </c>
      <c r="U161">
        <v>3870300095608.6484</v>
      </c>
      <c r="V161">
        <v>4048952636774.2251</v>
      </c>
      <c r="W161">
        <v>4201735099522.5752</v>
      </c>
      <c r="X161">
        <v>4398571324079.9736</v>
      </c>
      <c r="Y161">
        <v>4608569292702.7656</v>
      </c>
      <c r="Z161">
        <v>4696318244361.4756</v>
      </c>
      <c r="AA161">
        <v>4833379864952.9873</v>
      </c>
      <c r="AB161">
        <v>4911548925627.415</v>
      </c>
      <c r="AC161">
        <v>5147201362678.2949</v>
      </c>
      <c r="AD161">
        <v>5381520199926.0127</v>
      </c>
      <c r="AE161">
        <v>5581482400003.2588</v>
      </c>
      <c r="AF161">
        <v>5841398348027.7295</v>
      </c>
      <c r="AG161">
        <v>6082161468033.8809</v>
      </c>
      <c r="AH161">
        <v>6271779216865.3398</v>
      </c>
      <c r="AI161">
        <v>6476277284196.2783</v>
      </c>
      <c r="AJ161">
        <v>6663628324208.9258</v>
      </c>
      <c r="AK161">
        <v>6953995560892.1689</v>
      </c>
      <c r="AL161">
        <v>7310693970292.2031</v>
      </c>
      <c r="AM161">
        <v>7692301437037.2646</v>
      </c>
      <c r="AN161">
        <v>8046644027811.9609</v>
      </c>
      <c r="AO161">
        <v>8551168252110.459</v>
      </c>
      <c r="AP161">
        <v>9034990346471.9512</v>
      </c>
      <c r="AQ161">
        <v>9334759248791.6875</v>
      </c>
      <c r="AR161">
        <v>9679391725392.375</v>
      </c>
      <c r="AS161">
        <v>10223779041583.096</v>
      </c>
      <c r="AT161">
        <v>10595683491852.494</v>
      </c>
      <c r="AU161">
        <v>11103187645189.68</v>
      </c>
      <c r="AV161">
        <v>11762789637889.258</v>
      </c>
      <c r="AW161">
        <v>12670345178342.014</v>
      </c>
      <c r="AX161">
        <v>13606586625542.469</v>
      </c>
      <c r="AY161">
        <v>14731792617940.76</v>
      </c>
      <c r="AZ161">
        <v>16042964511622.547</v>
      </c>
      <c r="BA161">
        <v>16998583868255.381</v>
      </c>
      <c r="BB161">
        <v>17683600444770.074</v>
      </c>
      <c r="BC161">
        <v>19131875841968.25</v>
      </c>
      <c r="BD161">
        <v>20371606466598.113</v>
      </c>
      <c r="BE161">
        <v>21524254014564.586</v>
      </c>
      <c r="BF161">
        <v>22744430942007.285</v>
      </c>
      <c r="BG161">
        <v>23932904089429.258</v>
      </c>
      <c r="BH161">
        <v>25083049368763.707</v>
      </c>
      <c r="BI161">
        <v>26285350719495.895</v>
      </c>
      <c r="BJ161">
        <v>27695786464629.309</v>
      </c>
      <c r="BK161">
        <v>29091124446355.738</v>
      </c>
      <c r="BL161">
        <v>30296955972479.527</v>
      </c>
      <c r="BM161">
        <v>29976533418754.625</v>
      </c>
      <c r="BN161">
        <v>32221704996904.723</v>
      </c>
      <c r="BO161">
        <v>33498581572683.957</v>
      </c>
      <c r="BP161">
        <v>35131866253295.242</v>
      </c>
      <c r="BQ161">
        <v>36662034510703.57</v>
      </c>
    </row>
    <row r="162" spans="1:69" x14ac:dyDescent="0.35">
      <c r="A162" t="s">
        <v>548</v>
      </c>
      <c r="B162" t="s">
        <v>145</v>
      </c>
      <c r="C162" t="s">
        <v>409</v>
      </c>
      <c r="D162" t="s">
        <v>410</v>
      </c>
      <c r="AI162">
        <v>7293742777.2276201</v>
      </c>
      <c r="AJ162">
        <v>6843662857.5973473</v>
      </c>
      <c r="AK162">
        <v>6394362794.2217064</v>
      </c>
      <c r="AL162">
        <v>5916750488.026598</v>
      </c>
      <c r="AM162">
        <v>5812724181.9160385</v>
      </c>
      <c r="AN162">
        <v>5747928135.6760082</v>
      </c>
      <c r="AO162">
        <v>5816047055.5334435</v>
      </c>
      <c r="AP162">
        <v>5899797047.66049</v>
      </c>
      <c r="AQ162">
        <v>6099135593.6212435</v>
      </c>
      <c r="AR162">
        <v>6363778789.4848156</v>
      </c>
      <c r="AS162">
        <v>6653275727.541153</v>
      </c>
      <c r="AT162">
        <v>6449202687.0407915</v>
      </c>
      <c r="AU162">
        <v>6545532200.7983036</v>
      </c>
      <c r="AV162">
        <v>6691013307.9739285</v>
      </c>
      <c r="AW162">
        <v>7003757263.7721977</v>
      </c>
      <c r="AX162">
        <v>7334620965.1846924</v>
      </c>
      <c r="AY162">
        <v>7711402289.6694546</v>
      </c>
      <c r="AZ162">
        <v>8210598903.4219704</v>
      </c>
      <c r="BA162">
        <v>8659882989.5573502</v>
      </c>
      <c r="BB162">
        <v>8628827362.559742</v>
      </c>
      <c r="BC162">
        <v>8918648175.6124592</v>
      </c>
      <c r="BD162">
        <v>9127334379.6943951</v>
      </c>
      <c r="BE162">
        <v>9085697011.4916286</v>
      </c>
      <c r="BF162">
        <v>9351477059.6939754</v>
      </c>
      <c r="BG162">
        <v>9690853712.4580345</v>
      </c>
      <c r="BH162">
        <v>10064519962.565548</v>
      </c>
      <c r="BI162">
        <v>10351178142.853577</v>
      </c>
      <c r="BJ162">
        <v>10463154366.078489</v>
      </c>
      <c r="BK162">
        <v>10764555646.47258</v>
      </c>
      <c r="BL162">
        <v>11185494933.69437</v>
      </c>
      <c r="BM162">
        <v>10661068595.405514</v>
      </c>
      <c r="BN162">
        <v>11141955229.994049</v>
      </c>
      <c r="BO162">
        <v>11449348867.205442</v>
      </c>
      <c r="BP162">
        <v>11686641441.331884</v>
      </c>
      <c r="BQ162">
        <v>12008754399.45562</v>
      </c>
    </row>
    <row r="163" spans="1:69" x14ac:dyDescent="0.35">
      <c r="A163" t="s">
        <v>549</v>
      </c>
      <c r="B163" t="s">
        <v>146</v>
      </c>
      <c r="C163" t="s">
        <v>409</v>
      </c>
      <c r="D163" t="s">
        <v>410</v>
      </c>
      <c r="L163">
        <v>2208088439.7420025</v>
      </c>
      <c r="M163">
        <v>2289973416.5888581</v>
      </c>
      <c r="N163">
        <v>2295263241.8884416</v>
      </c>
      <c r="O163">
        <v>2436122511.0200377</v>
      </c>
      <c r="P163">
        <v>2498706401.4571648</v>
      </c>
      <c r="Q163">
        <v>2644731214.1196337</v>
      </c>
      <c r="R163">
        <v>2606247312.3044167</v>
      </c>
      <c r="S163">
        <v>2566402323.1012259</v>
      </c>
      <c r="T163">
        <v>2864747854.2264576</v>
      </c>
      <c r="U163">
        <v>3255025017.2914715</v>
      </c>
      <c r="V163">
        <v>3461675071.7136698</v>
      </c>
      <c r="W163">
        <v>3411014276.34869</v>
      </c>
      <c r="X163">
        <v>3765612310.1252308</v>
      </c>
      <c r="Y163">
        <v>3602717951.5019517</v>
      </c>
      <c r="Z163">
        <v>3657075914.7576957</v>
      </c>
      <c r="AA163">
        <v>3387241016.9437656</v>
      </c>
      <c r="AB163">
        <v>3448918400.2263947</v>
      </c>
      <c r="AC163">
        <v>3439019619.6496272</v>
      </c>
      <c r="AD163">
        <v>4136680975.4274521</v>
      </c>
      <c r="AE163">
        <v>4248066111.149919</v>
      </c>
      <c r="AF163">
        <v>4242154320.1467748</v>
      </c>
      <c r="AG163">
        <v>4555637690.6753626</v>
      </c>
      <c r="AH163">
        <v>4745944357.874918</v>
      </c>
      <c r="AI163">
        <v>4627182078.6496849</v>
      </c>
      <c r="AJ163">
        <v>5170654043.6775999</v>
      </c>
      <c r="AK163">
        <v>5004228141.4701805</v>
      </c>
      <c r="AL163">
        <v>5162970674.0935459</v>
      </c>
      <c r="AM163">
        <v>5358127560.6473026</v>
      </c>
      <c r="AN163">
        <v>5407477115.5777597</v>
      </c>
      <c r="AO163">
        <v>5789017096.629961</v>
      </c>
      <c r="AP163">
        <v>6068570141.2352467</v>
      </c>
      <c r="AQ163">
        <v>6528062102.8239708</v>
      </c>
      <c r="AR163">
        <v>6900223245.0165758</v>
      </c>
      <c r="AS163">
        <v>6896025496.1504326</v>
      </c>
      <c r="AT163">
        <v>7956374889.517561</v>
      </c>
      <c r="AU163">
        <v>8203524419.2752237</v>
      </c>
      <c r="AV163">
        <v>8951607256.1656055</v>
      </c>
      <c r="AW163">
        <v>9091252209.4581413</v>
      </c>
      <c r="AX163">
        <v>9773522017.1506138</v>
      </c>
      <c r="AY163">
        <v>10423877692.961346</v>
      </c>
      <c r="AZ163">
        <v>10827805889.253565</v>
      </c>
      <c r="BA163">
        <v>11535657885.44326</v>
      </c>
      <c r="BB163">
        <v>12070163729.574917</v>
      </c>
      <c r="BC163">
        <v>12905626894.074074</v>
      </c>
      <c r="BD163">
        <v>13424321494.396412</v>
      </c>
      <c r="BE163">
        <v>13347723847.811956</v>
      </c>
      <c r="BF163">
        <v>13665683441.872629</v>
      </c>
      <c r="BG163">
        <v>14704621766.127502</v>
      </c>
      <c r="BH163">
        <v>15583181170.410469</v>
      </c>
      <c r="BI163">
        <v>16518961030.436176</v>
      </c>
      <c r="BJ163">
        <v>17406945659.590115</v>
      </c>
      <c r="BK163">
        <v>18254289663.767784</v>
      </c>
      <c r="BL163">
        <v>19167003985.770256</v>
      </c>
      <c r="BM163">
        <v>18942927332.097546</v>
      </c>
      <c r="BN163">
        <v>19530336378.594456</v>
      </c>
      <c r="BO163">
        <v>20215515808.518387</v>
      </c>
      <c r="BP163">
        <v>21169114244.251637</v>
      </c>
      <c r="BQ163">
        <v>22228532291.152325</v>
      </c>
    </row>
    <row r="164" spans="1:69" x14ac:dyDescent="0.35">
      <c r="A164" t="s">
        <v>550</v>
      </c>
      <c r="B164" t="s">
        <v>147</v>
      </c>
      <c r="C164" t="s">
        <v>409</v>
      </c>
      <c r="D164" t="s">
        <v>410</v>
      </c>
      <c r="O164">
        <v>948271466.78782606</v>
      </c>
      <c r="P164">
        <v>971541988.00985658</v>
      </c>
      <c r="Q164">
        <v>1028263786.46984</v>
      </c>
      <c r="R164">
        <v>1070897025.8990009</v>
      </c>
      <c r="S164">
        <v>1178376577.4107153</v>
      </c>
      <c r="T164">
        <v>1408867988.8423567</v>
      </c>
      <c r="U164">
        <v>1648616316.3534892</v>
      </c>
      <c r="V164">
        <v>1849486527.7104859</v>
      </c>
      <c r="W164">
        <v>2055910644.7824094</v>
      </c>
      <c r="X164">
        <v>2271591567.0552678</v>
      </c>
      <c r="Y164">
        <v>2431732212.515142</v>
      </c>
      <c r="Z164">
        <v>2512265397.6808257</v>
      </c>
      <c r="AA164">
        <v>2569656902.479763</v>
      </c>
      <c r="AB164">
        <v>2553920577.5709414</v>
      </c>
      <c r="AC164">
        <v>2577987982.8092036</v>
      </c>
      <c r="AD164">
        <v>2644636181.930542</v>
      </c>
      <c r="AE164">
        <v>2747385322.5914788</v>
      </c>
      <c r="AF164">
        <v>2860316993.3248668</v>
      </c>
      <c r="AG164">
        <v>3100990823.9504356</v>
      </c>
      <c r="AH164">
        <v>3354624137.5059023</v>
      </c>
      <c r="AI164">
        <v>3565676657.1782928</v>
      </c>
      <c r="AJ164">
        <v>3788762970.090971</v>
      </c>
      <c r="AK164">
        <v>3966491271.1873932</v>
      </c>
      <c r="AL164">
        <v>4144219794.1867838</v>
      </c>
      <c r="AM164">
        <v>4378413968.5621996</v>
      </c>
      <c r="AN164">
        <v>4656114549.9768438</v>
      </c>
      <c r="AO164">
        <v>4831991625.5549955</v>
      </c>
      <c r="AP164">
        <v>5086008503.0961065</v>
      </c>
      <c r="AQ164">
        <v>5346697004.3494787</v>
      </c>
      <c r="AR164">
        <v>5599059817.1602106</v>
      </c>
      <c r="AS164">
        <v>6701025855.6446466</v>
      </c>
      <c r="AT164">
        <v>6650321027.2449245</v>
      </c>
      <c r="AU164">
        <v>6832614316.2181034</v>
      </c>
      <c r="AV164">
        <v>7085028943.3720798</v>
      </c>
      <c r="AW164">
        <v>7113876329.3325348</v>
      </c>
      <c r="AX164">
        <v>7318803721.1362247</v>
      </c>
      <c r="AY164">
        <v>7489779958.694149</v>
      </c>
      <c r="AZ164">
        <v>7867015005.8693228</v>
      </c>
      <c r="BA164">
        <v>8213960297.7860193</v>
      </c>
      <c r="BB164">
        <v>8099347414.3354445</v>
      </c>
      <c r="BC164">
        <v>8601291930.0473518</v>
      </c>
      <c r="BD164">
        <v>8686613621.5996189</v>
      </c>
      <c r="BE164">
        <v>9042989789.6956959</v>
      </c>
      <c r="BF164">
        <v>9611949002.0234299</v>
      </c>
      <c r="BG164">
        <v>10345449265.810217</v>
      </c>
      <c r="BH164">
        <v>11340795032.930359</v>
      </c>
      <c r="BI164">
        <v>11803240820.173336</v>
      </c>
      <c r="BJ164">
        <v>13334371305.766687</v>
      </c>
      <c r="BK164">
        <v>14292992131.529484</v>
      </c>
      <c r="BL164">
        <v>14876818842.775297</v>
      </c>
      <c r="BM164">
        <v>14377204308.237118</v>
      </c>
      <c r="BN164">
        <v>16289342191.477396</v>
      </c>
      <c r="BO164">
        <v>16984786096.093273</v>
      </c>
      <c r="BP164">
        <v>18139125340.449303</v>
      </c>
      <c r="BQ164">
        <v>19221900877.326515</v>
      </c>
    </row>
    <row r="165" spans="1:69" x14ac:dyDescent="0.35">
      <c r="A165" t="s">
        <v>551</v>
      </c>
      <c r="B165" t="s">
        <v>148</v>
      </c>
      <c r="C165" t="s">
        <v>409</v>
      </c>
      <c r="D165" t="s">
        <v>410</v>
      </c>
      <c r="E165">
        <v>2819978877.2335505</v>
      </c>
      <c r="F165">
        <v>2833276800.0934978</v>
      </c>
      <c r="G165">
        <v>2949069211.3481002</v>
      </c>
      <c r="H165">
        <v>3342749157.9168911</v>
      </c>
      <c r="I165">
        <v>3145726892.7878904</v>
      </c>
      <c r="J165">
        <v>3482088443.9808311</v>
      </c>
      <c r="K165">
        <v>3313145218.3943949</v>
      </c>
      <c r="L165">
        <v>3116832787.0471802</v>
      </c>
      <c r="M165">
        <v>3492702255.7926722</v>
      </c>
      <c r="N165">
        <v>3607672972.1675391</v>
      </c>
      <c r="O165">
        <v>3787310936.3162699</v>
      </c>
      <c r="P165">
        <v>3943725455.6431227</v>
      </c>
      <c r="Q165">
        <v>4039788351.9239831</v>
      </c>
      <c r="R165">
        <v>4000678162.3203626</v>
      </c>
      <c r="S165">
        <v>4214409419.8795161</v>
      </c>
      <c r="T165">
        <v>4389421587.1007509</v>
      </c>
      <c r="U165">
        <v>4656315811.7709951</v>
      </c>
      <c r="V165">
        <v>4933473074.3809204</v>
      </c>
      <c r="W165">
        <v>5255027822.2550287</v>
      </c>
      <c r="X165">
        <v>5528356400.9805079</v>
      </c>
      <c r="Y165">
        <v>5967227079.1163807</v>
      </c>
      <c r="Z165">
        <v>6346489388.2094975</v>
      </c>
      <c r="AA165">
        <v>6702138810.8865347</v>
      </c>
      <c r="AB165">
        <v>6996435937.6073122</v>
      </c>
      <c r="AC165">
        <v>7341551093.9353905</v>
      </c>
      <c r="AD165">
        <v>7550858733.1466932</v>
      </c>
      <c r="AE165">
        <v>7471019822.1907263</v>
      </c>
      <c r="AF165">
        <v>7171758277.4495478</v>
      </c>
      <c r="AG165">
        <v>6357588759.5788298</v>
      </c>
      <c r="AH165">
        <v>6592520573.1559591</v>
      </c>
      <c r="AI165">
        <v>6778227478.729619</v>
      </c>
      <c r="AJ165">
        <v>6734127184.6480989</v>
      </c>
      <c r="AK165">
        <v>7384707336.700285</v>
      </c>
      <c r="AL165">
        <v>7830700106.7998047</v>
      </c>
      <c r="AM165">
        <v>8416276599.9531937</v>
      </c>
      <c r="AN165">
        <v>9001043827.2006569</v>
      </c>
      <c r="AO165">
        <v>9580955459.2585068</v>
      </c>
      <c r="AP165">
        <v>10122431105.691229</v>
      </c>
      <c r="AQ165">
        <v>10716234490.64591</v>
      </c>
      <c r="AR165">
        <v>11889140284.791992</v>
      </c>
      <c r="AS165">
        <v>13523413252.0595</v>
      </c>
      <c r="AT165">
        <v>15057508855.131784</v>
      </c>
      <c r="AU165">
        <v>16868251605.336138</v>
      </c>
      <c r="AV165">
        <v>19203491833.040306</v>
      </c>
      <c r="AW165">
        <v>21808380518.714008</v>
      </c>
      <c r="AX165">
        <v>24767548771.828613</v>
      </c>
      <c r="AY165">
        <v>28006178558.384953</v>
      </c>
      <c r="AZ165">
        <v>31364521323.472561</v>
      </c>
      <c r="BA165">
        <v>34581048770.241249</v>
      </c>
      <c r="BB165">
        <v>38229352561.060699</v>
      </c>
      <c r="BC165">
        <v>41912536386.464684</v>
      </c>
      <c r="BD165">
        <v>44256068472.785866</v>
      </c>
      <c r="BE165">
        <v>47501220126.71228</v>
      </c>
      <c r="BF165">
        <v>51503673421.484955</v>
      </c>
      <c r="BG165">
        <v>55711475876.245857</v>
      </c>
      <c r="BH165">
        <v>59607290407.619133</v>
      </c>
      <c r="BI165">
        <v>63101751663.241898</v>
      </c>
      <c r="BJ165">
        <v>66973743448.908005</v>
      </c>
      <c r="BK165">
        <v>71172235145.753906</v>
      </c>
      <c r="BL165">
        <v>75854734833.602692</v>
      </c>
      <c r="BM165">
        <v>68991135073.506409</v>
      </c>
      <c r="BN165">
        <v>60700903302.88102</v>
      </c>
      <c r="BO165">
        <v>63151698289.33271</v>
      </c>
      <c r="BP165">
        <v>63756973610.296646</v>
      </c>
      <c r="BQ165">
        <v>63137226234.876427</v>
      </c>
    </row>
    <row r="166" spans="1:69" x14ac:dyDescent="0.35">
      <c r="A166" t="s">
        <v>552</v>
      </c>
      <c r="B166" t="s">
        <v>553</v>
      </c>
      <c r="C166" t="s">
        <v>409</v>
      </c>
      <c r="D166" t="s">
        <v>410</v>
      </c>
      <c r="E166">
        <v>155600975567.08591</v>
      </c>
      <c r="F166">
        <v>161433571566.91162</v>
      </c>
      <c r="G166">
        <v>165661958017.53995</v>
      </c>
      <c r="H166">
        <v>184249657561.1076</v>
      </c>
      <c r="I166">
        <v>202993930662.58383</v>
      </c>
      <c r="J166">
        <v>227810246440.71564</v>
      </c>
      <c r="K166">
        <v>244110958641.78741</v>
      </c>
      <c r="L166">
        <v>262603560720.58923</v>
      </c>
      <c r="M166">
        <v>295244569208.71649</v>
      </c>
      <c r="N166">
        <v>327839999550.13428</v>
      </c>
      <c r="O166">
        <v>356400459382.84314</v>
      </c>
      <c r="P166">
        <v>376206739617.28107</v>
      </c>
      <c r="Q166">
        <v>420922640895.0575</v>
      </c>
      <c r="R166">
        <v>443901030651.87756</v>
      </c>
      <c r="S166">
        <v>476667842358.07397</v>
      </c>
      <c r="T166">
        <v>491530592525.08325</v>
      </c>
      <c r="U166">
        <v>566074438827.29272</v>
      </c>
      <c r="V166">
        <v>575600780722.3595</v>
      </c>
      <c r="W166">
        <v>564948159729.30139</v>
      </c>
      <c r="X166">
        <v>561948286598.71899</v>
      </c>
      <c r="Y166">
        <v>543298121449.22998</v>
      </c>
      <c r="Z166">
        <v>535476694264.56836</v>
      </c>
      <c r="AA166">
        <v>594070764980.38171</v>
      </c>
      <c r="AB166">
        <v>622302181850.97437</v>
      </c>
      <c r="AC166">
        <v>623311379668.74377</v>
      </c>
      <c r="AD166">
        <v>650483951047.04614</v>
      </c>
      <c r="AE166">
        <v>638831694645.12573</v>
      </c>
      <c r="AF166">
        <v>645386962798.1825</v>
      </c>
      <c r="AG166">
        <v>657165932430.8418</v>
      </c>
      <c r="AH166">
        <v>675884424029.53357</v>
      </c>
      <c r="AI166">
        <v>742662584651.01392</v>
      </c>
      <c r="AJ166">
        <v>751671050248.36548</v>
      </c>
      <c r="AK166">
        <v>788990636410.99902</v>
      </c>
      <c r="AL166">
        <v>801133140151.62024</v>
      </c>
      <c r="AM166">
        <v>819640182059.3562</v>
      </c>
      <c r="AN166">
        <v>843900427257.39624</v>
      </c>
      <c r="AO166">
        <v>894199082304.03711</v>
      </c>
      <c r="AP166">
        <v>925146869639.61523</v>
      </c>
      <c r="AQ166">
        <v>975286951755.23694</v>
      </c>
      <c r="AR166">
        <v>1016388130398.2664</v>
      </c>
      <c r="AS166">
        <v>1074822371787.3629</v>
      </c>
      <c r="AT166">
        <v>1105305807652.8503</v>
      </c>
      <c r="AU166">
        <v>1140574457981.6147</v>
      </c>
      <c r="AV166">
        <v>1172527420203.2678</v>
      </c>
      <c r="AW166">
        <v>1262824886666.511</v>
      </c>
      <c r="AX166">
        <v>1325345133718.5393</v>
      </c>
      <c r="AY166">
        <v>1396919191426.3784</v>
      </c>
      <c r="AZ166">
        <v>1478184931845.0972</v>
      </c>
      <c r="BA166">
        <v>1529378668716.1582</v>
      </c>
      <c r="BB166">
        <v>1572672008560.8955</v>
      </c>
      <c r="BC166">
        <v>1648638460192.3799</v>
      </c>
      <c r="BD166">
        <v>1642447600140.8792</v>
      </c>
      <c r="BE166">
        <v>1700853437790.2654</v>
      </c>
      <c r="BF166">
        <v>1719861149998.0037</v>
      </c>
      <c r="BG166">
        <v>1761074615026.5864</v>
      </c>
      <c r="BH166">
        <v>1780659355969.168</v>
      </c>
      <c r="BI166">
        <v>1879787602857.3533</v>
      </c>
      <c r="BJ166">
        <v>1942566931935.6868</v>
      </c>
      <c r="BK166">
        <v>1992181421287.1929</v>
      </c>
      <c r="BL166">
        <v>2016467655735.4507</v>
      </c>
      <c r="BM166">
        <v>1958778991324.6738</v>
      </c>
      <c r="BN166">
        <v>2046301016737.5464</v>
      </c>
      <c r="BO166">
        <v>2131819679697.2083</v>
      </c>
      <c r="BP166">
        <v>2192328549883.0417</v>
      </c>
      <c r="BQ166">
        <v>2235426966545.5732</v>
      </c>
    </row>
    <row r="167" spans="1:69" x14ac:dyDescent="0.35">
      <c r="A167" t="s">
        <v>554</v>
      </c>
      <c r="B167" t="s">
        <v>555</v>
      </c>
      <c r="C167" t="s">
        <v>409</v>
      </c>
      <c r="D167" t="s">
        <v>410</v>
      </c>
      <c r="AP167">
        <v>2736010099.904346</v>
      </c>
      <c r="AQ167">
        <v>2870074754.755878</v>
      </c>
      <c r="AR167">
        <v>2600287781.6413851</v>
      </c>
      <c r="AS167">
        <v>2680896704.4137287</v>
      </c>
      <c r="AT167">
        <v>2710382244.1271133</v>
      </c>
      <c r="AU167">
        <v>2761986207.2866817</v>
      </c>
      <c r="AV167">
        <v>2830556912.7596488</v>
      </c>
      <c r="AW167">
        <v>2955838797.3047066</v>
      </c>
      <c r="AX167">
        <v>3079410727.3393054</v>
      </c>
      <c r="AY167">
        <v>3343205923.0928316</v>
      </c>
      <c r="AZ167">
        <v>3570883265.4523692</v>
      </c>
      <c r="BA167">
        <v>3828799329.0695972</v>
      </c>
      <c r="BB167">
        <v>3606916694.2148175</v>
      </c>
      <c r="BC167">
        <v>3705541738.4987822</v>
      </c>
      <c r="BD167">
        <v>3825173338.5744977</v>
      </c>
      <c r="BE167">
        <v>3720983620.1919394</v>
      </c>
      <c r="BF167">
        <v>3853040581.4181275</v>
      </c>
      <c r="BG167">
        <v>3921767211.5968189</v>
      </c>
      <c r="BH167">
        <v>4054730077.577178</v>
      </c>
      <c r="BI167">
        <v>4174315433.8238201</v>
      </c>
      <c r="BJ167">
        <v>4371195571.7591553</v>
      </c>
      <c r="BK167">
        <v>4593160022.6192198</v>
      </c>
      <c r="BL167">
        <v>4779777587.7177067</v>
      </c>
      <c r="BM167">
        <v>4048142110.5429168</v>
      </c>
      <c r="BN167">
        <v>4576160079.6080246</v>
      </c>
      <c r="BO167">
        <v>4869340027.2423382</v>
      </c>
      <c r="BP167">
        <v>5177944070.4817028</v>
      </c>
      <c r="BQ167">
        <v>5335369922.0423069</v>
      </c>
    </row>
    <row r="168" spans="1:69" x14ac:dyDescent="0.35">
      <c r="A168" t="s">
        <v>556</v>
      </c>
      <c r="B168" t="s">
        <v>149</v>
      </c>
      <c r="C168" t="s">
        <v>409</v>
      </c>
      <c r="D168" t="s">
        <v>410</v>
      </c>
      <c r="Z168">
        <v>2484401291.1198092</v>
      </c>
      <c r="AA168">
        <v>2691653428.4692774</v>
      </c>
      <c r="AB168">
        <v>2848685511.0896392</v>
      </c>
      <c r="AC168">
        <v>3017709971.3509049</v>
      </c>
      <c r="AD168">
        <v>3190107887.2156491</v>
      </c>
      <c r="AE168">
        <v>3489180326.5918598</v>
      </c>
      <c r="AF168">
        <v>3609858808.6201577</v>
      </c>
      <c r="AG168">
        <v>3794249397.0541401</v>
      </c>
      <c r="AH168">
        <v>3952780563.8535075</v>
      </c>
      <c r="AI168">
        <v>3826905840.863905</v>
      </c>
      <c r="AJ168">
        <v>3494212069.764986</v>
      </c>
      <c r="AK168">
        <v>3170771527.9081354</v>
      </c>
      <c r="AL168">
        <v>3070296387.6531544</v>
      </c>
      <c r="AM168">
        <v>3135828262.428216</v>
      </c>
      <c r="AN168">
        <v>3335782058.8671074</v>
      </c>
      <c r="AO168">
        <v>3410339918.2936425</v>
      </c>
      <c r="AP168">
        <v>3543231097.1428351</v>
      </c>
      <c r="AQ168">
        <v>3661572769.3561482</v>
      </c>
      <c r="AR168">
        <v>3773996564.976645</v>
      </c>
      <c r="AS168">
        <v>3817248910.6629601</v>
      </c>
      <c r="AT168">
        <v>3929961221.7152085</v>
      </c>
      <c r="AU168">
        <v>4115965440.0572534</v>
      </c>
      <c r="AV168">
        <v>4404273778.3191738</v>
      </c>
      <c r="AW168">
        <v>4872245746.852375</v>
      </c>
      <c r="AX168">
        <v>5225662152.644289</v>
      </c>
      <c r="AY168">
        <v>5672782077.1490097</v>
      </c>
      <c r="AZ168">
        <v>6254129712.4259863</v>
      </c>
      <c r="BA168">
        <v>6810770268.3190098</v>
      </c>
      <c r="BB168">
        <v>6724368909.1560698</v>
      </c>
      <c r="BC168">
        <v>7152385862.0914564</v>
      </c>
      <c r="BD168">
        <v>8389088993.666543</v>
      </c>
      <c r="BE168">
        <v>9422609644.6923733</v>
      </c>
      <c r="BF168">
        <v>10520241544.914864</v>
      </c>
      <c r="BG168">
        <v>11349786311.987452</v>
      </c>
      <c r="BH168">
        <v>11619892590.694118</v>
      </c>
      <c r="BI168">
        <v>11793003947.892611</v>
      </c>
      <c r="BJ168">
        <v>12457761002.743181</v>
      </c>
      <c r="BK168">
        <v>13422599720.361551</v>
      </c>
      <c r="BL168">
        <v>14174566537.45549</v>
      </c>
      <c r="BM168">
        <v>13528524951.028664</v>
      </c>
      <c r="BN168">
        <v>13749955731.693554</v>
      </c>
      <c r="BO168">
        <v>14441951078.837976</v>
      </c>
      <c r="BP168">
        <v>15513848972.870359</v>
      </c>
      <c r="BQ168">
        <v>16268442809.31065</v>
      </c>
    </row>
    <row r="169" spans="1:69" x14ac:dyDescent="0.35">
      <c r="A169" t="s">
        <v>557</v>
      </c>
      <c r="B169" t="s">
        <v>150</v>
      </c>
      <c r="C169" t="s">
        <v>409</v>
      </c>
      <c r="D169" t="s">
        <v>410</v>
      </c>
      <c r="AU169">
        <v>1607115151.5151517</v>
      </c>
      <c r="AV169">
        <v>1612630303.0303032</v>
      </c>
      <c r="AW169">
        <v>1562993939.3939395</v>
      </c>
      <c r="AX169">
        <v>1364448484.848485</v>
      </c>
      <c r="AY169">
        <v>1270690909.0909092</v>
      </c>
      <c r="AZ169">
        <v>1185757575.757576</v>
      </c>
      <c r="BA169">
        <v>1054496969.6969699</v>
      </c>
      <c r="BB169">
        <v>869187878.78787887</v>
      </c>
      <c r="BC169">
        <v>881321212.12121212</v>
      </c>
      <c r="BD169">
        <v>816242424.24242425</v>
      </c>
      <c r="BE169">
        <v>822860606.060606</v>
      </c>
      <c r="BF169">
        <v>844921212.12121212</v>
      </c>
      <c r="BG169">
        <v>880218181.81818187</v>
      </c>
      <c r="BH169">
        <v>910000000</v>
      </c>
      <c r="BI169">
        <v>1175830303.030303</v>
      </c>
      <c r="BJ169">
        <v>1448278787.8787878</v>
      </c>
      <c r="BK169">
        <v>1165903030.3030303</v>
      </c>
      <c r="BL169">
        <v>1032436363.6363636</v>
      </c>
      <c r="BM169">
        <v>732412121.21212113</v>
      </c>
      <c r="BN169">
        <v>768812121.21212113</v>
      </c>
      <c r="BO169">
        <v>896763636.36363637</v>
      </c>
    </row>
    <row r="170" spans="1:69" x14ac:dyDescent="0.35">
      <c r="A170" t="s">
        <v>301</v>
      </c>
      <c r="B170" t="s">
        <v>151</v>
      </c>
      <c r="C170" t="s">
        <v>409</v>
      </c>
      <c r="D170" t="s">
        <v>410</v>
      </c>
      <c r="Y170">
        <v>2851825334.418736</v>
      </c>
      <c r="Z170">
        <v>2994416685.3890224</v>
      </c>
      <c r="AA170">
        <v>2787801950.8027267</v>
      </c>
      <c r="AB170">
        <v>2350116987.7337475</v>
      </c>
      <c r="AC170">
        <v>2197359386.3659124</v>
      </c>
      <c r="AD170">
        <v>2219332908.1708083</v>
      </c>
      <c r="AE170">
        <v>2168288339.4609637</v>
      </c>
      <c r="AF170">
        <v>2487026734.5392585</v>
      </c>
      <c r="AG170">
        <v>2690962806.9019189</v>
      </c>
      <c r="AH170">
        <v>2865875511.8899198</v>
      </c>
      <c r="AI170">
        <v>2894534061.648119</v>
      </c>
      <c r="AJ170">
        <v>3037102925.8760104</v>
      </c>
      <c r="AK170">
        <v>2806992350.5993724</v>
      </c>
      <c r="AL170">
        <v>3114089525.0061302</v>
      </c>
      <c r="AM170">
        <v>3314642610.8501272</v>
      </c>
      <c r="AN170">
        <v>3385008953.5243678</v>
      </c>
      <c r="AO170">
        <v>3747066497.8506389</v>
      </c>
      <c r="AP170">
        <v>4189780379.0858579</v>
      </c>
      <c r="AQ170">
        <v>4624228447.7278128</v>
      </c>
      <c r="AR170">
        <v>5170672900.3853035</v>
      </c>
      <c r="AS170">
        <v>5210292403.5967598</v>
      </c>
      <c r="AT170">
        <v>5879902615.6595364</v>
      </c>
      <c r="AU170">
        <v>6448401314.4349957</v>
      </c>
      <c r="AV170">
        <v>6913827631.9305573</v>
      </c>
      <c r="AW170">
        <v>7481086789.735857</v>
      </c>
      <c r="AX170">
        <v>7953294766.9237738</v>
      </c>
      <c r="AY170">
        <v>8741520167.2926178</v>
      </c>
      <c r="AZ170">
        <v>9410189984.446867</v>
      </c>
      <c r="BA170">
        <v>10057425620.582924</v>
      </c>
      <c r="BB170">
        <v>10653727556.93692</v>
      </c>
      <c r="BC170">
        <v>11365367724.13287</v>
      </c>
      <c r="BD170">
        <v>12176179697.5618</v>
      </c>
      <c r="BE170">
        <v>13149604768.381208</v>
      </c>
      <c r="BF170">
        <v>14013719723.485868</v>
      </c>
      <c r="BG170">
        <v>15093136077.353334</v>
      </c>
      <c r="BH170">
        <v>16208985769.614956</v>
      </c>
      <c r="BI170">
        <v>16970320249.582752</v>
      </c>
      <c r="BJ170">
        <v>17418032489.647045</v>
      </c>
      <c r="BK170">
        <v>18025039081.86916</v>
      </c>
      <c r="BL170">
        <v>18442825951.879883</v>
      </c>
      <c r="BM170">
        <v>18217911539.740227</v>
      </c>
      <c r="BN170">
        <v>18651030677.511318</v>
      </c>
      <c r="BO170">
        <v>19465045724.740444</v>
      </c>
      <c r="BP170">
        <v>20523332839.007557</v>
      </c>
      <c r="BQ170">
        <v>20903378790.765499</v>
      </c>
    </row>
    <row r="171" spans="1:69" x14ac:dyDescent="0.35">
      <c r="A171" t="s">
        <v>558</v>
      </c>
      <c r="B171" t="s">
        <v>152</v>
      </c>
      <c r="C171" t="s">
        <v>409</v>
      </c>
      <c r="D171" t="s">
        <v>410</v>
      </c>
      <c r="F171">
        <v>1064724230.3965815</v>
      </c>
      <c r="G171">
        <v>1072460605.8640574</v>
      </c>
      <c r="H171">
        <v>1051185480.1081209</v>
      </c>
      <c r="I171">
        <v>1342268056.7528753</v>
      </c>
      <c r="J171">
        <v>1558887711.9751022</v>
      </c>
      <c r="K171">
        <v>1562488149.6935549</v>
      </c>
      <c r="L171">
        <v>1618224178.4922657</v>
      </c>
      <c r="M171">
        <v>1783225478.3907371</v>
      </c>
      <c r="N171">
        <v>1805489620.7103319</v>
      </c>
      <c r="O171">
        <v>2021894363.5747018</v>
      </c>
      <c r="P171">
        <v>2059155580.5890224</v>
      </c>
      <c r="Q171">
        <v>2044063867.3270183</v>
      </c>
      <c r="R171">
        <v>1950348507.4507241</v>
      </c>
      <c r="S171">
        <v>2187561810.7080765</v>
      </c>
      <c r="T171">
        <v>2075244196.0846908</v>
      </c>
      <c r="U171">
        <v>2252596742.6403017</v>
      </c>
      <c r="V171">
        <v>2210279602.5442247</v>
      </c>
      <c r="W171">
        <v>2199124015.6418519</v>
      </c>
      <c r="X171">
        <v>2304462932.0712209</v>
      </c>
      <c r="Y171">
        <v>2382151221.9308357</v>
      </c>
      <c r="Z171">
        <v>2464342309.6799159</v>
      </c>
      <c r="AA171">
        <v>2406678569.5167184</v>
      </c>
      <c r="AB171">
        <v>2496576245.5815902</v>
      </c>
      <c r="AC171">
        <v>2416015114.1834459</v>
      </c>
      <c r="AD171">
        <v>2488368980.6040354</v>
      </c>
      <c r="AE171">
        <v>2630543916.9511895</v>
      </c>
      <c r="AF171">
        <v>2680534356.6556473</v>
      </c>
      <c r="AG171">
        <v>2726650215.4794588</v>
      </c>
      <c r="AH171">
        <v>2856918258.6288962</v>
      </c>
      <c r="AI171">
        <v>2806313536.0018749</v>
      </c>
      <c r="AJ171">
        <v>2856492870.9023929</v>
      </c>
      <c r="AK171">
        <v>2910027138.9571543</v>
      </c>
      <c r="AL171">
        <v>3080951581.9417987</v>
      </c>
      <c r="AM171">
        <v>2986651905.8098083</v>
      </c>
      <c r="AN171">
        <v>3279935161.4739404</v>
      </c>
      <c r="AO171">
        <v>3470788902.1108274</v>
      </c>
      <c r="AP171">
        <v>3330406023.2410493</v>
      </c>
      <c r="AQ171">
        <v>3422918201.5265422</v>
      </c>
      <c r="AR171">
        <v>3548648090.5907106</v>
      </c>
      <c r="AS171">
        <v>3409611141.0016713</v>
      </c>
      <c r="AT171">
        <v>3382351510.3011436</v>
      </c>
      <c r="AU171">
        <v>3429078153.902082</v>
      </c>
      <c r="AV171">
        <v>3666653932.3653316</v>
      </c>
      <c r="AW171">
        <v>3840187785.1023622</v>
      </c>
      <c r="AX171">
        <v>4169149304.4053917</v>
      </c>
      <c r="AY171">
        <v>4933487730.1996365</v>
      </c>
      <c r="AZ171">
        <v>4836326500.4783449</v>
      </c>
      <c r="BA171">
        <v>4820314428.2579832</v>
      </c>
      <c r="BB171">
        <v>4825032355.0783186</v>
      </c>
      <c r="BC171">
        <v>4951459275.316061</v>
      </c>
      <c r="BD171">
        <v>5158072939.9810543</v>
      </c>
      <c r="BE171">
        <v>5388639480.8359613</v>
      </c>
      <c r="BF171">
        <v>5612311839.1624117</v>
      </c>
      <c r="BG171">
        <v>5852228252.6662216</v>
      </c>
      <c r="BH171">
        <v>6166863896.6867657</v>
      </c>
      <c r="BI171">
        <v>6244622452.8030844</v>
      </c>
      <c r="BJ171">
        <v>6636194355.5862579</v>
      </c>
      <c r="BK171">
        <v>6952885074.4459696</v>
      </c>
      <c r="BL171">
        <v>7171275534.8438301</v>
      </c>
      <c r="BM171">
        <v>7145411800.0895967</v>
      </c>
      <c r="BN171">
        <v>7198481873.5748882</v>
      </c>
      <c r="BO171">
        <v>7687691068.956831</v>
      </c>
      <c r="BP171">
        <v>8187943518.0628242</v>
      </c>
      <c r="BQ171">
        <v>8613716581.0020924</v>
      </c>
    </row>
    <row r="172" spans="1:69" x14ac:dyDescent="0.35">
      <c r="A172" t="s">
        <v>306</v>
      </c>
      <c r="B172" t="s">
        <v>153</v>
      </c>
      <c r="C172" t="s">
        <v>409</v>
      </c>
      <c r="D172" t="s">
        <v>410</v>
      </c>
      <c r="E172">
        <v>956645875.00588107</v>
      </c>
      <c r="F172">
        <v>1175230799.7580941</v>
      </c>
      <c r="G172">
        <v>1184708882.2349405</v>
      </c>
      <c r="H172">
        <v>1349318561.3323891</v>
      </c>
      <c r="I172">
        <v>1256357353.588522</v>
      </c>
      <c r="J172">
        <v>1296522845.612159</v>
      </c>
      <c r="K172">
        <v>1250260258.4753311</v>
      </c>
      <c r="L172">
        <v>1305073285.5994408</v>
      </c>
      <c r="M172">
        <v>1215158229.1173978</v>
      </c>
      <c r="N172">
        <v>1275101630.8314748</v>
      </c>
      <c r="O172">
        <v>1269971348.3926923</v>
      </c>
      <c r="P172">
        <v>1324244379.7382596</v>
      </c>
      <c r="Q172">
        <v>1434770611.2710602</v>
      </c>
      <c r="R172">
        <v>1606680325.4029164</v>
      </c>
      <c r="S172">
        <v>1748258203.2338078</v>
      </c>
      <c r="T172">
        <v>1764099000.8713067</v>
      </c>
      <c r="U172">
        <v>2183115628.4592786</v>
      </c>
      <c r="V172">
        <v>2326057723.3213692</v>
      </c>
      <c r="W172">
        <v>2415164484.1519361</v>
      </c>
      <c r="X172">
        <v>2500094365.0639019</v>
      </c>
      <c r="Y172">
        <v>2248553408.3327627</v>
      </c>
      <c r="Z172">
        <v>2380821254.9872928</v>
      </c>
      <c r="AA172">
        <v>2511696807.0774632</v>
      </c>
      <c r="AB172">
        <v>2521336581.6142292</v>
      </c>
      <c r="AC172">
        <v>2639798699.7140298</v>
      </c>
      <c r="AD172">
        <v>2823382852.5178514</v>
      </c>
      <c r="AE172">
        <v>3098437750.7984624</v>
      </c>
      <c r="AF172">
        <v>3373921085.2260094</v>
      </c>
      <c r="AG172">
        <v>3603055765.1165233</v>
      </c>
      <c r="AH172">
        <v>3763937559.4309392</v>
      </c>
      <c r="AI172">
        <v>4034441844.0505476</v>
      </c>
      <c r="AJ172">
        <v>4213387344.0058446</v>
      </c>
      <c r="AK172">
        <v>4487792561.8482618</v>
      </c>
      <c r="AL172">
        <v>4715865005.1645241</v>
      </c>
      <c r="AM172">
        <v>4910919918.9315109</v>
      </c>
      <c r="AN172">
        <v>5121487228.2902775</v>
      </c>
      <c r="AO172">
        <v>5407667941.331089</v>
      </c>
      <c r="AP172">
        <v>5715227834.3815699</v>
      </c>
      <c r="AQ172">
        <v>6062253049.4965992</v>
      </c>
      <c r="AR172">
        <v>6220534375.1489286</v>
      </c>
      <c r="AS172">
        <v>6730791855.5957518</v>
      </c>
      <c r="AT172">
        <v>6956107854.2325583</v>
      </c>
      <c r="AU172">
        <v>7068443337.8845921</v>
      </c>
      <c r="AV172">
        <v>7487280094.8255339</v>
      </c>
      <c r="AW172">
        <v>7811480809.5042553</v>
      </c>
      <c r="AX172">
        <v>7950333241.4191513</v>
      </c>
      <c r="AY172">
        <v>8337160251.7455978</v>
      </c>
      <c r="AZ172">
        <v>8814630766.6328812</v>
      </c>
      <c r="BA172">
        <v>9289471624.2533932</v>
      </c>
      <c r="BB172">
        <v>9597424761.2961903</v>
      </c>
      <c r="BC172">
        <v>10017523547.315157</v>
      </c>
      <c r="BD172">
        <v>10425991883.237797</v>
      </c>
      <c r="BE172">
        <v>10790496900.170708</v>
      </c>
      <c r="BF172">
        <v>11153101416.196444</v>
      </c>
      <c r="BG172">
        <v>11579927241.398687</v>
      </c>
      <c r="BH172">
        <v>12007291045.648907</v>
      </c>
      <c r="BI172">
        <v>12471068851.581165</v>
      </c>
      <c r="BJ172">
        <v>12962177523.431889</v>
      </c>
      <c r="BK172">
        <v>13481538349.276018</v>
      </c>
      <c r="BL172">
        <v>13871328044.456886</v>
      </c>
      <c r="BM172">
        <v>11853530018.694733</v>
      </c>
      <c r="BN172">
        <v>12257000314.844355</v>
      </c>
      <c r="BO172">
        <v>13322509534.08515</v>
      </c>
      <c r="BP172">
        <v>13989676007.378311</v>
      </c>
      <c r="BQ172">
        <v>14646337854.917833</v>
      </c>
    </row>
    <row r="173" spans="1:69" x14ac:dyDescent="0.35">
      <c r="A173" t="s">
        <v>300</v>
      </c>
      <c r="B173" t="s">
        <v>154</v>
      </c>
      <c r="C173" t="s">
        <v>409</v>
      </c>
      <c r="D173" t="s">
        <v>410</v>
      </c>
      <c r="E173">
        <v>944667422.05822313</v>
      </c>
      <c r="F173">
        <v>1016836214.1784194</v>
      </c>
      <c r="G173">
        <v>1023632388.9337724</v>
      </c>
      <c r="H173">
        <v>1009392858.6687591</v>
      </c>
      <c r="I173">
        <v>1036253845.0177245</v>
      </c>
      <c r="J173">
        <v>1177355281.6423612</v>
      </c>
      <c r="K173">
        <v>1333343510.5496666</v>
      </c>
      <c r="L173">
        <v>1430431584.1885791</v>
      </c>
      <c r="M173">
        <v>1402923252.3842216</v>
      </c>
      <c r="N173">
        <v>1485448247.1066048</v>
      </c>
      <c r="O173">
        <v>1492567970.5119691</v>
      </c>
      <c r="P173">
        <v>1734641056.5967164</v>
      </c>
      <c r="Q173">
        <v>1842732594.9141717</v>
      </c>
      <c r="R173">
        <v>1885127635.5754931</v>
      </c>
      <c r="S173">
        <v>2020403708.8603189</v>
      </c>
      <c r="T173">
        <v>2143382122.7943299</v>
      </c>
      <c r="U173">
        <v>2250502600.7884789</v>
      </c>
      <c r="V173">
        <v>2361183024.6438432</v>
      </c>
      <c r="W173">
        <v>2591281916.7224798</v>
      </c>
      <c r="X173">
        <v>2705198653.5116386</v>
      </c>
      <c r="Y173">
        <v>2716201951.9873214</v>
      </c>
      <c r="Z173">
        <v>2572511628.9294376</v>
      </c>
      <c r="AA173">
        <v>2636913267.7685385</v>
      </c>
      <c r="AB173">
        <v>2734972402.7569842</v>
      </c>
      <c r="AC173">
        <v>2881575238.5726075</v>
      </c>
      <c r="AD173">
        <v>3013291524.4224439</v>
      </c>
      <c r="AE173">
        <v>3006818901.8713574</v>
      </c>
      <c r="AF173">
        <v>3055686904.1360035</v>
      </c>
      <c r="AG173">
        <v>3152774981.3547449</v>
      </c>
      <c r="AH173">
        <v>3195170015.7788291</v>
      </c>
      <c r="AI173">
        <v>3377048507.1352139</v>
      </c>
      <c r="AJ173">
        <v>3671872668.5347066</v>
      </c>
      <c r="AK173">
        <v>3402615041.1712208</v>
      </c>
      <c r="AL173">
        <v>3732391067.0273786</v>
      </c>
      <c r="AM173">
        <v>3350187439.5754404</v>
      </c>
      <c r="AN173">
        <v>3910634175.5610323</v>
      </c>
      <c r="AO173">
        <v>4196762833.8543458</v>
      </c>
      <c r="AP173">
        <v>4355921668.8764133</v>
      </c>
      <c r="AQ173">
        <v>4525595860.283639</v>
      </c>
      <c r="AR173">
        <v>4663277073.6972885</v>
      </c>
      <c r="AS173">
        <v>4736773940.3020983</v>
      </c>
      <c r="AT173">
        <v>4501121160.0613604</v>
      </c>
      <c r="AU173">
        <v>4577640221.1679907</v>
      </c>
      <c r="AV173">
        <v>4838823865.4311647</v>
      </c>
      <c r="AW173">
        <v>5101112194.5026894</v>
      </c>
      <c r="AX173">
        <v>5267853576.2755308</v>
      </c>
      <c r="AY173">
        <v>5515442681.9308176</v>
      </c>
      <c r="AZ173">
        <v>6044925172.6030636</v>
      </c>
      <c r="BA173">
        <v>6506741521.3336878</v>
      </c>
      <c r="BB173">
        <v>7048630103.0423279</v>
      </c>
      <c r="BC173">
        <v>7533157578.1417027</v>
      </c>
      <c r="BD173">
        <v>7904743381.9111032</v>
      </c>
      <c r="BE173">
        <v>8054933506.2250471</v>
      </c>
      <c r="BF173">
        <v>8490733601.0318232</v>
      </c>
      <c r="BG173">
        <v>8968360291.1598568</v>
      </c>
      <c r="BH173">
        <v>9219474379.3153419</v>
      </c>
      <c r="BI173">
        <v>9449961238.7192249</v>
      </c>
      <c r="BJ173">
        <v>9827959688.3522606</v>
      </c>
      <c r="BK173">
        <v>10255826273.665949</v>
      </c>
      <c r="BL173">
        <v>10842133933.720831</v>
      </c>
      <c r="BM173">
        <v>10928176721.531595</v>
      </c>
      <c r="BN173">
        <v>11426314939.90642</v>
      </c>
      <c r="BO173">
        <v>11531564448.649975</v>
      </c>
      <c r="BP173">
        <v>11749794461.149523</v>
      </c>
      <c r="BQ173">
        <v>11964445581.275011</v>
      </c>
    </row>
    <row r="174" spans="1:69" x14ac:dyDescent="0.35">
      <c r="A174" t="s">
        <v>232</v>
      </c>
      <c r="B174" t="s">
        <v>155</v>
      </c>
      <c r="C174" t="s">
        <v>409</v>
      </c>
      <c r="D174" t="s">
        <v>410</v>
      </c>
      <c r="E174">
        <v>10075053649.807173</v>
      </c>
      <c r="F174">
        <v>10840555621.644796</v>
      </c>
      <c r="G174">
        <v>11536630907.895397</v>
      </c>
      <c r="H174">
        <v>12383281583.840616</v>
      </c>
      <c r="I174">
        <v>13046897050.923655</v>
      </c>
      <c r="J174">
        <v>14049533276.9683</v>
      </c>
      <c r="K174">
        <v>15147744693.757061</v>
      </c>
      <c r="L174">
        <v>15732015396.771841</v>
      </c>
      <c r="M174">
        <v>16987114742.20676</v>
      </c>
      <c r="N174">
        <v>17817535562.978729</v>
      </c>
      <c r="O174">
        <v>18884189212.427429</v>
      </c>
      <c r="P174">
        <v>20779153503.244419</v>
      </c>
      <c r="Q174">
        <v>22729992899.489811</v>
      </c>
      <c r="R174">
        <v>25389647919.059681</v>
      </c>
      <c r="S174">
        <v>27501726905.738445</v>
      </c>
      <c r="T174">
        <v>27722034464.782192</v>
      </c>
      <c r="U174">
        <v>30927669086.16428</v>
      </c>
      <c r="V174">
        <v>33325509326.092953</v>
      </c>
      <c r="W174">
        <v>35542952796.752495</v>
      </c>
      <c r="X174">
        <v>38865898972.063484</v>
      </c>
      <c r="Y174">
        <v>41758231849.799316</v>
      </c>
      <c r="Z174">
        <v>44657131817.383446</v>
      </c>
      <c r="AA174">
        <v>47311173244.665115</v>
      </c>
      <c r="AB174">
        <v>50269176995.278999</v>
      </c>
      <c r="AC174">
        <v>54170965009.804184</v>
      </c>
      <c r="AD174">
        <v>53615577053.760727</v>
      </c>
      <c r="AE174">
        <v>54280729183.043221</v>
      </c>
      <c r="AF174">
        <v>57098947792.520027</v>
      </c>
      <c r="AG174">
        <v>62773281162.383102</v>
      </c>
      <c r="AH174">
        <v>68460289886.50354</v>
      </c>
      <c r="AI174">
        <v>74627553679.508987</v>
      </c>
      <c r="AJ174">
        <v>81751102498.173157</v>
      </c>
      <c r="AK174">
        <v>89014784403.714432</v>
      </c>
      <c r="AL174">
        <v>97822746879.140076</v>
      </c>
      <c r="AM174">
        <v>106834219205.04814</v>
      </c>
      <c r="AN174">
        <v>117335045630.59123</v>
      </c>
      <c r="AO174">
        <v>129071719045.01717</v>
      </c>
      <c r="AP174">
        <v>138523307832.50473</v>
      </c>
      <c r="AQ174">
        <v>128328802476.71619</v>
      </c>
      <c r="AR174">
        <v>136205126470.55666</v>
      </c>
      <c r="AS174">
        <v>148271359064.94806</v>
      </c>
      <c r="AT174">
        <v>149038923296.25912</v>
      </c>
      <c r="AU174">
        <v>157073594223.93179</v>
      </c>
      <c r="AV174">
        <v>166165798103.90192</v>
      </c>
      <c r="AW174">
        <v>177437551536.37424</v>
      </c>
      <c r="AX174">
        <v>186898768708.90091</v>
      </c>
      <c r="AY174">
        <v>197336779111.68222</v>
      </c>
      <c r="AZ174">
        <v>209766600383.97195</v>
      </c>
      <c r="BA174">
        <v>219902039818.77838</v>
      </c>
      <c r="BB174">
        <v>216573759299.07971</v>
      </c>
      <c r="BC174">
        <v>232654030399.22736</v>
      </c>
      <c r="BD174">
        <v>244970531973.67609</v>
      </c>
      <c r="BE174">
        <v>258378881826.47321</v>
      </c>
      <c r="BF174">
        <v>270506469604.10135</v>
      </c>
      <c r="BG174">
        <v>286755041078.03009</v>
      </c>
      <c r="BH174">
        <v>301355266964.94733</v>
      </c>
      <c r="BI174">
        <v>314764917575.08777</v>
      </c>
      <c r="BJ174">
        <v>333061328477.26813</v>
      </c>
      <c r="BK174">
        <v>349191778300.005</v>
      </c>
      <c r="BL174">
        <v>364602265936.14014</v>
      </c>
      <c r="BM174">
        <v>344706479641.24377</v>
      </c>
      <c r="BN174">
        <v>356134704342.13947</v>
      </c>
      <c r="BO174">
        <v>387694727478.77728</v>
      </c>
      <c r="BP174">
        <v>401479163711.42798</v>
      </c>
      <c r="BQ174">
        <v>422011432356.57251</v>
      </c>
    </row>
    <row r="175" spans="1:69" x14ac:dyDescent="0.35">
      <c r="A175" t="s">
        <v>559</v>
      </c>
      <c r="B175" t="s">
        <v>560</v>
      </c>
      <c r="C175" t="s">
        <v>409</v>
      </c>
      <c r="D175" t="s">
        <v>410</v>
      </c>
      <c r="E175">
        <v>3684390746356.8672</v>
      </c>
      <c r="F175">
        <v>3780596285800.3599</v>
      </c>
      <c r="G175">
        <v>4016005378071.3794</v>
      </c>
      <c r="H175">
        <v>4193813427771.8081</v>
      </c>
      <c r="I175">
        <v>4438472874813.1357</v>
      </c>
      <c r="J175">
        <v>4726245523957.4863</v>
      </c>
      <c r="K175">
        <v>5038726976026.1963</v>
      </c>
      <c r="L175">
        <v>5178443678217.5107</v>
      </c>
      <c r="M175">
        <v>5433237246510.5479</v>
      </c>
      <c r="N175">
        <v>5611115130040.1777</v>
      </c>
      <c r="O175">
        <v>5633795147781.4307</v>
      </c>
      <c r="P175">
        <v>5822622966620.6318</v>
      </c>
      <c r="Q175">
        <v>6129774411657.4463</v>
      </c>
      <c r="R175">
        <v>6481135282491.085</v>
      </c>
      <c r="S175">
        <v>6467016893518.167</v>
      </c>
      <c r="T175">
        <v>6463542412320.8848</v>
      </c>
      <c r="U175">
        <v>6814741557571.0303</v>
      </c>
      <c r="V175">
        <v>7123436128593.5684</v>
      </c>
      <c r="W175">
        <v>7506484808824.1875</v>
      </c>
      <c r="X175">
        <v>7747670295793.6172</v>
      </c>
      <c r="Y175">
        <v>7744253089101.0576</v>
      </c>
      <c r="Z175">
        <v>7946713305526.0615</v>
      </c>
      <c r="AA175">
        <v>7793724581709.7734</v>
      </c>
      <c r="AB175">
        <v>8137150263905.1934</v>
      </c>
      <c r="AC175">
        <v>8716382143189.0068</v>
      </c>
      <c r="AD175">
        <v>9083723344363.8555</v>
      </c>
      <c r="AE175">
        <v>9388057152056.8867</v>
      </c>
      <c r="AF175">
        <v>9717257463583.3105</v>
      </c>
      <c r="AG175">
        <v>10125057004364.355</v>
      </c>
      <c r="AH175">
        <v>10485281073904.705</v>
      </c>
      <c r="AI175">
        <v>10668190145023.313</v>
      </c>
      <c r="AJ175">
        <v>10639054443857.102</v>
      </c>
      <c r="AK175">
        <v>10991016159677.133</v>
      </c>
      <c r="AL175">
        <v>11292663316375.041</v>
      </c>
      <c r="AM175">
        <v>11751612160790.783</v>
      </c>
      <c r="AN175">
        <v>12067144337237.912</v>
      </c>
      <c r="AO175">
        <v>12502444621804.701</v>
      </c>
      <c r="AP175">
        <v>13056831102455.271</v>
      </c>
      <c r="AQ175">
        <v>13636174613956.283</v>
      </c>
      <c r="AR175">
        <v>14292758796396.975</v>
      </c>
      <c r="AS175">
        <v>14887619189514.623</v>
      </c>
      <c r="AT175">
        <v>15040994797559.84</v>
      </c>
      <c r="AU175">
        <v>15311920326072.117</v>
      </c>
      <c r="AV175">
        <v>15727951120712.232</v>
      </c>
      <c r="AW175">
        <v>16323627680362.467</v>
      </c>
      <c r="AX175">
        <v>16888634667918.387</v>
      </c>
      <c r="AY175">
        <v>17357178530965.156</v>
      </c>
      <c r="AZ175">
        <v>17705725090850.98</v>
      </c>
      <c r="BA175">
        <v>17737883003707.52</v>
      </c>
      <c r="BB175">
        <v>17275880747675.127</v>
      </c>
      <c r="BC175">
        <v>17746468684968.824</v>
      </c>
      <c r="BD175">
        <v>18045711648980.078</v>
      </c>
      <c r="BE175">
        <v>18450545281309.016</v>
      </c>
      <c r="BF175">
        <v>18844187090064.375</v>
      </c>
      <c r="BG175">
        <v>19324609678226.738</v>
      </c>
      <c r="BH175">
        <v>19858182357217.141</v>
      </c>
      <c r="BI175">
        <v>20207172753128.797</v>
      </c>
      <c r="BJ175">
        <v>20712926958225.406</v>
      </c>
      <c r="BK175">
        <v>21323521911440.828</v>
      </c>
      <c r="BL175">
        <v>21863085030606.555</v>
      </c>
      <c r="BM175">
        <v>21341080173865.547</v>
      </c>
      <c r="BN175">
        <v>22631517578337.672</v>
      </c>
      <c r="BO175">
        <v>23228991075317.441</v>
      </c>
      <c r="BP175">
        <v>23875718802814.625</v>
      </c>
      <c r="BQ175">
        <v>24520379745199.41</v>
      </c>
    </row>
    <row r="176" spans="1:69" x14ac:dyDescent="0.35">
      <c r="A176" t="s">
        <v>305</v>
      </c>
      <c r="B176" t="s">
        <v>156</v>
      </c>
      <c r="C176" t="s">
        <v>409</v>
      </c>
      <c r="D176" t="s">
        <v>410</v>
      </c>
      <c r="Y176">
        <v>3477739161.3094883</v>
      </c>
      <c r="Z176">
        <v>3511523641.0085754</v>
      </c>
      <c r="AA176">
        <v>3497544590.4164023</v>
      </c>
      <c r="AB176">
        <v>3433768600.4699645</v>
      </c>
      <c r="AC176">
        <v>3425634293.6657858</v>
      </c>
      <c r="AD176">
        <v>3441535103.5914645</v>
      </c>
      <c r="AE176">
        <v>3605602362.6410198</v>
      </c>
      <c r="AF176">
        <v>3733737146.7580709</v>
      </c>
      <c r="AG176">
        <v>3764097990.8946538</v>
      </c>
      <c r="AH176">
        <v>3834060337.8081245</v>
      </c>
      <c r="AI176">
        <v>3912561187.296123</v>
      </c>
      <c r="AJ176">
        <v>4232045772.7789378</v>
      </c>
      <c r="AK176">
        <v>4536302039.105916</v>
      </c>
      <c r="AL176">
        <v>4464649372.0200548</v>
      </c>
      <c r="AM176">
        <v>4541882425.7387676</v>
      </c>
      <c r="AN176">
        <v>4718971067.424159</v>
      </c>
      <c r="AO176">
        <v>4869568737.8614368</v>
      </c>
      <c r="AP176">
        <v>5075069422.9638567</v>
      </c>
      <c r="AQ176">
        <v>5242119678.3280468</v>
      </c>
      <c r="AR176">
        <v>5418741285.6340628</v>
      </c>
      <c r="AS176">
        <v>5607973667.3303061</v>
      </c>
      <c r="AT176">
        <v>5674032719.9425755</v>
      </c>
      <c r="AU176">
        <v>5945742924.345686</v>
      </c>
      <c r="AV176">
        <v>6197830193.6962976</v>
      </c>
      <c r="AW176">
        <v>6958275950.6960754</v>
      </c>
      <c r="AX176">
        <v>7134269025.9708624</v>
      </c>
      <c r="AY176">
        <v>7638888381.8682461</v>
      </c>
      <c r="AZ176">
        <v>8049405616.2071209</v>
      </c>
      <c r="BA176">
        <v>8262699735.1969423</v>
      </c>
      <c r="BB176">
        <v>8287154923.1243706</v>
      </c>
      <c r="BC176">
        <v>8787636883.689373</v>
      </c>
      <c r="BD176">
        <v>9235045191.8341427</v>
      </c>
      <c r="BE176">
        <v>9702493818.4311066</v>
      </c>
      <c r="BF176">
        <v>10247261642.730759</v>
      </c>
      <c r="BG176">
        <v>10871578021.66687</v>
      </c>
      <c r="BH176">
        <v>11335161083.506102</v>
      </c>
      <c r="BI176">
        <v>11338991738.874273</v>
      </c>
      <c r="BJ176">
        <v>11222512162.973907</v>
      </c>
      <c r="BK176">
        <v>11341464002.125301</v>
      </c>
      <c r="BL176">
        <v>11246291861.588039</v>
      </c>
      <c r="BM176">
        <v>10335184546.16431</v>
      </c>
      <c r="BN176">
        <v>10707646943.936388</v>
      </c>
      <c r="BO176">
        <v>11285723330.952015</v>
      </c>
      <c r="BP176">
        <v>11787126128.553617</v>
      </c>
      <c r="BQ176">
        <v>12224610615.976131</v>
      </c>
    </row>
    <row r="177" spans="1:69" x14ac:dyDescent="0.35">
      <c r="A177" t="s">
        <v>323</v>
      </c>
      <c r="B177" t="s">
        <v>157</v>
      </c>
      <c r="C177" t="s">
        <v>409</v>
      </c>
      <c r="D177" t="s">
        <v>410</v>
      </c>
      <c r="BH177">
        <v>8738203074.3956985</v>
      </c>
    </row>
    <row r="178" spans="1:69" x14ac:dyDescent="0.35">
      <c r="A178" t="s">
        <v>302</v>
      </c>
      <c r="B178" t="s">
        <v>158</v>
      </c>
      <c r="C178" t="s">
        <v>409</v>
      </c>
      <c r="D178" t="s">
        <v>410</v>
      </c>
      <c r="E178">
        <v>2602180352.6627789</v>
      </c>
      <c r="F178">
        <v>2720485699.0160575</v>
      </c>
      <c r="G178">
        <v>3000116629.7964563</v>
      </c>
      <c r="H178">
        <v>3282974505.5213714</v>
      </c>
      <c r="I178">
        <v>3287276511.7377639</v>
      </c>
      <c r="J178">
        <v>3514748216.6362691</v>
      </c>
      <c r="K178">
        <v>3501304403.1479917</v>
      </c>
      <c r="L178">
        <v>3505606409.3643847</v>
      </c>
      <c r="M178">
        <v>3519050222.8526621</v>
      </c>
      <c r="N178">
        <v>3325997034.4835777</v>
      </c>
      <c r="O178">
        <v>3427632150.8103862</v>
      </c>
      <c r="P178">
        <v>3622298371.0312176</v>
      </c>
      <c r="Q178">
        <v>3435160573.564971</v>
      </c>
      <c r="R178">
        <v>2849548703.9568024</v>
      </c>
      <c r="S178">
        <v>3099603386.061553</v>
      </c>
      <c r="T178">
        <v>3013025467.7403221</v>
      </c>
      <c r="U178">
        <v>3033459908.9749408</v>
      </c>
      <c r="V178">
        <v>3268995364.3305621</v>
      </c>
      <c r="W178">
        <v>3709414436.857101</v>
      </c>
      <c r="X178">
        <v>3974526140.8883696</v>
      </c>
      <c r="Y178">
        <v>3876950088.1898994</v>
      </c>
      <c r="Z178">
        <v>3870062063.2848172</v>
      </c>
      <c r="AA178">
        <v>3954215023.3299351</v>
      </c>
      <c r="AB178">
        <v>3801438868.1801767</v>
      </c>
      <c r="AC178">
        <v>3162043118.6055465</v>
      </c>
      <c r="AD178">
        <v>3406093636.5301766</v>
      </c>
      <c r="AE178">
        <v>3622453380.9884133</v>
      </c>
      <c r="AF178">
        <v>3625651332.0884938</v>
      </c>
      <c r="AG178">
        <v>3874775278.5500541</v>
      </c>
      <c r="AH178">
        <v>3911858659.2987208</v>
      </c>
      <c r="AI178">
        <v>3860672838.2089629</v>
      </c>
      <c r="AJ178">
        <v>3843705601.8806992</v>
      </c>
      <c r="AK178">
        <v>3920608632.4766874</v>
      </c>
      <c r="AL178">
        <v>3933219484.7741332</v>
      </c>
      <c r="AM178">
        <v>4006172005.5816627</v>
      </c>
      <c r="AN178">
        <v>4104613431.718667</v>
      </c>
      <c r="AO178">
        <v>4108739820.3003759</v>
      </c>
      <c r="AP178">
        <v>4171499823.0633793</v>
      </c>
      <c r="AQ178">
        <v>4587507438.3254175</v>
      </c>
      <c r="AR178">
        <v>4577434991.4842186</v>
      </c>
      <c r="AS178">
        <v>4522117708.5031233</v>
      </c>
      <c r="AT178">
        <v>4850791323.990346</v>
      </c>
      <c r="AU178">
        <v>5089376067.9613628</v>
      </c>
      <c r="AV178">
        <v>5199846593.3602018</v>
      </c>
      <c r="AW178">
        <v>5218763717.357975</v>
      </c>
      <c r="AX178">
        <v>5601396628.3190842</v>
      </c>
      <c r="AY178">
        <v>5933618261.5588245</v>
      </c>
      <c r="AZ178">
        <v>6120095511.7095823</v>
      </c>
      <c r="BA178">
        <v>6593265446.855216</v>
      </c>
      <c r="BB178">
        <v>6722664934.312583</v>
      </c>
      <c r="BC178">
        <v>7299346341.9257317</v>
      </c>
      <c r="BD178">
        <v>7471447186.5879765</v>
      </c>
      <c r="BE178">
        <v>8259606009.3520002</v>
      </c>
      <c r="BF178">
        <v>8698614858.5984173</v>
      </c>
      <c r="BG178">
        <v>9276388744.5948353</v>
      </c>
      <c r="BH178">
        <v>9683867926.4428234</v>
      </c>
      <c r="BI178">
        <v>10239808436.943346</v>
      </c>
      <c r="BJ178">
        <v>10752347793.023544</v>
      </c>
      <c r="BK178">
        <v>11527744540.16301</v>
      </c>
      <c r="BL178">
        <v>12212475570.63731</v>
      </c>
      <c r="BM178">
        <v>12646096746.888123</v>
      </c>
      <c r="BN178">
        <v>12821067681.411142</v>
      </c>
      <c r="BO178">
        <v>14346774735.502621</v>
      </c>
      <c r="BP178">
        <v>14586026438.19812</v>
      </c>
      <c r="BQ178">
        <v>15814402933.718683</v>
      </c>
    </row>
    <row r="179" spans="1:69" x14ac:dyDescent="0.35">
      <c r="A179" t="s">
        <v>303</v>
      </c>
      <c r="B179" t="s">
        <v>159</v>
      </c>
      <c r="C179" t="s">
        <v>409</v>
      </c>
      <c r="D179" t="s">
        <v>410</v>
      </c>
      <c r="E179">
        <v>65552393151.302971</v>
      </c>
      <c r="F179">
        <v>65678119684.67395</v>
      </c>
      <c r="G179">
        <v>68372888067.720406</v>
      </c>
      <c r="H179">
        <v>74238337576.43277</v>
      </c>
      <c r="I179">
        <v>77913498064.011734</v>
      </c>
      <c r="J179">
        <v>81719554395.098267</v>
      </c>
      <c r="K179">
        <v>78246053144.306396</v>
      </c>
      <c r="L179">
        <v>65927285449.672226</v>
      </c>
      <c r="M179">
        <v>65104275426.97551</v>
      </c>
      <c r="N179">
        <v>80857806917.094162</v>
      </c>
      <c r="O179">
        <v>101078114311.65059</v>
      </c>
      <c r="P179">
        <v>115469142733.23524</v>
      </c>
      <c r="Q179">
        <v>119353827264.3914</v>
      </c>
      <c r="R179">
        <v>125790293297.19829</v>
      </c>
      <c r="S179">
        <v>139829338541.91107</v>
      </c>
      <c r="T179">
        <v>132519413714.66504</v>
      </c>
      <c r="U179">
        <v>144502285208.37851</v>
      </c>
      <c r="V179">
        <v>153207273164.61206</v>
      </c>
      <c r="W179">
        <v>144376163268.42441</v>
      </c>
      <c r="X179">
        <v>154135170311.43326</v>
      </c>
      <c r="Y179">
        <v>160616293802.83139</v>
      </c>
      <c r="Z179">
        <v>139530778712.87677</v>
      </c>
      <c r="AA179">
        <v>130037957319.95674</v>
      </c>
      <c r="AB179">
        <v>115832500285.92778</v>
      </c>
      <c r="AC179">
        <v>114540246019.7115</v>
      </c>
      <c r="AD179">
        <v>121313042218.59358</v>
      </c>
      <c r="AE179">
        <v>121386976784.82231</v>
      </c>
      <c r="AF179">
        <v>125271512342.57047</v>
      </c>
      <c r="AG179">
        <v>134458956986.46053</v>
      </c>
      <c r="AH179">
        <v>137039737057.51471</v>
      </c>
      <c r="AI179">
        <v>153178750575.31534</v>
      </c>
      <c r="AJ179">
        <v>153727670613.1925</v>
      </c>
      <c r="AK179">
        <v>160847095650.79904</v>
      </c>
      <c r="AL179">
        <v>157573666209.78979</v>
      </c>
      <c r="AM179">
        <v>154713823159.43161</v>
      </c>
      <c r="AN179">
        <v>154601400725.05353</v>
      </c>
      <c r="AO179">
        <v>161088358074.45813</v>
      </c>
      <c r="AP179">
        <v>165819683303.9408</v>
      </c>
      <c r="AQ179">
        <v>170099910681.03003</v>
      </c>
      <c r="AR179">
        <v>171093510004.14899</v>
      </c>
      <c r="AS179">
        <v>179675448843.37335</v>
      </c>
      <c r="AT179">
        <v>190308075297.96545</v>
      </c>
      <c r="AU179">
        <v>219480696548.00629</v>
      </c>
      <c r="AV179">
        <v>235606371240.50146</v>
      </c>
      <c r="AW179">
        <v>257401275803.76187</v>
      </c>
      <c r="AX179">
        <v>273974099482.93423</v>
      </c>
      <c r="AY179">
        <v>290575362867.5025</v>
      </c>
      <c r="AZ179">
        <v>309727563830.13989</v>
      </c>
      <c r="BA179">
        <v>330679000570.77808</v>
      </c>
      <c r="BB179">
        <v>357255424171.35602</v>
      </c>
      <c r="BC179">
        <v>385856064172.78448</v>
      </c>
      <c r="BD179">
        <v>406337011591.35022</v>
      </c>
      <c r="BE179">
        <v>423525315758.05353</v>
      </c>
      <c r="BF179">
        <v>451780110046.797</v>
      </c>
      <c r="BG179">
        <v>480286163931.14984</v>
      </c>
      <c r="BH179">
        <v>493026682800.62952</v>
      </c>
      <c r="BI179">
        <v>485055087455.81952</v>
      </c>
      <c r="BJ179">
        <v>488964081500.90051</v>
      </c>
      <c r="BK179">
        <v>498365674277.73376</v>
      </c>
      <c r="BL179">
        <v>509371727735.74335</v>
      </c>
      <c r="BM179">
        <v>500232309808.21552</v>
      </c>
      <c r="BN179">
        <v>518476715283.89587</v>
      </c>
      <c r="BO179">
        <v>535335926240.99609</v>
      </c>
      <c r="BP179">
        <v>550647684655.99756</v>
      </c>
      <c r="BQ179">
        <v>569515294271.13367</v>
      </c>
    </row>
    <row r="180" spans="1:69" x14ac:dyDescent="0.35">
      <c r="A180" t="s">
        <v>280</v>
      </c>
      <c r="B180" t="s">
        <v>160</v>
      </c>
      <c r="C180" t="s">
        <v>409</v>
      </c>
      <c r="D180" t="s">
        <v>410</v>
      </c>
      <c r="E180">
        <v>2980615373.7111092</v>
      </c>
      <c r="F180">
        <v>3204094266.1279392</v>
      </c>
      <c r="G180">
        <v>3553045710.926115</v>
      </c>
      <c r="H180">
        <v>3939101155.2399445</v>
      </c>
      <c r="I180">
        <v>4399916077.8622589</v>
      </c>
      <c r="J180">
        <v>4819014940.5027809</v>
      </c>
      <c r="K180">
        <v>4978097196.7571535</v>
      </c>
      <c r="L180">
        <v>5325046369.0955362</v>
      </c>
      <c r="M180">
        <v>5396559614.6179342</v>
      </c>
      <c r="N180">
        <v>5733181024.6144457</v>
      </c>
      <c r="O180">
        <v>5810798353.7858152</v>
      </c>
      <c r="P180">
        <v>6002831090.0963469</v>
      </c>
      <c r="Q180">
        <v>6136137334.2708426</v>
      </c>
      <c r="R180">
        <v>6529894124.4540367</v>
      </c>
      <c r="S180">
        <v>7456644456.8698549</v>
      </c>
      <c r="T180">
        <v>7445217380.817522</v>
      </c>
      <c r="U180">
        <v>7833072592.5839176</v>
      </c>
      <c r="V180">
        <v>8488581747.418519</v>
      </c>
      <c r="W180">
        <v>7823178769.9395771</v>
      </c>
      <c r="X180">
        <v>5751695780.7185488</v>
      </c>
      <c r="Y180">
        <v>6016948591.6585293</v>
      </c>
      <c r="Z180">
        <v>6339655005.175065</v>
      </c>
      <c r="AA180">
        <v>6287900475.9331017</v>
      </c>
      <c r="AB180">
        <v>6577974631.783349</v>
      </c>
      <c r="AC180">
        <v>6474957371.4633312</v>
      </c>
      <c r="AD180">
        <v>6210659227.6929607</v>
      </c>
      <c r="AE180">
        <v>6147477622.3986635</v>
      </c>
      <c r="AF180">
        <v>6104054733.3848019</v>
      </c>
      <c r="AG180">
        <v>5344110782.0548687</v>
      </c>
      <c r="AH180">
        <v>5251218575.720048</v>
      </c>
      <c r="AI180">
        <v>5248461700.604578</v>
      </c>
      <c r="AJ180">
        <v>5238527333.8894997</v>
      </c>
      <c r="AK180">
        <v>5258766205.003377</v>
      </c>
      <c r="AL180">
        <v>5238102616.9741821</v>
      </c>
      <c r="AM180">
        <v>5412936135.8375196</v>
      </c>
      <c r="AN180">
        <v>5732943936.8544912</v>
      </c>
      <c r="AO180">
        <v>6096657285.1664371</v>
      </c>
      <c r="AP180">
        <v>6338490397.921586</v>
      </c>
      <c r="AQ180">
        <v>6573754971.1165657</v>
      </c>
      <c r="AR180">
        <v>7036282429.2273226</v>
      </c>
      <c r="AS180">
        <v>7324881903.3586464</v>
      </c>
      <c r="AT180">
        <v>7541760192.3863802</v>
      </c>
      <c r="AU180">
        <v>7598620454.4174747</v>
      </c>
      <c r="AV180">
        <v>7790161379.8172665</v>
      </c>
      <c r="AW180">
        <v>8203988039.9530506</v>
      </c>
      <c r="AX180">
        <v>8555315487.4016438</v>
      </c>
      <c r="AY180">
        <v>8910613085.3702736</v>
      </c>
      <c r="AZ180">
        <v>9362947172.5544357</v>
      </c>
      <c r="BA180">
        <v>9684631534.2781868</v>
      </c>
      <c r="BB180">
        <v>9365749046.0083122</v>
      </c>
      <c r="BC180">
        <v>9778787862.0022564</v>
      </c>
      <c r="BD180">
        <v>10396483140.371712</v>
      </c>
      <c r="BE180">
        <v>11071852873.363873</v>
      </c>
      <c r="BF180">
        <v>11617373486.864868</v>
      </c>
      <c r="BG180">
        <v>12173318263.917381</v>
      </c>
      <c r="BH180">
        <v>12756696261.067633</v>
      </c>
      <c r="BI180">
        <v>13338803114.224453</v>
      </c>
      <c r="BJ180">
        <v>13956550774.571741</v>
      </c>
      <c r="BK180">
        <v>13487142194.608816</v>
      </c>
      <c r="BL180">
        <v>13096437236.414772</v>
      </c>
      <c r="BM180">
        <v>12803529948.206615</v>
      </c>
      <c r="BN180">
        <v>14142060836.744953</v>
      </c>
      <c r="BO180">
        <v>14644146345.718866</v>
      </c>
      <c r="BP180">
        <v>15292551634.575521</v>
      </c>
      <c r="BQ180">
        <v>15841222424.942118</v>
      </c>
    </row>
    <row r="181" spans="1:69" x14ac:dyDescent="0.35">
      <c r="A181" t="s">
        <v>262</v>
      </c>
      <c r="B181" t="s">
        <v>161</v>
      </c>
      <c r="C181" t="s">
        <v>409</v>
      </c>
      <c r="D181" t="s">
        <v>410</v>
      </c>
      <c r="E181">
        <v>165062637640.44943</v>
      </c>
      <c r="F181">
        <v>165550474773.89407</v>
      </c>
      <c r="G181">
        <v>176879933635.04288</v>
      </c>
      <c r="H181">
        <v>183291161792.6665</v>
      </c>
      <c r="I181">
        <v>198458329344.29831</v>
      </c>
      <c r="J181">
        <v>215611271157.43036</v>
      </c>
      <c r="K181">
        <v>221521401056.91513</v>
      </c>
      <c r="L181">
        <v>233217763700.42996</v>
      </c>
      <c r="M181">
        <v>248181328024.30887</v>
      </c>
      <c r="N181">
        <v>264138020129.72012</v>
      </c>
      <c r="O181">
        <v>280356573733.25818</v>
      </c>
      <c r="P181">
        <v>292459511974.24213</v>
      </c>
      <c r="Q181">
        <v>302794664266.04242</v>
      </c>
      <c r="R181">
        <v>319279481311.87793</v>
      </c>
      <c r="S181">
        <v>330258601497.88403</v>
      </c>
      <c r="T181">
        <v>330265301638.37518</v>
      </c>
      <c r="U181">
        <v>344982946319.42871</v>
      </c>
      <c r="V181">
        <v>353678035787.57465</v>
      </c>
      <c r="W181">
        <v>363214067825.13239</v>
      </c>
      <c r="X181">
        <v>370529803464.27197</v>
      </c>
      <c r="Y181">
        <v>375501994722.09204</v>
      </c>
      <c r="Z181">
        <v>372559517529.89838</v>
      </c>
      <c r="AA181">
        <v>367936960746.42371</v>
      </c>
      <c r="AB181">
        <v>375553101273.37213</v>
      </c>
      <c r="AC181">
        <v>387051331968.97351</v>
      </c>
      <c r="AD181">
        <v>397037952226.59924</v>
      </c>
      <c r="AE181">
        <v>408103304156.19171</v>
      </c>
      <c r="AF181">
        <v>415984792778.21533</v>
      </c>
      <c r="AG181">
        <v>430299740004.69049</v>
      </c>
      <c r="AH181">
        <v>449319496512.50043</v>
      </c>
      <c r="AI181">
        <v>468115532100.44714</v>
      </c>
      <c r="AJ181">
        <v>479533499921.05164</v>
      </c>
      <c r="AK181">
        <v>487714681270.62775</v>
      </c>
      <c r="AL181">
        <v>493847948232.99689</v>
      </c>
      <c r="AM181">
        <v>508471242744.71649</v>
      </c>
      <c r="AN181">
        <v>524315389158.09814</v>
      </c>
      <c r="AO181">
        <v>542250002539.88177</v>
      </c>
      <c r="AP181">
        <v>565287382969.54443</v>
      </c>
      <c r="AQ181">
        <v>591560723040.1073</v>
      </c>
      <c r="AR181">
        <v>621395031368.01086</v>
      </c>
      <c r="AS181">
        <v>647616371669.34509</v>
      </c>
      <c r="AT181">
        <v>662664228363.74048</v>
      </c>
      <c r="AU181">
        <v>664292962005.23718</v>
      </c>
      <c r="AV181">
        <v>664942855515.36157</v>
      </c>
      <c r="AW181">
        <v>678350164553.83777</v>
      </c>
      <c r="AX181">
        <v>692147558366.87134</v>
      </c>
      <c r="AY181">
        <v>716631413729.70447</v>
      </c>
      <c r="AZ181">
        <v>744474740255.8689</v>
      </c>
      <c r="BA181">
        <v>760233900200.23669</v>
      </c>
      <c r="BB181">
        <v>732369119343.41064</v>
      </c>
      <c r="BC181">
        <v>742031413974.44653</v>
      </c>
      <c r="BD181">
        <v>755190192159.83398</v>
      </c>
      <c r="BE181">
        <v>747805361887.68433</v>
      </c>
      <c r="BF181">
        <v>747579281182.56482</v>
      </c>
      <c r="BG181">
        <v>759634819525.58057</v>
      </c>
      <c r="BH181">
        <v>775743675302.73401</v>
      </c>
      <c r="BI181">
        <v>794549918521.02222</v>
      </c>
      <c r="BJ181">
        <v>816650691531.91772</v>
      </c>
      <c r="BK181">
        <v>835096710412.61304</v>
      </c>
      <c r="BL181">
        <v>854304699526.71899</v>
      </c>
      <c r="BM181">
        <v>821260592382.70056</v>
      </c>
      <c r="BN181">
        <v>872809729132.83936</v>
      </c>
      <c r="BO181">
        <v>916513359459.67114</v>
      </c>
      <c r="BP181">
        <v>917196719472.46521</v>
      </c>
      <c r="BQ181">
        <v>926182265714.104</v>
      </c>
    </row>
    <row r="182" spans="1:69" x14ac:dyDescent="0.35">
      <c r="A182" t="s">
        <v>244</v>
      </c>
      <c r="B182" t="s">
        <v>162</v>
      </c>
      <c r="C182" t="s">
        <v>409</v>
      </c>
      <c r="D182" t="s">
        <v>410</v>
      </c>
      <c r="E182">
        <v>68793506117.983444</v>
      </c>
      <c r="F182">
        <v>73109153566.137024</v>
      </c>
      <c r="G182">
        <v>75166405038.670029</v>
      </c>
      <c r="H182">
        <v>78011485853.822464</v>
      </c>
      <c r="I182">
        <v>81919589024.578445</v>
      </c>
      <c r="J182">
        <v>86249538031.437729</v>
      </c>
      <c r="K182">
        <v>89515388221.285828</v>
      </c>
      <c r="L182">
        <v>95115541631.255371</v>
      </c>
      <c r="M182">
        <v>97265034480.087997</v>
      </c>
      <c r="N182">
        <v>101646446365.56294</v>
      </c>
      <c r="O182">
        <v>103621742271.59085</v>
      </c>
      <c r="P182">
        <v>109500837086.59732</v>
      </c>
      <c r="Q182">
        <v>115337894010.68971</v>
      </c>
      <c r="R182">
        <v>120566084506.33372</v>
      </c>
      <c r="S182">
        <v>125294905499.17574</v>
      </c>
      <c r="T182">
        <v>131499638270.49065</v>
      </c>
      <c r="U182">
        <v>139160194320.46249</v>
      </c>
      <c r="V182">
        <v>144950253121.89578</v>
      </c>
      <c r="W182">
        <v>150558892163.88116</v>
      </c>
      <c r="X182">
        <v>157142089505.83984</v>
      </c>
      <c r="Y182">
        <v>164314436252.68497</v>
      </c>
      <c r="Z182">
        <v>166940746107.74179</v>
      </c>
      <c r="AA182">
        <v>167333595174.94559</v>
      </c>
      <c r="AB182">
        <v>173981771260.26346</v>
      </c>
      <c r="AC182">
        <v>184511811488.21481</v>
      </c>
      <c r="AD182">
        <v>194758499574.60873</v>
      </c>
      <c r="AE182">
        <v>202630856642.59134</v>
      </c>
      <c r="AF182">
        <v>206184106689.86932</v>
      </c>
      <c r="AG182">
        <v>205657951818.64365</v>
      </c>
      <c r="AH182">
        <v>207793200368.9458</v>
      </c>
      <c r="AI182">
        <v>211808370315.60114</v>
      </c>
      <c r="AJ182">
        <v>218341469492.43539</v>
      </c>
      <c r="AK182">
        <v>226145995698.43045</v>
      </c>
      <c r="AL182">
        <v>232580262418.62009</v>
      </c>
      <c r="AM182">
        <v>244337831946.53967</v>
      </c>
      <c r="AN182">
        <v>254491639971.38342</v>
      </c>
      <c r="AO182">
        <v>267287258414.61172</v>
      </c>
      <c r="AP182">
        <v>281412338539.91779</v>
      </c>
      <c r="AQ182">
        <v>288922351936.67859</v>
      </c>
      <c r="AR182">
        <v>294908959350.63263</v>
      </c>
      <c r="AS182">
        <v>304696827580.11456</v>
      </c>
      <c r="AT182">
        <v>310995308438.90997</v>
      </c>
      <c r="AU182">
        <v>315279446147.56311</v>
      </c>
      <c r="AV182">
        <v>318258551154.6073</v>
      </c>
      <c r="AW182">
        <v>331035320834.20483</v>
      </c>
      <c r="AX182">
        <v>339924026052.23743</v>
      </c>
      <c r="AY182">
        <v>348291164569.53345</v>
      </c>
      <c r="AZ182">
        <v>358440508444.30682</v>
      </c>
      <c r="BA182">
        <v>360167903328.75171</v>
      </c>
      <c r="BB182">
        <v>353179332378.30811</v>
      </c>
      <c r="BC182">
        <v>355959036888.20392</v>
      </c>
      <c r="BD182">
        <v>359894719457.52094</v>
      </c>
      <c r="BE182">
        <v>369676511271.48969</v>
      </c>
      <c r="BF182">
        <v>373433130118.31244</v>
      </c>
      <c r="BG182">
        <v>381081533571.25879</v>
      </c>
      <c r="BH182">
        <v>388159512245.53046</v>
      </c>
      <c r="BI182">
        <v>392680500171.75696</v>
      </c>
      <c r="BJ182">
        <v>402355151331.03375</v>
      </c>
      <c r="BK182">
        <v>405690399924.36914</v>
      </c>
      <c r="BL182">
        <v>410249333418.69458</v>
      </c>
      <c r="BM182">
        <v>405005642242.72241</v>
      </c>
      <c r="BN182">
        <v>420836044191.95782</v>
      </c>
      <c r="BO182">
        <v>434497344228.60675</v>
      </c>
      <c r="BP182">
        <v>434810705801.47186</v>
      </c>
      <c r="BQ182">
        <v>443943701526.19531</v>
      </c>
    </row>
    <row r="183" spans="1:69" x14ac:dyDescent="0.35">
      <c r="A183" t="s">
        <v>561</v>
      </c>
      <c r="B183" t="s">
        <v>163</v>
      </c>
      <c r="C183" t="s">
        <v>409</v>
      </c>
      <c r="D183" t="s">
        <v>410</v>
      </c>
      <c r="E183">
        <v>3312007761.7563572</v>
      </c>
      <c r="F183">
        <v>3375209678.8592467</v>
      </c>
      <c r="G183">
        <v>3439686985.4350901</v>
      </c>
      <c r="H183">
        <v>3504872894.0406346</v>
      </c>
      <c r="I183">
        <v>3768875641.6126032</v>
      </c>
      <c r="J183">
        <v>3723528943.7857857</v>
      </c>
      <c r="K183">
        <v>3985689329.1152396</v>
      </c>
      <c r="L183">
        <v>3923054320.9615378</v>
      </c>
      <c r="M183">
        <v>3949553904.1547599</v>
      </c>
      <c r="N183">
        <v>4125839146.3473144</v>
      </c>
      <c r="O183">
        <v>4232120437.9241014</v>
      </c>
      <c r="P183">
        <v>4181530376.8670235</v>
      </c>
      <c r="Q183">
        <v>4311902146.1768589</v>
      </c>
      <c r="R183">
        <v>4291354368.6207194</v>
      </c>
      <c r="S183">
        <v>4563151175.7516232</v>
      </c>
      <c r="T183">
        <v>4629612136.049119</v>
      </c>
      <c r="U183">
        <v>4833247300.7837858</v>
      </c>
      <c r="V183">
        <v>4979065088.2378225</v>
      </c>
      <c r="W183">
        <v>5198429819.6344433</v>
      </c>
      <c r="X183">
        <v>5321574269.3328457</v>
      </c>
      <c r="Y183">
        <v>5198145984.1146784</v>
      </c>
      <c r="Z183">
        <v>5631773977.6242638</v>
      </c>
      <c r="AA183">
        <v>5844619815.8840714</v>
      </c>
      <c r="AB183">
        <v>5670601763.1511507</v>
      </c>
      <c r="AC183">
        <v>6219580092.5156059</v>
      </c>
      <c r="AD183">
        <v>6601767395.360136</v>
      </c>
      <c r="AE183">
        <v>6903181024.4691486</v>
      </c>
      <c r="AF183">
        <v>7020232622.8362904</v>
      </c>
      <c r="AG183">
        <v>7560566498.8775177</v>
      </c>
      <c r="AH183">
        <v>7887912410.0079985</v>
      </c>
      <c r="AI183">
        <v>8253520017.2304716</v>
      </c>
      <c r="AJ183">
        <v>8779116585.006958</v>
      </c>
      <c r="AK183">
        <v>9139622809.3956318</v>
      </c>
      <c r="AL183">
        <v>9491484580.5264797</v>
      </c>
      <c r="AM183">
        <v>10271305209.264977</v>
      </c>
      <c r="AN183">
        <v>10627560489.2414</v>
      </c>
      <c r="AO183">
        <v>11193827112.987457</v>
      </c>
      <c r="AP183">
        <v>11758960072.89875</v>
      </c>
      <c r="AQ183">
        <v>12113656106.953451</v>
      </c>
      <c r="AR183">
        <v>12648180059.610119</v>
      </c>
      <c r="AS183">
        <v>13432367221.019453</v>
      </c>
      <c r="AT183">
        <v>14077106359.820175</v>
      </c>
      <c r="AU183">
        <v>14094019042.682535</v>
      </c>
      <c r="AV183">
        <v>14650033415.889996</v>
      </c>
      <c r="AW183">
        <v>15336036356.97261</v>
      </c>
      <c r="AX183">
        <v>15869604827.464027</v>
      </c>
      <c r="AY183">
        <v>16403555897.105787</v>
      </c>
      <c r="AZ183">
        <v>16963173094.566692</v>
      </c>
      <c r="BA183">
        <v>17998713599.317085</v>
      </c>
      <c r="BB183">
        <v>18814609456.198162</v>
      </c>
      <c r="BC183">
        <v>19720799061.812126</v>
      </c>
      <c r="BD183">
        <v>20395607080.047813</v>
      </c>
      <c r="BE183">
        <v>21348110877.043201</v>
      </c>
      <c r="BF183">
        <v>22100664484.636116</v>
      </c>
      <c r="BG183">
        <v>23429242138.209484</v>
      </c>
      <c r="BH183">
        <v>24360801286.763809</v>
      </c>
      <c r="BI183">
        <v>24466311259.288055</v>
      </c>
      <c r="BJ183">
        <v>26662720369.249172</v>
      </c>
      <c r="BK183">
        <v>28695053195.34565</v>
      </c>
      <c r="BL183">
        <v>30605298792.544785</v>
      </c>
      <c r="BM183">
        <v>29880069318.726139</v>
      </c>
      <c r="BN183">
        <v>31325711777.167381</v>
      </c>
      <c r="BO183">
        <v>33089761144.510345</v>
      </c>
      <c r="BP183">
        <v>33745781686.650917</v>
      </c>
      <c r="BQ183">
        <v>34982690898.441483</v>
      </c>
    </row>
    <row r="184" spans="1:69" x14ac:dyDescent="0.35">
      <c r="A184" t="s">
        <v>562</v>
      </c>
      <c r="B184" t="s">
        <v>164</v>
      </c>
      <c r="C184" t="s">
        <v>409</v>
      </c>
      <c r="D184" t="s">
        <v>410</v>
      </c>
      <c r="O184">
        <v>265597276.95477584</v>
      </c>
      <c r="P184">
        <v>273295314.17593896</v>
      </c>
      <c r="Q184">
        <v>281216471.47253716</v>
      </c>
      <c r="R184">
        <v>289367215.22164977</v>
      </c>
      <c r="S184">
        <v>297754197.5664205</v>
      </c>
      <c r="T184">
        <v>306384268.22777104</v>
      </c>
      <c r="U184">
        <v>297754197.5664205</v>
      </c>
      <c r="V184">
        <v>289367215.22164977</v>
      </c>
      <c r="W184">
        <v>281216471.47253722</v>
      </c>
      <c r="X184">
        <v>273295314.17593908</v>
      </c>
      <c r="Y184">
        <v>265597276.95477599</v>
      </c>
      <c r="Z184">
        <v>258116072.75527716</v>
      </c>
      <c r="AA184">
        <v>250845595.99456838</v>
      </c>
      <c r="AB184">
        <v>243779909.67516148</v>
      </c>
      <c r="AC184">
        <v>236913245.38495418</v>
      </c>
      <c r="AD184">
        <v>230239999.00206539</v>
      </c>
      <c r="AE184">
        <v>223754719.95690557</v>
      </c>
      <c r="AF184">
        <v>217452114.45356071</v>
      </c>
      <c r="AG184">
        <v>211327039.02703348</v>
      </c>
      <c r="AH184">
        <v>205374489.80532151</v>
      </c>
      <c r="AI184">
        <v>199589610.02596587</v>
      </c>
      <c r="AJ184">
        <v>161680010.54824063</v>
      </c>
      <c r="AK184">
        <v>135390360.27446321</v>
      </c>
      <c r="AL184">
        <v>113568990.87216063</v>
      </c>
      <c r="AM184">
        <v>109178266.47502948</v>
      </c>
      <c r="AN184">
        <v>100527536.01141162</v>
      </c>
      <c r="AO184">
        <v>88605471.925751269</v>
      </c>
      <c r="AP184">
        <v>80672081.315330043</v>
      </c>
      <c r="AQ184">
        <v>71162476.186286762</v>
      </c>
      <c r="AR184">
        <v>66488375.314157814</v>
      </c>
      <c r="AS184">
        <v>61929803.670872167</v>
      </c>
      <c r="AT184">
        <v>57742674.607971393</v>
      </c>
      <c r="AU184">
        <v>51984931.048829511</v>
      </c>
      <c r="AV184">
        <v>52132909.722427726</v>
      </c>
      <c r="AW184">
        <v>49883465.115937717</v>
      </c>
      <c r="AX184">
        <v>49706055.133705497</v>
      </c>
      <c r="AY184">
        <v>53845953.571752474</v>
      </c>
      <c r="AZ184">
        <v>41900064.553548671</v>
      </c>
      <c r="BA184">
        <v>50439677.991383418</v>
      </c>
      <c r="BB184">
        <v>47588861.286938898</v>
      </c>
      <c r="BC184">
        <v>47512730.096558452</v>
      </c>
      <c r="BD184">
        <v>54352013.419763021</v>
      </c>
      <c r="BE184">
        <v>68091833.091553956</v>
      </c>
      <c r="BF184">
        <v>70575646.407663062</v>
      </c>
      <c r="BG184">
        <v>82166521.696312785</v>
      </c>
      <c r="BH184">
        <v>84383388.644857317</v>
      </c>
      <c r="BI184">
        <v>88065238.866438791</v>
      </c>
      <c r="BJ184">
        <v>82771434.819985613</v>
      </c>
      <c r="BK184">
        <v>81762350.036319897</v>
      </c>
      <c r="BL184">
        <v>88701305.315275043</v>
      </c>
      <c r="BM184">
        <v>90459205.075244054</v>
      </c>
      <c r="BN184">
        <v>96978233.323025167</v>
      </c>
      <c r="BO184">
        <v>99840563.671557024</v>
      </c>
      <c r="BP184">
        <v>100485943.39332056</v>
      </c>
      <c r="BQ184">
        <v>102254748.84212002</v>
      </c>
    </row>
    <row r="185" spans="1:69" x14ac:dyDescent="0.35">
      <c r="A185" t="s">
        <v>287</v>
      </c>
      <c r="B185" t="s">
        <v>165</v>
      </c>
      <c r="C185" t="s">
        <v>409</v>
      </c>
      <c r="D185" t="s">
        <v>410</v>
      </c>
      <c r="E185">
        <v>42169502939.442902</v>
      </c>
      <c r="F185">
        <v>43567695918.086998</v>
      </c>
      <c r="G185">
        <v>44909961495.648415</v>
      </c>
      <c r="H185">
        <v>47650420051.853935</v>
      </c>
      <c r="I185">
        <v>50558660811.30777</v>
      </c>
      <c r="J185">
        <v>53648670594.014847</v>
      </c>
      <c r="K185">
        <v>57000887530.259338</v>
      </c>
      <c r="L185">
        <v>54384875094.853645</v>
      </c>
      <c r="M185">
        <v>54358308883.576538</v>
      </c>
      <c r="N185">
        <v>59899960124.013519</v>
      </c>
      <c r="O185">
        <v>59062793729.089188</v>
      </c>
      <c r="P185">
        <v>61298590946.807297</v>
      </c>
      <c r="Q185">
        <v>64436532489.577095</v>
      </c>
      <c r="R185">
        <v>69462760982.071182</v>
      </c>
      <c r="S185">
        <v>73625970473.619766</v>
      </c>
      <c r="T185">
        <v>72351001835.67955</v>
      </c>
      <c r="U185">
        <v>73023006889.811096</v>
      </c>
      <c r="V185">
        <v>70148574827.792206</v>
      </c>
      <c r="W185">
        <v>70372042491.121445</v>
      </c>
      <c r="X185">
        <v>71914438834.360413</v>
      </c>
      <c r="Y185">
        <v>72838001601.124298</v>
      </c>
      <c r="Z185">
        <v>76229086932.026352</v>
      </c>
      <c r="AA185">
        <v>76937776425.776581</v>
      </c>
      <c r="AB185">
        <v>79624078133.809494</v>
      </c>
      <c r="AC185">
        <v>83440220876.980545</v>
      </c>
      <c r="AD185">
        <v>84788059636.107651</v>
      </c>
      <c r="AE185">
        <v>87082121110.617706</v>
      </c>
      <c r="AF185">
        <v>87927548030.045013</v>
      </c>
      <c r="AG185">
        <v>87616568094.834061</v>
      </c>
      <c r="AH185">
        <v>87757994039.945633</v>
      </c>
      <c r="AI185">
        <v>87892387205.905472</v>
      </c>
      <c r="AJ185">
        <v>86933663000.678223</v>
      </c>
      <c r="AK185">
        <v>87884573621.171829</v>
      </c>
      <c r="AL185">
        <v>93501741195.050613</v>
      </c>
      <c r="AM185">
        <v>98288327599.06366</v>
      </c>
      <c r="AN185">
        <v>102929582187.08403</v>
      </c>
      <c r="AO185">
        <v>106647274008.34052</v>
      </c>
      <c r="AP185">
        <v>108864761861.00166</v>
      </c>
      <c r="AQ185">
        <v>109799263892.12219</v>
      </c>
      <c r="AR185">
        <v>115703970647.01096</v>
      </c>
      <c r="AS185">
        <v>119024733715.31009</v>
      </c>
      <c r="AT185">
        <v>123084659196.38832</v>
      </c>
      <c r="AU185">
        <v>128886227124.25188</v>
      </c>
      <c r="AV185">
        <v>134980022138.23608</v>
      </c>
      <c r="AW185">
        <v>140497957984.61841</v>
      </c>
      <c r="AX185">
        <v>145208752801.01212</v>
      </c>
      <c r="AY185">
        <v>149245237527.88937</v>
      </c>
      <c r="AZ185">
        <v>153806793428.76166</v>
      </c>
      <c r="BA185">
        <v>152242519171.13321</v>
      </c>
      <c r="BB185">
        <v>152185479818.28036</v>
      </c>
      <c r="BC185">
        <v>154405312544.98257</v>
      </c>
      <c r="BD185">
        <v>157637781921.49423</v>
      </c>
      <c r="BE185">
        <v>161367975232.59506</v>
      </c>
      <c r="BF185">
        <v>165546666710.1658</v>
      </c>
      <c r="BG185">
        <v>171881119396.75806</v>
      </c>
      <c r="BH185">
        <v>178224167087.98969</v>
      </c>
      <c r="BI185">
        <v>184959455627.06802</v>
      </c>
      <c r="BJ185">
        <v>191208740301.49579</v>
      </c>
      <c r="BK185">
        <v>197844796498.75381</v>
      </c>
      <c r="BL185">
        <v>202429793153.82709</v>
      </c>
      <c r="BM185">
        <v>201807833897.729</v>
      </c>
      <c r="BN185">
        <v>210960637812.92059</v>
      </c>
      <c r="BO185">
        <v>218336637842.86349</v>
      </c>
      <c r="BP185">
        <v>221380800380.18549</v>
      </c>
      <c r="BQ185">
        <v>221100836865.78113</v>
      </c>
    </row>
    <row r="186" spans="1:69" x14ac:dyDescent="0.35">
      <c r="A186" t="s">
        <v>563</v>
      </c>
      <c r="B186" t="s">
        <v>564</v>
      </c>
      <c r="C186" t="s">
        <v>409</v>
      </c>
      <c r="D186" t="s">
        <v>410</v>
      </c>
      <c r="E186">
        <v>8923941300081.8613</v>
      </c>
      <c r="F186">
        <v>9326324659811.3965</v>
      </c>
      <c r="G186">
        <v>9845022263359.5313</v>
      </c>
      <c r="H186">
        <v>10344451969811.412</v>
      </c>
      <c r="I186">
        <v>11009191548742.787</v>
      </c>
      <c r="J186">
        <v>11614129418359.279</v>
      </c>
      <c r="K186">
        <v>12262918352032.516</v>
      </c>
      <c r="L186">
        <v>12742757430426.514</v>
      </c>
      <c r="M186">
        <v>13506004163701.695</v>
      </c>
      <c r="N186">
        <v>14253260471943.168</v>
      </c>
      <c r="O186">
        <v>14645748900985.307</v>
      </c>
      <c r="P186">
        <v>15196878540559.592</v>
      </c>
      <c r="Q186">
        <v>16014741890587.162</v>
      </c>
      <c r="R186">
        <v>16985078994112.098</v>
      </c>
      <c r="S186">
        <v>17172509803374.422</v>
      </c>
      <c r="T186">
        <v>17191702079449.244</v>
      </c>
      <c r="U186">
        <v>18005228613663.84</v>
      </c>
      <c r="V186">
        <v>18681680163558.777</v>
      </c>
      <c r="W186">
        <v>19501601182176.137</v>
      </c>
      <c r="X186">
        <v>20266748784826.344</v>
      </c>
      <c r="Y186">
        <v>20521597578964.285</v>
      </c>
      <c r="Z186">
        <v>20962328006828.168</v>
      </c>
      <c r="AA186">
        <v>20994336467813.727</v>
      </c>
      <c r="AB186">
        <v>21597350565274.367</v>
      </c>
      <c r="AC186">
        <v>22618696894257.453</v>
      </c>
      <c r="AD186">
        <v>23456063439155.527</v>
      </c>
      <c r="AE186">
        <v>24165046100391.98</v>
      </c>
      <c r="AF186">
        <v>25020436503370.371</v>
      </c>
      <c r="AG186">
        <v>26154721046151.316</v>
      </c>
      <c r="AH186">
        <v>27144455029718.625</v>
      </c>
      <c r="AI186">
        <v>27941809966386.438</v>
      </c>
      <c r="AJ186">
        <v>28265314133748.348</v>
      </c>
      <c r="AK186">
        <v>28857379200751.266</v>
      </c>
      <c r="AL186">
        <v>29263963394067.75</v>
      </c>
      <c r="AM186">
        <v>30211442544873.199</v>
      </c>
      <c r="AN186">
        <v>31022897638677.547</v>
      </c>
      <c r="AO186">
        <v>31989447724539.047</v>
      </c>
      <c r="AP186">
        <v>33154522209806.129</v>
      </c>
      <c r="AQ186">
        <v>34157569290245.289</v>
      </c>
      <c r="AR186">
        <v>35333054926502.922</v>
      </c>
      <c r="AS186">
        <v>36783152879243.359</v>
      </c>
      <c r="AT186">
        <v>37302650627262.938</v>
      </c>
      <c r="AU186">
        <v>37875361375703.781</v>
      </c>
      <c r="AV186">
        <v>38648429663169.844</v>
      </c>
      <c r="AW186">
        <v>39911498978819.891</v>
      </c>
      <c r="AX186">
        <v>41043934481485.828</v>
      </c>
      <c r="AY186">
        <v>42295015624476.938</v>
      </c>
      <c r="AZ186">
        <v>43392125017743.18</v>
      </c>
      <c r="BA186">
        <v>43556729067305.461</v>
      </c>
      <c r="BB186">
        <v>42081664030515.805</v>
      </c>
      <c r="BC186">
        <v>43324860123551.32</v>
      </c>
      <c r="BD186">
        <v>44146211125006.781</v>
      </c>
      <c r="BE186">
        <v>44751100072357.148</v>
      </c>
      <c r="BF186">
        <v>45474848412670.102</v>
      </c>
      <c r="BG186">
        <v>46467551630220.164</v>
      </c>
      <c r="BH186">
        <v>47637393781320.797</v>
      </c>
      <c r="BI186">
        <v>48515505521339.227</v>
      </c>
      <c r="BJ186">
        <v>49762834817502.438</v>
      </c>
      <c r="BK186">
        <v>50926251503768.508</v>
      </c>
      <c r="BL186">
        <v>51872467619138.281</v>
      </c>
      <c r="BM186">
        <v>49848312132779.055</v>
      </c>
      <c r="BN186">
        <v>52817820787460.953</v>
      </c>
      <c r="BO186">
        <v>54430599618285.602</v>
      </c>
      <c r="BP186">
        <v>55423036637855.352</v>
      </c>
      <c r="BQ186">
        <v>56412074076868.656</v>
      </c>
    </row>
    <row r="187" spans="1:69" x14ac:dyDescent="0.35">
      <c r="A187" t="s">
        <v>324</v>
      </c>
      <c r="B187" t="s">
        <v>166</v>
      </c>
      <c r="C187" t="s">
        <v>409</v>
      </c>
      <c r="D187" t="s">
        <v>410</v>
      </c>
      <c r="E187">
        <v>1249211741.9443247</v>
      </c>
      <c r="F187">
        <v>1263447838.9545555</v>
      </c>
      <c r="G187">
        <v>1518510059.1511817</v>
      </c>
      <c r="H187">
        <v>1587317448.3979383</v>
      </c>
      <c r="I187">
        <v>1588503800.683073</v>
      </c>
      <c r="J187">
        <v>1595621860.8880424</v>
      </c>
      <c r="K187">
        <v>1678665420.9196784</v>
      </c>
      <c r="L187">
        <v>2790262280.5416231</v>
      </c>
      <c r="M187">
        <v>5075146585.2427206</v>
      </c>
      <c r="N187">
        <v>6377742274.6898508</v>
      </c>
      <c r="O187">
        <v>7263935714.3147554</v>
      </c>
      <c r="P187">
        <v>7329182208.161891</v>
      </c>
      <c r="Q187">
        <v>8049290788.6840696</v>
      </c>
      <c r="R187">
        <v>6902101210.0919037</v>
      </c>
      <c r="S187">
        <v>7695760470.2357798</v>
      </c>
      <c r="T187">
        <v>9576104314.4026737</v>
      </c>
      <c r="U187">
        <v>11543047911.103386</v>
      </c>
      <c r="V187">
        <v>11659311606.867834</v>
      </c>
      <c r="W187">
        <v>11228671307.77335</v>
      </c>
      <c r="X187">
        <v>11715068326.439846</v>
      </c>
      <c r="Y187">
        <v>12422124727.915087</v>
      </c>
      <c r="Z187">
        <v>14539734067.866798</v>
      </c>
      <c r="AA187">
        <v>16221957658.136951</v>
      </c>
      <c r="AB187">
        <v>18925617927.571705</v>
      </c>
      <c r="AC187">
        <v>22088390354.449123</v>
      </c>
      <c r="AD187">
        <v>25182354730.26936</v>
      </c>
      <c r="AE187">
        <v>25686545708.985542</v>
      </c>
      <c r="AF187">
        <v>24802727111.171097</v>
      </c>
      <c r="AG187">
        <v>26281968613.595501</v>
      </c>
      <c r="AH187">
        <v>29371903351.297649</v>
      </c>
      <c r="AI187">
        <v>29333594829.549084</v>
      </c>
      <c r="AJ187">
        <v>31115340232.762428</v>
      </c>
      <c r="AK187">
        <v>33733348946.856548</v>
      </c>
      <c r="AL187">
        <v>35771841957.945702</v>
      </c>
      <c r="AM187">
        <v>37158277767.461182</v>
      </c>
      <c r="AN187">
        <v>39015009844.355408</v>
      </c>
      <c r="AO187">
        <v>40203383600.01136</v>
      </c>
      <c r="AP187">
        <v>42629059777.795212</v>
      </c>
      <c r="AQ187">
        <v>42600125690.296432</v>
      </c>
      <c r="AR187">
        <v>42726901830.752335</v>
      </c>
      <c r="AS187">
        <v>45372727044.560913</v>
      </c>
      <c r="AT187">
        <v>47465846485.948738</v>
      </c>
      <c r="AU187">
        <v>47093635557.566895</v>
      </c>
      <c r="AV187">
        <v>46060087700.629761</v>
      </c>
      <c r="AW187">
        <v>46977841907.621292</v>
      </c>
      <c r="AX187">
        <v>48283564529.379021</v>
      </c>
      <c r="AY187">
        <v>50538317581.103279</v>
      </c>
      <c r="AZ187">
        <v>53055456656.106331</v>
      </c>
      <c r="BA187">
        <v>57803951303.050827</v>
      </c>
      <c r="BB187">
        <v>61261764565.240829</v>
      </c>
      <c r="BC187">
        <v>62776154506.694351</v>
      </c>
      <c r="BD187">
        <v>64593279186.562347</v>
      </c>
      <c r="BE187">
        <v>70318260489.74913</v>
      </c>
      <c r="BF187">
        <v>73994291063.383011</v>
      </c>
      <c r="BG187">
        <v>74950483987.160599</v>
      </c>
      <c r="BH187">
        <v>78710793237.97139</v>
      </c>
      <c r="BI187">
        <v>82682873555.796097</v>
      </c>
      <c r="BJ187">
        <v>82934277088.564575</v>
      </c>
      <c r="BK187">
        <v>84001727416.207443</v>
      </c>
      <c r="BL187">
        <v>83053651985.415726</v>
      </c>
      <c r="BM187">
        <v>80246670660.858109</v>
      </c>
      <c r="BN187">
        <v>82318780120.400146</v>
      </c>
      <c r="BO187">
        <v>88892516940.198502</v>
      </c>
      <c r="BP187">
        <v>89947791028.362534</v>
      </c>
      <c r="BQ187">
        <v>91453585977.242752</v>
      </c>
    </row>
    <row r="188" spans="1:69" x14ac:dyDescent="0.35">
      <c r="A188" t="s">
        <v>565</v>
      </c>
      <c r="B188" t="s">
        <v>566</v>
      </c>
      <c r="C188" t="s">
        <v>409</v>
      </c>
      <c r="D188" t="s">
        <v>410</v>
      </c>
      <c r="T188">
        <v>33526267782.360367</v>
      </c>
      <c r="U188">
        <v>39017590046.322693</v>
      </c>
      <c r="V188">
        <v>42959672908.880638</v>
      </c>
      <c r="W188">
        <v>45973780708.7286</v>
      </c>
      <c r="X188">
        <v>52826453610.972099</v>
      </c>
      <c r="Y188">
        <v>51349650458.705482</v>
      </c>
      <c r="Z188">
        <v>47393172330.617165</v>
      </c>
      <c r="AA188">
        <v>48840419222.98558</v>
      </c>
      <c r="AB188">
        <v>49336682219.649422</v>
      </c>
      <c r="AC188">
        <v>50654878900.813698</v>
      </c>
      <c r="AD188">
        <v>51655715448.506226</v>
      </c>
      <c r="AE188">
        <v>52679914008.933487</v>
      </c>
      <c r="AF188">
        <v>55878700438.061157</v>
      </c>
      <c r="AG188">
        <v>57618072950.996246</v>
      </c>
      <c r="AH188">
        <v>59292019896.138329</v>
      </c>
      <c r="AI188">
        <v>62408898995.122932</v>
      </c>
      <c r="AJ188">
        <v>62090343844.678261</v>
      </c>
      <c r="AK188">
        <v>60141443245.397377</v>
      </c>
      <c r="AL188">
        <v>60357961767.101326</v>
      </c>
      <c r="AM188">
        <v>62072350012.261528</v>
      </c>
      <c r="AN188">
        <v>64779104226.075981</v>
      </c>
      <c r="AO188">
        <v>66888601481.840782</v>
      </c>
      <c r="AP188">
        <v>71240562219.808533</v>
      </c>
      <c r="AQ188">
        <v>73706712651.826614</v>
      </c>
      <c r="AR188">
        <v>75623375544.237518</v>
      </c>
      <c r="AS188">
        <v>81234935111.440399</v>
      </c>
      <c r="AT188">
        <v>83815786630.745422</v>
      </c>
      <c r="AU188">
        <v>86751572205.684052</v>
      </c>
      <c r="AV188">
        <v>90429621106.142212</v>
      </c>
      <c r="AW188">
        <v>94464536837.655289</v>
      </c>
      <c r="AX188">
        <v>98662618897.365158</v>
      </c>
      <c r="AY188">
        <v>104897550760.22917</v>
      </c>
      <c r="AZ188">
        <v>110562701120.75043</v>
      </c>
      <c r="BA188">
        <v>111622908290.87204</v>
      </c>
      <c r="BB188">
        <v>106037425240.25093</v>
      </c>
      <c r="BC188">
        <v>108581244531.18552</v>
      </c>
      <c r="BD188">
        <v>112254460324.38205</v>
      </c>
      <c r="BE188">
        <v>113640256537.1512</v>
      </c>
      <c r="BF188">
        <v>114713594887.10254</v>
      </c>
      <c r="BG188">
        <v>117052054823.47128</v>
      </c>
      <c r="BH188">
        <v>121140417939.72232</v>
      </c>
      <c r="BI188">
        <v>126173985664.14275</v>
      </c>
      <c r="BJ188">
        <v>132691021433.51047</v>
      </c>
      <c r="BK188">
        <v>138554435257.62711</v>
      </c>
      <c r="BL188">
        <v>144564658007.16165</v>
      </c>
      <c r="BM188">
        <v>136183965081.40562</v>
      </c>
      <c r="BN188">
        <v>146724680469.32538</v>
      </c>
      <c r="BO188">
        <v>153503323829.34091</v>
      </c>
      <c r="BP188">
        <v>157624001486.44064</v>
      </c>
      <c r="BQ188">
        <v>162250484597.86142</v>
      </c>
    </row>
    <row r="189" spans="1:69" x14ac:dyDescent="0.35">
      <c r="A189" t="s">
        <v>567</v>
      </c>
      <c r="B189" t="s">
        <v>167</v>
      </c>
      <c r="C189" t="s">
        <v>409</v>
      </c>
      <c r="D189" t="s">
        <v>410</v>
      </c>
      <c r="E189">
        <v>18921911099.486858</v>
      </c>
      <c r="F189">
        <v>20054831466.163486</v>
      </c>
      <c r="G189">
        <v>20953861208.775635</v>
      </c>
      <c r="H189">
        <v>22774506905.775738</v>
      </c>
      <c r="I189">
        <v>24498481838.754257</v>
      </c>
      <c r="J189">
        <v>27051068282.380295</v>
      </c>
      <c r="K189">
        <v>28617312097.699383</v>
      </c>
      <c r="L189">
        <v>30162822259.833042</v>
      </c>
      <c r="M189">
        <v>32344565831.098042</v>
      </c>
      <c r="N189">
        <v>34126072054.223621</v>
      </c>
      <c r="O189">
        <v>38000562580.822769</v>
      </c>
      <c r="P189">
        <v>38178546784.224388</v>
      </c>
      <c r="Q189">
        <v>38489093528.944633</v>
      </c>
      <c r="R189">
        <v>41208064651.97744</v>
      </c>
      <c r="S189">
        <v>42666909141.787361</v>
      </c>
      <c r="T189">
        <v>44463790022.847282</v>
      </c>
      <c r="U189">
        <v>46756427335.263092</v>
      </c>
      <c r="V189">
        <v>48602230016.432884</v>
      </c>
      <c r="W189">
        <v>52513996839.073174</v>
      </c>
      <c r="X189">
        <v>54487701574.725349</v>
      </c>
      <c r="Y189">
        <v>60054003904.313217</v>
      </c>
      <c r="Z189">
        <v>64810739569.09169</v>
      </c>
      <c r="AA189">
        <v>69047733113.395966</v>
      </c>
      <c r="AB189">
        <v>73728049698.118973</v>
      </c>
      <c r="AC189">
        <v>77462527003.711304</v>
      </c>
      <c r="AD189">
        <v>83343570902.390198</v>
      </c>
      <c r="AE189">
        <v>87928845524.535416</v>
      </c>
      <c r="AF189">
        <v>93602316255.410477</v>
      </c>
      <c r="AG189">
        <v>100739753814.04256</v>
      </c>
      <c r="AH189">
        <v>105736212788.011</v>
      </c>
      <c r="AI189">
        <v>110450553630.16565</v>
      </c>
      <c r="AJ189">
        <v>116041083242.3235</v>
      </c>
      <c r="AK189">
        <v>124983090542.90286</v>
      </c>
      <c r="AL189">
        <v>127179977939.61852</v>
      </c>
      <c r="AM189">
        <v>131933222221.38458</v>
      </c>
      <c r="AN189">
        <v>138480552374.26266</v>
      </c>
      <c r="AO189">
        <v>145192124911.51385</v>
      </c>
      <c r="AP189">
        <v>146664948034.58145</v>
      </c>
      <c r="AQ189">
        <v>150405247842.75833</v>
      </c>
      <c r="AR189">
        <v>155910279560.87549</v>
      </c>
      <c r="AS189">
        <v>162552194688.5715</v>
      </c>
      <c r="AT189">
        <v>168487544527.03299</v>
      </c>
      <c r="AU189">
        <v>172859487443.65378</v>
      </c>
      <c r="AV189">
        <v>182196165734.20782</v>
      </c>
      <c r="AW189">
        <v>196464413110.8884</v>
      </c>
      <c r="AX189">
        <v>210760292372.08044</v>
      </c>
      <c r="AY189">
        <v>223514741630.68466</v>
      </c>
      <c r="AZ189">
        <v>233449556918.44089</v>
      </c>
      <c r="BA189">
        <v>238399717138.76089</v>
      </c>
      <c r="BB189">
        <v>246678267936.34683</v>
      </c>
      <c r="BC189">
        <v>250382678707.75079</v>
      </c>
      <c r="BD189">
        <v>257093227079.83734</v>
      </c>
      <c r="BE189">
        <v>264876940258.88486</v>
      </c>
      <c r="BF189">
        <v>276443758787.987</v>
      </c>
      <c r="BG189">
        <v>287823367553.40497</v>
      </c>
      <c r="BH189">
        <v>299963590534.7735</v>
      </c>
      <c r="BI189">
        <v>319682711890.7403</v>
      </c>
      <c r="BJ189">
        <v>333853050597.69714</v>
      </c>
      <c r="BK189">
        <v>354390697428.20276</v>
      </c>
      <c r="BL189">
        <v>363242090361.64703</v>
      </c>
      <c r="BM189">
        <v>358614068499.2525</v>
      </c>
      <c r="BN189">
        <v>381973779235.29974</v>
      </c>
      <c r="BO189">
        <v>400224894618.85724</v>
      </c>
      <c r="BP189">
        <v>400065449136.48438</v>
      </c>
      <c r="BQ189">
        <v>413006704003.36823</v>
      </c>
    </row>
    <row r="190" spans="1:69" x14ac:dyDescent="0.35">
      <c r="A190" t="s">
        <v>293</v>
      </c>
      <c r="B190" t="s">
        <v>168</v>
      </c>
      <c r="C190" t="s">
        <v>409</v>
      </c>
      <c r="D190" t="s">
        <v>410</v>
      </c>
      <c r="E190">
        <v>3163056541.7306228</v>
      </c>
      <c r="F190">
        <v>3508670914.1852946</v>
      </c>
      <c r="G190">
        <v>3797951596.6431127</v>
      </c>
      <c r="H190">
        <v>4122250662.2422991</v>
      </c>
      <c r="I190">
        <v>4304954185.9277563</v>
      </c>
      <c r="J190">
        <v>4699289550.3904524</v>
      </c>
      <c r="K190">
        <v>5055561577.2248402</v>
      </c>
      <c r="L190">
        <v>5487960279.3158445</v>
      </c>
      <c r="M190">
        <v>5870876595.8433228</v>
      </c>
      <c r="N190">
        <v>6366460137.192749</v>
      </c>
      <c r="O190">
        <v>6809516492.7114964</v>
      </c>
      <c r="P190">
        <v>7464328967.3076725</v>
      </c>
      <c r="Q190">
        <v>7806405168.504178</v>
      </c>
      <c r="R190">
        <v>8225164958.3080654</v>
      </c>
      <c r="S190">
        <v>8426543281.4628601</v>
      </c>
      <c r="T190">
        <v>8573242611.055481</v>
      </c>
      <c r="U190">
        <v>8715940921.5408993</v>
      </c>
      <c r="V190">
        <v>8811295572.1677437</v>
      </c>
      <c r="W190">
        <v>9674154372.7126198</v>
      </c>
      <c r="X190">
        <v>10110918361.045506</v>
      </c>
      <c r="Y190">
        <v>11433879627.121162</v>
      </c>
      <c r="Z190">
        <v>12486575137.186628</v>
      </c>
      <c r="AA190">
        <v>13154414168.706064</v>
      </c>
      <c r="AB190">
        <v>12563601501.163935</v>
      </c>
      <c r="AC190">
        <v>12904008989.06076</v>
      </c>
      <c r="AD190">
        <v>13541755263.185858</v>
      </c>
      <c r="AE190">
        <v>14024896413.122147</v>
      </c>
      <c r="AF190">
        <v>13771178256.425415</v>
      </c>
      <c r="AG190">
        <v>11928616118.199591</v>
      </c>
      <c r="AH190">
        <v>12114970566.846306</v>
      </c>
      <c r="AI190">
        <v>13096161185.864426</v>
      </c>
      <c r="AJ190">
        <v>14329689364.159048</v>
      </c>
      <c r="AK190">
        <v>15504964653.857456</v>
      </c>
      <c r="AL190">
        <v>16350875887.977669</v>
      </c>
      <c r="AM190">
        <v>16816899903.026625</v>
      </c>
      <c r="AN190">
        <v>17111477972.305384</v>
      </c>
      <c r="AO190">
        <v>16124998544.703928</v>
      </c>
      <c r="AP190">
        <v>17368081132.819584</v>
      </c>
      <c r="AQ190">
        <v>18824824096.428314</v>
      </c>
      <c r="AR190">
        <v>19805907259.478588</v>
      </c>
      <c r="AS190">
        <v>20639538981.127121</v>
      </c>
      <c r="AT190">
        <v>20835595644.028229</v>
      </c>
      <c r="AU190">
        <v>21358328178.360111</v>
      </c>
      <c r="AV190">
        <v>22446932329.081337</v>
      </c>
      <c r="AW190">
        <v>24282115701.694305</v>
      </c>
      <c r="AX190">
        <v>26291748117.220131</v>
      </c>
      <c r="AY190">
        <v>28883388489.022106</v>
      </c>
      <c r="AZ190">
        <v>32682439460.449638</v>
      </c>
      <c r="BA190">
        <v>36015209193.45665</v>
      </c>
      <c r="BB190">
        <v>36595725406.493553</v>
      </c>
      <c r="BC190">
        <v>38818327825.976334</v>
      </c>
      <c r="BD190">
        <v>43441154827.551659</v>
      </c>
      <c r="BE190">
        <v>47623362287.120163</v>
      </c>
      <c r="BF190">
        <v>50635232250.868805</v>
      </c>
      <c r="BG190">
        <v>52977523789.537613</v>
      </c>
      <c r="BH190">
        <v>55767806100</v>
      </c>
      <c r="BI190">
        <v>58317491835.780426</v>
      </c>
      <c r="BJ190">
        <v>61667283244.483124</v>
      </c>
      <c r="BK190">
        <v>64083529548.794327</v>
      </c>
      <c r="BL190">
        <v>66072084974.632835</v>
      </c>
      <c r="BM190">
        <v>54297226765.659561</v>
      </c>
      <c r="BN190">
        <v>63238418924.798058</v>
      </c>
      <c r="BO190">
        <v>70048985344.861084</v>
      </c>
      <c r="BP190">
        <v>75232121007.629257</v>
      </c>
      <c r="BQ190">
        <v>77385013513.4823</v>
      </c>
    </row>
    <row r="191" spans="1:69" x14ac:dyDescent="0.35">
      <c r="A191" t="s">
        <v>248</v>
      </c>
      <c r="B191" t="s">
        <v>169</v>
      </c>
      <c r="C191" t="s">
        <v>409</v>
      </c>
      <c r="D191" t="s">
        <v>410</v>
      </c>
      <c r="E191">
        <v>27514598739.236217</v>
      </c>
      <c r="F191">
        <v>29536122813.821396</v>
      </c>
      <c r="G191">
        <v>32500159377.744205</v>
      </c>
      <c r="H191">
        <v>33906847467.00605</v>
      </c>
      <c r="I191">
        <v>36127022963.59269</v>
      </c>
      <c r="J191">
        <v>38157987897.837349</v>
      </c>
      <c r="K191">
        <v>41301794164.442665</v>
      </c>
      <c r="L191">
        <v>42892972386.216759</v>
      </c>
      <c r="M191">
        <v>42958271665.52813</v>
      </c>
      <c r="N191">
        <v>44468022472.739243</v>
      </c>
      <c r="O191">
        <v>45964792097.918579</v>
      </c>
      <c r="P191">
        <v>48074824231.811333</v>
      </c>
      <c r="Q191">
        <v>49746643129.843437</v>
      </c>
      <c r="R191">
        <v>52869207462.214935</v>
      </c>
      <c r="S191">
        <v>57831952689.879189</v>
      </c>
      <c r="T191">
        <v>60319225840.998482</v>
      </c>
      <c r="U191">
        <v>61192111990.347481</v>
      </c>
      <c r="V191">
        <v>61405711440.14312</v>
      </c>
      <c r="W191">
        <v>59783063686.170784</v>
      </c>
      <c r="X191">
        <v>62228639707.127396</v>
      </c>
      <c r="Y191">
        <v>65927096478.726898</v>
      </c>
      <c r="Z191">
        <v>69587396442.536026</v>
      </c>
      <c r="AA191">
        <v>69432408996.459641</v>
      </c>
      <c r="AB191">
        <v>62205824296.283669</v>
      </c>
      <c r="AC191">
        <v>64450388680.323952</v>
      </c>
      <c r="AD191">
        <v>65778796308.242638</v>
      </c>
      <c r="AE191">
        <v>71979080889.603134</v>
      </c>
      <c r="AF191">
        <v>78979871696.256653</v>
      </c>
      <c r="AG191">
        <v>71523166041.880966</v>
      </c>
      <c r="AH191">
        <v>62717204194.505249</v>
      </c>
      <c r="AI191">
        <v>59592279647.21888</v>
      </c>
      <c r="AJ191">
        <v>60914786737.850395</v>
      </c>
      <c r="AK191">
        <v>60585536757.226189</v>
      </c>
      <c r="AL191">
        <v>63762386032.639664</v>
      </c>
      <c r="AM191">
        <v>71610493993.731094</v>
      </c>
      <c r="AN191">
        <v>76917830598.966202</v>
      </c>
      <c r="AO191">
        <v>79070739970.47908</v>
      </c>
      <c r="AP191">
        <v>84192012966.59201</v>
      </c>
      <c r="AQ191">
        <v>83862369616.815323</v>
      </c>
      <c r="AR191">
        <v>85116037105.763168</v>
      </c>
      <c r="AS191">
        <v>87409379264.710754</v>
      </c>
      <c r="AT191">
        <v>87949475111.063248</v>
      </c>
      <c r="AU191">
        <v>92745825187.229248</v>
      </c>
      <c r="AV191">
        <v>96608710264.564621</v>
      </c>
      <c r="AW191">
        <v>101398766434.29097</v>
      </c>
      <c r="AX191">
        <v>107771740073.58937</v>
      </c>
      <c r="AY191">
        <v>115885765581.75603</v>
      </c>
      <c r="AZ191">
        <v>125757364463.19502</v>
      </c>
      <c r="BA191">
        <v>137234696225.0498</v>
      </c>
      <c r="BB191">
        <v>138738546494.97375</v>
      </c>
      <c r="BC191">
        <v>150298879148.00143</v>
      </c>
      <c r="BD191">
        <v>159808578409.16052</v>
      </c>
      <c r="BE191">
        <v>169620385179.42285</v>
      </c>
      <c r="BF191">
        <v>179547449111.36127</v>
      </c>
      <c r="BG191">
        <v>183824551906.2561</v>
      </c>
      <c r="BH191">
        <v>189802976285.61893</v>
      </c>
      <c r="BI191">
        <v>197306492869.1395</v>
      </c>
      <c r="BJ191">
        <v>202276318741.54837</v>
      </c>
      <c r="BK191">
        <v>210305376512.77975</v>
      </c>
      <c r="BL191">
        <v>215017545590.31543</v>
      </c>
      <c r="BM191">
        <v>191509018299.91663</v>
      </c>
      <c r="BN191">
        <v>217099648514.38223</v>
      </c>
      <c r="BO191">
        <v>223198050485.25089</v>
      </c>
      <c r="BP191">
        <v>222298021864.38089</v>
      </c>
      <c r="BQ191">
        <v>229642617310.30029</v>
      </c>
    </row>
    <row r="192" spans="1:69" x14ac:dyDescent="0.35">
      <c r="A192" t="s">
        <v>291</v>
      </c>
      <c r="B192" t="s">
        <v>170</v>
      </c>
      <c r="C192" t="s">
        <v>409</v>
      </c>
      <c r="D192" t="s">
        <v>410</v>
      </c>
      <c r="E192">
        <v>31344414578.200897</v>
      </c>
      <c r="F192">
        <v>33129626605.043156</v>
      </c>
      <c r="G192">
        <v>34735185774.09343</v>
      </c>
      <c r="H192">
        <v>37172298520.216469</v>
      </c>
      <c r="I192">
        <v>38437083908.993355</v>
      </c>
      <c r="J192">
        <v>40491580379.51564</v>
      </c>
      <c r="K192">
        <v>42289875657.102333</v>
      </c>
      <c r="L192">
        <v>44498543744.545197</v>
      </c>
      <c r="M192">
        <v>46740451307.707809</v>
      </c>
      <c r="N192">
        <v>48932332357.990128</v>
      </c>
      <c r="O192">
        <v>50739152607.184967</v>
      </c>
      <c r="P192">
        <v>53473489811.501114</v>
      </c>
      <c r="Q192">
        <v>56377307514.789291</v>
      </c>
      <c r="R192">
        <v>61328367803.685173</v>
      </c>
      <c r="S192">
        <v>63410224488.980278</v>
      </c>
      <c r="T192">
        <v>66866781055.753616</v>
      </c>
      <c r="U192">
        <v>72736616790.958954</v>
      </c>
      <c r="V192">
        <v>76782933144.996765</v>
      </c>
      <c r="W192">
        <v>80769798287.511337</v>
      </c>
      <c r="X192">
        <v>85289329758.559235</v>
      </c>
      <c r="Y192">
        <v>89724981380.612869</v>
      </c>
      <c r="Z192">
        <v>92795557533.17334</v>
      </c>
      <c r="AA192">
        <v>96227514092.127594</v>
      </c>
      <c r="AB192">
        <v>98052903642.7771</v>
      </c>
      <c r="AC192">
        <v>91150588918.078415</v>
      </c>
      <c r="AD192">
        <v>84899137702.173569</v>
      </c>
      <c r="AE192">
        <v>87879678171.138229</v>
      </c>
      <c r="AF192">
        <v>91712822474.012207</v>
      </c>
      <c r="AG192">
        <v>97854767009.255981</v>
      </c>
      <c r="AH192">
        <v>103906025758.68205</v>
      </c>
      <c r="AI192">
        <v>107109108270.26225</v>
      </c>
      <c r="AJ192">
        <v>106641694746.42302</v>
      </c>
      <c r="AK192">
        <v>107087061460.26353</v>
      </c>
      <c r="AL192">
        <v>109423583330.15225</v>
      </c>
      <c r="AM192">
        <v>114209405300.7262</v>
      </c>
      <c r="AN192">
        <v>119491847401.12468</v>
      </c>
      <c r="AO192">
        <v>126494485337.07729</v>
      </c>
      <c r="AP192">
        <v>133055010091.64366</v>
      </c>
      <c r="AQ192">
        <v>132370986792.543</v>
      </c>
      <c r="AR192">
        <v>136800717247.3116</v>
      </c>
      <c r="AS192">
        <v>142796015521.85181</v>
      </c>
      <c r="AT192">
        <v>147150196386.03378</v>
      </c>
      <c r="AU192">
        <v>152618672919.07019</v>
      </c>
      <c r="AV192">
        <v>160382249186.07913</v>
      </c>
      <c r="AW192">
        <v>170918125627.48718</v>
      </c>
      <c r="AX192">
        <v>179365762735.54306</v>
      </c>
      <c r="AY192">
        <v>188901594317.39297</v>
      </c>
      <c r="AZ192">
        <v>201216639993.89978</v>
      </c>
      <c r="BA192">
        <v>209958471374.16708</v>
      </c>
      <c r="BB192">
        <v>212999348337.29053</v>
      </c>
      <c r="BC192">
        <v>228621785456.62503</v>
      </c>
      <c r="BD192">
        <v>237442546234.97311</v>
      </c>
      <c r="BE192">
        <v>253818843989.00424</v>
      </c>
      <c r="BF192">
        <v>270952964501.39087</v>
      </c>
      <c r="BG192">
        <v>288153024771.69629</v>
      </c>
      <c r="BH192">
        <v>306445871242.32245</v>
      </c>
      <c r="BI192">
        <v>328355086268.97601</v>
      </c>
      <c r="BJ192">
        <v>351113338965.5813</v>
      </c>
      <c r="BK192">
        <v>373379140695.8175</v>
      </c>
      <c r="BL192">
        <v>396224439236.6416</v>
      </c>
      <c r="BM192">
        <v>358510629276.39105</v>
      </c>
      <c r="BN192">
        <v>378998554988.85706</v>
      </c>
      <c r="BO192">
        <v>407730367707.39337</v>
      </c>
      <c r="BP192">
        <v>430232801525.65186</v>
      </c>
      <c r="BQ192">
        <v>454721721977.44543</v>
      </c>
    </row>
    <row r="193" spans="1:69" x14ac:dyDescent="0.35">
      <c r="A193" t="s">
        <v>568</v>
      </c>
      <c r="B193" t="s">
        <v>171</v>
      </c>
      <c r="C193" t="s">
        <v>409</v>
      </c>
      <c r="D193" t="s">
        <v>410</v>
      </c>
      <c r="O193">
        <v>145352813.34468299</v>
      </c>
      <c r="P193">
        <v>145536451.52448359</v>
      </c>
      <c r="Q193">
        <v>146033169.38265193</v>
      </c>
      <c r="R193">
        <v>146328192.24124771</v>
      </c>
      <c r="S193">
        <v>146482619.1985375</v>
      </c>
      <c r="T193">
        <v>146519630.43468341</v>
      </c>
      <c r="U193">
        <v>146458789.52150798</v>
      </c>
      <c r="V193">
        <v>148553302.95769674</v>
      </c>
      <c r="W193">
        <v>147827479.11333057</v>
      </c>
      <c r="X193">
        <v>147274387.14575979</v>
      </c>
      <c r="Y193">
        <v>146723367.71866328</v>
      </c>
      <c r="Z193">
        <v>146174406.7125425</v>
      </c>
      <c r="AA193">
        <v>145627496.05911279</v>
      </c>
      <c r="AB193">
        <v>148441031.77618834</v>
      </c>
      <c r="AC193">
        <v>155301971.77518642</v>
      </c>
      <c r="AD193">
        <v>163744973.18971366</v>
      </c>
      <c r="AE193">
        <v>172646979.28554851</v>
      </c>
      <c r="AF193">
        <v>182032942.23974258</v>
      </c>
      <c r="AG193">
        <v>191929174.74375325</v>
      </c>
      <c r="AH193">
        <v>202363416.56678179</v>
      </c>
      <c r="AI193">
        <v>213364917.25568885</v>
      </c>
      <c r="AJ193">
        <v>223830946.35400021</v>
      </c>
      <c r="AK193">
        <v>209505677.12148336</v>
      </c>
      <c r="AL193">
        <v>183736396.95338276</v>
      </c>
      <c r="AM193">
        <v>197149210.39813891</v>
      </c>
      <c r="AN193">
        <v>218638451.87843549</v>
      </c>
      <c r="AO193">
        <v>241376945.65454057</v>
      </c>
      <c r="AP193">
        <v>246928594.19358084</v>
      </c>
      <c r="AQ193">
        <v>251867129.77031118</v>
      </c>
      <c r="AR193">
        <v>238266283.55170023</v>
      </c>
      <c r="AS193">
        <v>232062061.92047086</v>
      </c>
      <c r="AT193">
        <v>247147105.85710004</v>
      </c>
      <c r="AU193">
        <v>259544370.34184486</v>
      </c>
      <c r="AV193">
        <v>251178536.17215499</v>
      </c>
      <c r="AW193">
        <v>261072518.80984953</v>
      </c>
      <c r="AX193">
        <v>269985444.27176118</v>
      </c>
      <c r="AY193">
        <v>269651418.57186472</v>
      </c>
      <c r="AZ193">
        <v>274381188.08615977</v>
      </c>
      <c r="BA193">
        <v>259306749.65659252</v>
      </c>
      <c r="BB193">
        <v>240479585.99394915</v>
      </c>
      <c r="BC193">
        <v>238325139.3386386</v>
      </c>
      <c r="BD193">
        <v>250523287.81692338</v>
      </c>
      <c r="BE193">
        <v>253663377.81323278</v>
      </c>
      <c r="BF193">
        <v>245961582.14877188</v>
      </c>
      <c r="BG193">
        <v>257693948.22230974</v>
      </c>
      <c r="BH193">
        <v>278824800</v>
      </c>
      <c r="BI193">
        <v>277598000.80472803</v>
      </c>
      <c r="BJ193">
        <v>268548254.74720663</v>
      </c>
      <c r="BK193">
        <v>268843680.22320199</v>
      </c>
      <c r="BL193">
        <v>269381408.09477448</v>
      </c>
      <c r="BM193">
        <v>253220048.50902233</v>
      </c>
      <c r="BN193">
        <v>218291145.40843439</v>
      </c>
      <c r="BO193">
        <v>215413135.6451959</v>
      </c>
      <c r="BP193">
        <v>219456509.0988341</v>
      </c>
    </row>
    <row r="194" spans="1:69" x14ac:dyDescent="0.35">
      <c r="A194" t="s">
        <v>569</v>
      </c>
      <c r="B194" t="s">
        <v>172</v>
      </c>
      <c r="C194" t="s">
        <v>409</v>
      </c>
      <c r="D194" t="s">
        <v>410</v>
      </c>
      <c r="E194">
        <v>2618701702.0989709</v>
      </c>
      <c r="F194">
        <v>2780566580.0482869</v>
      </c>
      <c r="G194">
        <v>2957802655.2969913</v>
      </c>
      <c r="H194">
        <v>3078259812.4417067</v>
      </c>
      <c r="I194">
        <v>3342075344.6297941</v>
      </c>
      <c r="J194">
        <v>3685257013.2512074</v>
      </c>
      <c r="K194">
        <v>3899508937.0279264</v>
      </c>
      <c r="L194">
        <v>4058236946.0084772</v>
      </c>
      <c r="M194">
        <v>4235159448.2645583</v>
      </c>
      <c r="N194">
        <v>4585553584.2386379</v>
      </c>
      <c r="O194">
        <v>5082756253.2091837</v>
      </c>
      <c r="P194">
        <v>5402725547.0787487</v>
      </c>
      <c r="Q194">
        <v>5707631246.8248348</v>
      </c>
      <c r="R194">
        <v>6080297606.5894804</v>
      </c>
      <c r="S194">
        <v>6239025757.3860931</v>
      </c>
      <c r="T194">
        <v>6184129557.7202682</v>
      </c>
      <c r="U194">
        <v>5974583505.4132853</v>
      </c>
      <c r="V194">
        <v>6024460260.6167507</v>
      </c>
      <c r="W194">
        <v>6539543138.5328751</v>
      </c>
      <c r="X194">
        <v>6659373433.7006388</v>
      </c>
      <c r="Y194">
        <v>6505978016.3507137</v>
      </c>
      <c r="Z194">
        <v>6488097664.8367329</v>
      </c>
      <c r="AA194">
        <v>6510997034.9887161</v>
      </c>
      <c r="AB194">
        <v>6720857086.4888477</v>
      </c>
      <c r="AC194">
        <v>6697016428.5900679</v>
      </c>
      <c r="AD194">
        <v>6964909833.1092529</v>
      </c>
      <c r="AE194">
        <v>7291777026.3694086</v>
      </c>
      <c r="AF194">
        <v>7493795332.0243235</v>
      </c>
      <c r="AG194">
        <v>7711807859.6461716</v>
      </c>
      <c r="AH194">
        <v>7602332586.6082582</v>
      </c>
      <c r="AI194">
        <v>7373337464.2946177</v>
      </c>
      <c r="AJ194">
        <v>8077262449.8533621</v>
      </c>
      <c r="AK194">
        <v>9195889413.9302807</v>
      </c>
      <c r="AL194">
        <v>10869751500.950676</v>
      </c>
      <c r="AM194">
        <v>11515643989.653118</v>
      </c>
      <c r="AN194">
        <v>11134194181.00486</v>
      </c>
      <c r="AO194">
        <v>11995278888.518385</v>
      </c>
      <c r="AP194">
        <v>11526936460.339508</v>
      </c>
      <c r="AQ194">
        <v>11092473174.60146</v>
      </c>
      <c r="AR194">
        <v>11298300003.635935</v>
      </c>
      <c r="AS194">
        <v>11016425270.695272</v>
      </c>
      <c r="AT194">
        <v>11003063602.10136</v>
      </c>
      <c r="AU194">
        <v>10985579675.382196</v>
      </c>
      <c r="AV194">
        <v>11223318880.020605</v>
      </c>
      <c r="AW194">
        <v>11528725110.716816</v>
      </c>
      <c r="AX194">
        <v>12260199191.526583</v>
      </c>
      <c r="AY194">
        <v>12923469113.242363</v>
      </c>
      <c r="AZ194">
        <v>13933462679.345013</v>
      </c>
      <c r="BA194">
        <v>13892155836.029251</v>
      </c>
      <c r="BB194">
        <v>14836880985.985117</v>
      </c>
      <c r="BC194">
        <v>16339627662.371357</v>
      </c>
      <c r="BD194">
        <v>16520596167.090136</v>
      </c>
      <c r="BE194">
        <v>17289980088.706188</v>
      </c>
      <c r="BF194">
        <v>17951312547.222252</v>
      </c>
      <c r="BG194">
        <v>20382597142.194332</v>
      </c>
      <c r="BH194">
        <v>21723437010.098206</v>
      </c>
      <c r="BI194">
        <v>22915960976.066036</v>
      </c>
      <c r="BJ194">
        <v>23725951011.661198</v>
      </c>
      <c r="BK194">
        <v>23659695751.332653</v>
      </c>
      <c r="BL194">
        <v>24719771866.552933</v>
      </c>
      <c r="BM194">
        <v>23936789891.161976</v>
      </c>
      <c r="BN194">
        <v>23814388297.755638</v>
      </c>
      <c r="BO194">
        <v>25173614524.029217</v>
      </c>
      <c r="BP194">
        <v>26132952333.282223</v>
      </c>
      <c r="BQ194">
        <v>27203104310.416828</v>
      </c>
    </row>
    <row r="195" spans="1:69" x14ac:dyDescent="0.35">
      <c r="A195" t="s">
        <v>237</v>
      </c>
      <c r="B195" t="s">
        <v>173</v>
      </c>
      <c r="C195" t="s">
        <v>409</v>
      </c>
      <c r="D195" t="s">
        <v>410</v>
      </c>
      <c r="AI195">
        <v>194797367584.79205</v>
      </c>
      <c r="AJ195">
        <v>181131204775.16925</v>
      </c>
      <c r="AK195">
        <v>185686615837.64438</v>
      </c>
      <c r="AL195">
        <v>192628157713.2247</v>
      </c>
      <c r="AM195">
        <v>202823584825.57382</v>
      </c>
      <c r="AN195">
        <v>218906804615.99695</v>
      </c>
      <c r="AO195">
        <v>232246717071.22977</v>
      </c>
      <c r="AP195">
        <v>247015068311.4473</v>
      </c>
      <c r="AQ195">
        <v>258431144714.15323</v>
      </c>
      <c r="AR195">
        <v>270575301764.15988</v>
      </c>
      <c r="AS195">
        <v>283174187558.0318</v>
      </c>
      <c r="AT195">
        <v>286667833930.22961</v>
      </c>
      <c r="AU195">
        <v>292117946677.27832</v>
      </c>
      <c r="AV195">
        <v>302410346199.76141</v>
      </c>
      <c r="AW195">
        <v>317805438387.05414</v>
      </c>
      <c r="AX195">
        <v>328168510412.52173</v>
      </c>
      <c r="AY195">
        <v>348521872927.44415</v>
      </c>
      <c r="AZ195">
        <v>372083512402.17554</v>
      </c>
      <c r="BA195">
        <v>388394800371.40222</v>
      </c>
      <c r="BB195">
        <v>398551823849.31702</v>
      </c>
      <c r="BC195">
        <v>411181642127.60327</v>
      </c>
      <c r="BD195">
        <v>432791139408.40973</v>
      </c>
      <c r="BE195">
        <v>439333996551.26685</v>
      </c>
      <c r="BF195">
        <v>442340098156.25421</v>
      </c>
      <c r="BG195">
        <v>459682079851.43921</v>
      </c>
      <c r="BH195">
        <v>480054118583.36652</v>
      </c>
      <c r="BI195">
        <v>494605411858.33673</v>
      </c>
      <c r="BJ195">
        <v>520089746650.74951</v>
      </c>
      <c r="BK195">
        <v>552573816155.98889</v>
      </c>
      <c r="BL195">
        <v>577884228677.54358</v>
      </c>
      <c r="BM195">
        <v>566120997479.77197</v>
      </c>
      <c r="BN195">
        <v>605337233054.78198</v>
      </c>
      <c r="BO195">
        <v>637150470884.73291</v>
      </c>
      <c r="BP195">
        <v>638740867489.05701</v>
      </c>
      <c r="BQ195">
        <v>657413741875.58044</v>
      </c>
    </row>
    <row r="196" spans="1:69" x14ac:dyDescent="0.35">
      <c r="A196" t="s">
        <v>570</v>
      </c>
      <c r="B196" t="s">
        <v>571</v>
      </c>
      <c r="C196" t="s">
        <v>409</v>
      </c>
      <c r="D196" t="s">
        <v>410</v>
      </c>
      <c r="E196">
        <v>180799258116.56055</v>
      </c>
      <c r="F196">
        <v>180295369547.202</v>
      </c>
      <c r="G196">
        <v>191337287012.38855</v>
      </c>
      <c r="H196">
        <v>202369829677.80167</v>
      </c>
      <c r="I196">
        <v>211797529940.17551</v>
      </c>
      <c r="J196">
        <v>221162034839.10419</v>
      </c>
      <c r="K196">
        <v>223719900989.11542</v>
      </c>
      <c r="L196">
        <v>210836329251.95166</v>
      </c>
      <c r="M196">
        <v>218451976843.67551</v>
      </c>
      <c r="N196">
        <v>243236482224.923</v>
      </c>
      <c r="O196">
        <v>264215427150.33203</v>
      </c>
      <c r="P196">
        <v>288947507456.67084</v>
      </c>
      <c r="Q196">
        <v>298791569826.49683</v>
      </c>
      <c r="R196">
        <v>310929714745.19806</v>
      </c>
      <c r="S196">
        <v>336981419362.11847</v>
      </c>
      <c r="T196">
        <v>335778818517.10229</v>
      </c>
      <c r="U196">
        <v>359068493906.32568</v>
      </c>
      <c r="V196">
        <v>375897402493.16791</v>
      </c>
      <c r="W196">
        <v>375310386584.6983</v>
      </c>
      <c r="X196">
        <v>396596240581.10571</v>
      </c>
      <c r="Y196">
        <v>413333921055.54822</v>
      </c>
      <c r="Z196">
        <v>396796995963.67853</v>
      </c>
      <c r="AA196">
        <v>392016423508.50525</v>
      </c>
      <c r="AB196">
        <v>373426386451.12524</v>
      </c>
      <c r="AC196">
        <v>375739682458.44434</v>
      </c>
      <c r="AD196">
        <v>389506782026.89166</v>
      </c>
      <c r="AE196">
        <v>399476754493.92303</v>
      </c>
      <c r="AF196">
        <v>415008495365.70007</v>
      </c>
      <c r="AG196">
        <v>430754886174.02234</v>
      </c>
      <c r="AH196">
        <v>436676778482.85883</v>
      </c>
      <c r="AI196">
        <v>472834588530.97321</v>
      </c>
      <c r="AJ196">
        <v>434042373629.86707</v>
      </c>
      <c r="AK196">
        <v>444071750192.4715</v>
      </c>
      <c r="AL196">
        <v>441927464703.48389</v>
      </c>
      <c r="AM196">
        <v>442066964873.88757</v>
      </c>
      <c r="AN196">
        <v>455595706453.71204</v>
      </c>
      <c r="AO196">
        <v>481132112016.57507</v>
      </c>
      <c r="AP196">
        <v>511361895860.30499</v>
      </c>
      <c r="AQ196">
        <v>547016596533.24487</v>
      </c>
      <c r="AR196">
        <v>570228564954.5426</v>
      </c>
      <c r="AS196">
        <v>601789573516.1842</v>
      </c>
      <c r="AT196">
        <v>627870224796.87891</v>
      </c>
      <c r="AU196">
        <v>665309272741.46204</v>
      </c>
      <c r="AV196">
        <v>660913611525.849</v>
      </c>
      <c r="AW196">
        <v>740293521413.55518</v>
      </c>
      <c r="AX196">
        <v>784866123924.23462</v>
      </c>
      <c r="AY196">
        <v>833575904478.427</v>
      </c>
      <c r="AZ196">
        <v>883977941460.12427</v>
      </c>
      <c r="BA196">
        <v>940402099381.28845</v>
      </c>
      <c r="BB196">
        <v>985944881398.59607</v>
      </c>
      <c r="BC196">
        <v>1051026963664.4766</v>
      </c>
      <c r="BD196">
        <v>1096801573752.2217</v>
      </c>
      <c r="BE196">
        <v>1143517003469.4922</v>
      </c>
      <c r="BF196">
        <v>1210802805608.8713</v>
      </c>
      <c r="BG196">
        <v>1274444786010.9343</v>
      </c>
      <c r="BH196">
        <v>1313619241165.3862</v>
      </c>
      <c r="BI196">
        <v>1345331941300.2773</v>
      </c>
      <c r="BJ196">
        <v>1367503680003.4043</v>
      </c>
      <c r="BK196">
        <v>1403342270685.75</v>
      </c>
      <c r="BL196">
        <v>1450231183785.0383</v>
      </c>
      <c r="BM196">
        <v>1413461898306.6526</v>
      </c>
      <c r="BN196">
        <v>1458513459115.3711</v>
      </c>
      <c r="BO196">
        <v>1521208816435.8518</v>
      </c>
      <c r="BP196">
        <v>1555974048699.292</v>
      </c>
      <c r="BQ196">
        <v>1604205087764.3438</v>
      </c>
    </row>
    <row r="197" spans="1:69" x14ac:dyDescent="0.35">
      <c r="A197" t="s">
        <v>572</v>
      </c>
      <c r="B197" t="s">
        <v>174</v>
      </c>
      <c r="C197" t="s">
        <v>409</v>
      </c>
      <c r="D197" t="s">
        <v>410</v>
      </c>
      <c r="E197">
        <v>14872866396.278227</v>
      </c>
      <c r="F197">
        <v>15920174750.980751</v>
      </c>
      <c r="G197">
        <v>17245260651.168621</v>
      </c>
      <c r="H197">
        <v>18737156256.869205</v>
      </c>
      <c r="I197">
        <v>20060172567.705315</v>
      </c>
      <c r="J197">
        <v>21906679850.734829</v>
      </c>
      <c r="K197">
        <v>23549494281.441143</v>
      </c>
      <c r="L197">
        <v>25015031909.186905</v>
      </c>
      <c r="M197">
        <v>26310919276.885712</v>
      </c>
      <c r="N197">
        <v>28777629536.652779</v>
      </c>
      <c r="O197">
        <v>31194351251.478104</v>
      </c>
      <c r="P197">
        <v>33180011638.854446</v>
      </c>
      <c r="Q197">
        <v>35560204651.062965</v>
      </c>
      <c r="R197">
        <v>37816462599.529694</v>
      </c>
      <c r="S197">
        <v>38919711945.441406</v>
      </c>
      <c r="T197">
        <v>38664956204.613312</v>
      </c>
      <c r="U197">
        <v>41078843372.985298</v>
      </c>
      <c r="V197">
        <v>43523314808.481171</v>
      </c>
      <c r="W197">
        <v>46540327586.342827</v>
      </c>
      <c r="X197">
        <v>50220189697.677773</v>
      </c>
      <c r="Y197">
        <v>52351266023.476799</v>
      </c>
      <c r="Z197">
        <v>52952230929.678345</v>
      </c>
      <c r="AA197">
        <v>52127953622.934509</v>
      </c>
      <c r="AB197">
        <v>50907130172.637383</v>
      </c>
      <c r="AC197">
        <v>53925254341.019753</v>
      </c>
      <c r="AD197">
        <v>55595558165.221512</v>
      </c>
      <c r="AE197">
        <v>58362753380.97728</v>
      </c>
      <c r="AF197">
        <v>61729699983.662529</v>
      </c>
      <c r="AG197">
        <v>65364574807.878098</v>
      </c>
      <c r="AH197">
        <v>68198098011.253082</v>
      </c>
      <c r="AI197">
        <v>66260903262.12661</v>
      </c>
      <c r="AJ197">
        <v>67787813677.78994</v>
      </c>
      <c r="AK197">
        <v>70881684617.902344</v>
      </c>
      <c r="AL197">
        <v>74173803638.282928</v>
      </c>
      <c r="AM197">
        <v>77278688339.338531</v>
      </c>
      <c r="AN197">
        <v>80794086619.035522</v>
      </c>
      <c r="AO197">
        <v>82663425484.364899</v>
      </c>
      <c r="AP197">
        <v>86697472737.613586</v>
      </c>
      <c r="AQ197">
        <v>91492472088.454926</v>
      </c>
      <c r="AR197">
        <v>96423641766.239273</v>
      </c>
      <c r="AS197">
        <v>99578589112.859329</v>
      </c>
      <c r="AT197">
        <v>105865455033.21822</v>
      </c>
      <c r="AU197">
        <v>106835668972.02225</v>
      </c>
      <c r="AV197">
        <v>106892740374.55057</v>
      </c>
      <c r="AW197">
        <v>116244440860.34895</v>
      </c>
      <c r="AX197">
        <v>113934735057.68938</v>
      </c>
      <c r="AY197">
        <v>112328922886.1535</v>
      </c>
      <c r="AZ197">
        <v>111022754694.51234</v>
      </c>
      <c r="BA197">
        <v>108975346085.07065</v>
      </c>
      <c r="BB197">
        <v>106847683983.96027</v>
      </c>
      <c r="BC197">
        <v>106406131528.65628</v>
      </c>
      <c r="BD197">
        <v>106024654228.86513</v>
      </c>
      <c r="BE197">
        <v>106055693105.52771</v>
      </c>
      <c r="BF197">
        <v>105730285957.27002</v>
      </c>
      <c r="BG197">
        <v>104471711252.8399</v>
      </c>
      <c r="BH197">
        <v>103375500000</v>
      </c>
      <c r="BI197">
        <v>102069149649.47845</v>
      </c>
      <c r="BJ197">
        <v>99124231779.414749</v>
      </c>
      <c r="BK197">
        <v>94801000739.696381</v>
      </c>
      <c r="BL197">
        <v>96389357184.370697</v>
      </c>
      <c r="BM197">
        <v>92359439312.91658</v>
      </c>
      <c r="BN197">
        <v>92715228856.779755</v>
      </c>
      <c r="BO197">
        <v>95456906860.823059</v>
      </c>
      <c r="BP197">
        <v>95932378909.476166</v>
      </c>
      <c r="BQ197">
        <v>99027834181.48143</v>
      </c>
    </row>
    <row r="198" spans="1:69" x14ac:dyDescent="0.35">
      <c r="A198" t="s">
        <v>573</v>
      </c>
      <c r="B198" t="s">
        <v>175</v>
      </c>
      <c r="C198" t="s">
        <v>409</v>
      </c>
      <c r="D198" t="s">
        <v>410</v>
      </c>
    </row>
    <row r="199" spans="1:69" x14ac:dyDescent="0.35">
      <c r="A199" t="s">
        <v>234</v>
      </c>
      <c r="B199" t="s">
        <v>176</v>
      </c>
      <c r="C199" t="s">
        <v>409</v>
      </c>
      <c r="D199" t="s">
        <v>410</v>
      </c>
      <c r="E199">
        <v>36024040922.937866</v>
      </c>
      <c r="F199">
        <v>38017936816.060303</v>
      </c>
      <c r="G199">
        <v>40532613389.523849</v>
      </c>
      <c r="H199">
        <v>42913378359.920502</v>
      </c>
      <c r="I199">
        <v>45621533261.543625</v>
      </c>
      <c r="J199">
        <v>49029000348.032867</v>
      </c>
      <c r="K199">
        <v>51028358578.611961</v>
      </c>
      <c r="L199">
        <v>54878184176.385468</v>
      </c>
      <c r="M199">
        <v>59748902480.284081</v>
      </c>
      <c r="N199">
        <v>61016022048.845306</v>
      </c>
      <c r="O199">
        <v>66576925868.594093</v>
      </c>
      <c r="P199">
        <v>70992075652.126694</v>
      </c>
      <c r="Q199">
        <v>76682584736.875732</v>
      </c>
      <c r="R199">
        <v>85271549457.6185</v>
      </c>
      <c r="S199">
        <v>86246084606.452911</v>
      </c>
      <c r="T199">
        <v>82496422616.476181</v>
      </c>
      <c r="U199">
        <v>88188866691.681335</v>
      </c>
      <c r="V199">
        <v>93129733120.461441</v>
      </c>
      <c r="W199">
        <v>95752234803.396301</v>
      </c>
      <c r="X199">
        <v>101151643316.07632</v>
      </c>
      <c r="Y199">
        <v>105793836369.82433</v>
      </c>
      <c r="Z199">
        <v>107505690007.66499</v>
      </c>
      <c r="AA199">
        <v>109801340396.957</v>
      </c>
      <c r="AB199">
        <v>109611259496.78952</v>
      </c>
      <c r="AC199">
        <v>107550590904.00304</v>
      </c>
      <c r="AD199">
        <v>110570008770.60445</v>
      </c>
      <c r="AE199">
        <v>115148663221.51114</v>
      </c>
      <c r="AF199">
        <v>122496753007.60074</v>
      </c>
      <c r="AG199">
        <v>131670667369.39645</v>
      </c>
      <c r="AH199">
        <v>140151099387.23108</v>
      </c>
      <c r="AI199">
        <v>145687801044.7348</v>
      </c>
      <c r="AJ199">
        <v>152051745567.08591</v>
      </c>
      <c r="AK199">
        <v>153708313184.418</v>
      </c>
      <c r="AL199">
        <v>150567627135.83838</v>
      </c>
      <c r="AM199">
        <v>152020361237.58844</v>
      </c>
      <c r="AN199">
        <v>158531059083.2341</v>
      </c>
      <c r="AO199">
        <v>164086378185.56091</v>
      </c>
      <c r="AP199">
        <v>171307602500.52563</v>
      </c>
      <c r="AQ199">
        <v>179544008920.91141</v>
      </c>
      <c r="AR199">
        <v>186558035268.30206</v>
      </c>
      <c r="AS199">
        <v>193677420326.4024</v>
      </c>
      <c r="AT199">
        <v>197441874355.98633</v>
      </c>
      <c r="AU199">
        <v>198964002686.14648</v>
      </c>
      <c r="AV199">
        <v>197112600778.47931</v>
      </c>
      <c r="AW199">
        <v>200638423882.95935</v>
      </c>
      <c r="AX199">
        <v>202207110514.89539</v>
      </c>
      <c r="AY199">
        <v>205493047483.18503</v>
      </c>
      <c r="AZ199">
        <v>210643893808.22638</v>
      </c>
      <c r="BA199">
        <v>211316368842.18848</v>
      </c>
      <c r="BB199">
        <v>204718906429.72403</v>
      </c>
      <c r="BC199">
        <v>208276152360.89383</v>
      </c>
      <c r="BD199">
        <v>204707283316.8952</v>
      </c>
      <c r="BE199">
        <v>196414790539.63422</v>
      </c>
      <c r="BF199">
        <v>194481859683.30383</v>
      </c>
      <c r="BG199">
        <v>195923731498.31543</v>
      </c>
      <c r="BH199">
        <v>199038523119.63934</v>
      </c>
      <c r="BI199">
        <v>203027536337.45001</v>
      </c>
      <c r="BJ199">
        <v>209757331835.43289</v>
      </c>
      <c r="BK199">
        <v>215937375270.06799</v>
      </c>
      <c r="BL199">
        <v>221866334950.96744</v>
      </c>
      <c r="BM199">
        <v>203663018608.8439</v>
      </c>
      <c r="BN199">
        <v>214984152369.51913</v>
      </c>
      <c r="BO199">
        <v>230002605108.70703</v>
      </c>
      <c r="BP199">
        <v>236012868833.61978</v>
      </c>
      <c r="BQ199">
        <v>240564244984.51523</v>
      </c>
    </row>
    <row r="200" spans="1:69" x14ac:dyDescent="0.35">
      <c r="A200" t="s">
        <v>574</v>
      </c>
      <c r="B200" t="s">
        <v>177</v>
      </c>
      <c r="C200" t="s">
        <v>409</v>
      </c>
      <c r="D200" t="s">
        <v>410</v>
      </c>
      <c r="E200">
        <v>2840643135.3198419</v>
      </c>
      <c r="F200">
        <v>3036655622.0972705</v>
      </c>
      <c r="G200">
        <v>3136873107.867764</v>
      </c>
      <c r="H200">
        <v>3284628970.2097654</v>
      </c>
      <c r="I200">
        <v>3422993221.9220119</v>
      </c>
      <c r="J200">
        <v>3634122579.7643833</v>
      </c>
      <c r="K200">
        <v>3706496252.1482916</v>
      </c>
      <c r="L200">
        <v>4045654269.6275592</v>
      </c>
      <c r="M200">
        <v>4228804025.8008003</v>
      </c>
      <c r="N200">
        <v>4427606505.7889366</v>
      </c>
      <c r="O200">
        <v>4673490344.8426676</v>
      </c>
      <c r="P200">
        <v>4932315341.1747599</v>
      </c>
      <c r="Q200">
        <v>5259391843.8893213</v>
      </c>
      <c r="R200">
        <v>5643475390.3159723</v>
      </c>
      <c r="S200">
        <v>6116484715.6579418</v>
      </c>
      <c r="T200">
        <v>6535613449.2465858</v>
      </c>
      <c r="U200">
        <v>7027480419.0060587</v>
      </c>
      <c r="V200">
        <v>7835224752.930872</v>
      </c>
      <c r="W200">
        <v>8777702779.1325989</v>
      </c>
      <c r="X200">
        <v>9818926783.4967556</v>
      </c>
      <c r="Y200">
        <v>10968933818.460199</v>
      </c>
      <c r="Z200">
        <v>11974835380.503208</v>
      </c>
      <c r="AA200">
        <v>11807472959.519754</v>
      </c>
      <c r="AB200">
        <v>11448216675.520094</v>
      </c>
      <c r="AC200">
        <v>11770667082.981342</v>
      </c>
      <c r="AD200">
        <v>12303070325.386667</v>
      </c>
      <c r="AE200">
        <v>12913897548.879293</v>
      </c>
      <c r="AF200">
        <v>13893068567.845518</v>
      </c>
      <c r="AG200">
        <v>14714895264.957012</v>
      </c>
      <c r="AH200">
        <v>15735403256.87705</v>
      </c>
      <c r="AI200">
        <v>16384218445.375149</v>
      </c>
      <c r="AJ200">
        <v>16956625718.473564</v>
      </c>
      <c r="AK200">
        <v>17244282666.924065</v>
      </c>
      <c r="AL200">
        <v>18095522437.859356</v>
      </c>
      <c r="AM200">
        <v>19057827421.294865</v>
      </c>
      <c r="AN200">
        <v>20358106834.234566</v>
      </c>
      <c r="AO200">
        <v>20678499692.697544</v>
      </c>
      <c r="AP200">
        <v>21555788371.956715</v>
      </c>
      <c r="AQ200">
        <v>21570454446.611729</v>
      </c>
      <c r="AR200">
        <v>21275784844.543911</v>
      </c>
      <c r="AS200">
        <v>20783433276.255402</v>
      </c>
      <c r="AT200">
        <v>20610088070.713017</v>
      </c>
      <c r="AU200">
        <v>20605676606.052807</v>
      </c>
      <c r="AV200">
        <v>21495995447.768841</v>
      </c>
      <c r="AW200">
        <v>22368177914.51334</v>
      </c>
      <c r="AX200">
        <v>22845400902.159706</v>
      </c>
      <c r="AY200">
        <v>23943606096.664955</v>
      </c>
      <c r="AZ200">
        <v>25241738121.22699</v>
      </c>
      <c r="BA200">
        <v>26881515165.673866</v>
      </c>
      <c r="BB200">
        <v>26811317495.222733</v>
      </c>
      <c r="BC200">
        <v>29786095177.463451</v>
      </c>
      <c r="BD200">
        <v>31062837784.846657</v>
      </c>
      <c r="BE200">
        <v>30842899501.420879</v>
      </c>
      <c r="BF200">
        <v>33400724748.62394</v>
      </c>
      <c r="BG200">
        <v>35171376859.129356</v>
      </c>
      <c r="BH200">
        <v>36211447840.097137</v>
      </c>
      <c r="BI200">
        <v>37756961788.468613</v>
      </c>
      <c r="BJ200">
        <v>39573101423.950211</v>
      </c>
      <c r="BK200">
        <v>40841122661.178963</v>
      </c>
      <c r="BL200">
        <v>40677000526.590034</v>
      </c>
      <c r="BM200">
        <v>40343536418.787483</v>
      </c>
      <c r="BN200">
        <v>41964030301.442413</v>
      </c>
      <c r="BO200">
        <v>42037903094.744873</v>
      </c>
      <c r="BP200">
        <v>44139473679.583244</v>
      </c>
      <c r="BQ200">
        <v>46015383701.363792</v>
      </c>
    </row>
    <row r="201" spans="1:69" x14ac:dyDescent="0.35">
      <c r="A201" t="s">
        <v>575</v>
      </c>
      <c r="B201" t="s">
        <v>576</v>
      </c>
      <c r="C201" t="s">
        <v>409</v>
      </c>
      <c r="D201" t="s">
        <v>410</v>
      </c>
      <c r="AM201">
        <v>5057699999.999999</v>
      </c>
      <c r="AN201">
        <v>5417699999.999999</v>
      </c>
      <c r="AO201">
        <v>5483499999.999999</v>
      </c>
      <c r="AP201">
        <v>6287799999.999999</v>
      </c>
      <c r="AQ201">
        <v>7189099999.9999981</v>
      </c>
      <c r="AR201">
        <v>7784399999.9999981</v>
      </c>
      <c r="AS201">
        <v>7118399999.9999981</v>
      </c>
      <c r="AT201">
        <v>6455599999.9999981</v>
      </c>
      <c r="AU201">
        <v>5649399999.9999981</v>
      </c>
      <c r="AV201">
        <v>6441199999.9999981</v>
      </c>
      <c r="AW201">
        <v>7853399999.9999981</v>
      </c>
      <c r="AX201">
        <v>8740099999.9999981</v>
      </c>
      <c r="AY201">
        <v>8652999999.9999981</v>
      </c>
      <c r="AZ201">
        <v>8980799999.9999981</v>
      </c>
      <c r="BA201">
        <v>9647999999.9999981</v>
      </c>
      <c r="BB201">
        <v>10477099999.999998</v>
      </c>
      <c r="BC201">
        <v>11082399999.999998</v>
      </c>
      <c r="BD201">
        <v>12146400000</v>
      </c>
      <c r="BE201">
        <v>12886900000</v>
      </c>
      <c r="BF201">
        <v>13492400000</v>
      </c>
      <c r="BG201">
        <v>13471100000</v>
      </c>
      <c r="BH201">
        <v>13972400000</v>
      </c>
      <c r="BI201">
        <v>15211000000</v>
      </c>
      <c r="BJ201">
        <v>15426900000</v>
      </c>
      <c r="BK201">
        <v>15616199999.999998</v>
      </c>
      <c r="BL201">
        <v>15828999999.999998</v>
      </c>
      <c r="BM201">
        <v>14037399999.999998</v>
      </c>
      <c r="BN201">
        <v>15021699999.999998</v>
      </c>
      <c r="BO201">
        <v>15635000000</v>
      </c>
      <c r="BP201">
        <v>14922700000</v>
      </c>
      <c r="BQ201">
        <v>10959600000.000002</v>
      </c>
    </row>
    <row r="202" spans="1:69" x14ac:dyDescent="0.35">
      <c r="A202" t="s">
        <v>577</v>
      </c>
      <c r="B202" t="s">
        <v>578</v>
      </c>
      <c r="C202" t="s">
        <v>409</v>
      </c>
      <c r="D202" t="s">
        <v>410</v>
      </c>
      <c r="O202">
        <v>3182715878.4581199</v>
      </c>
      <c r="P202">
        <v>3384178308.3966188</v>
      </c>
      <c r="Q202">
        <v>3568001410.2354679</v>
      </c>
      <c r="R202">
        <v>3959374947.8208647</v>
      </c>
      <c r="S202">
        <v>4081353638.8968549</v>
      </c>
      <c r="T202">
        <v>4098394395.0133328</v>
      </c>
      <c r="U202">
        <v>4139599355.6587024</v>
      </c>
      <c r="V202">
        <v>4276716371.0449448</v>
      </c>
      <c r="W202">
        <v>4366767334.8108311</v>
      </c>
      <c r="X202">
        <v>4739504757.7621231</v>
      </c>
      <c r="Y202">
        <v>4579865079.9603148</v>
      </c>
      <c r="Z202">
        <v>4717175129.0045109</v>
      </c>
      <c r="AA202">
        <v>4564617959.0072889</v>
      </c>
      <c r="AB202">
        <v>4511938762.7064085</v>
      </c>
      <c r="AC202">
        <v>4750932052.2876778</v>
      </c>
      <c r="AD202">
        <v>4669757443.9360876</v>
      </c>
      <c r="AE202">
        <v>4916385595.7476358</v>
      </c>
      <c r="AF202">
        <v>4816829316.2189322</v>
      </c>
      <c r="AG202">
        <v>4871849213.5588131</v>
      </c>
      <c r="AH202">
        <v>5092106730.0997591</v>
      </c>
      <c r="AI202">
        <v>5278046481.0241013</v>
      </c>
      <c r="AJ202">
        <v>5249848796.9335709</v>
      </c>
      <c r="AK202">
        <v>5501533190.4718456</v>
      </c>
      <c r="AL202">
        <v>5604636290.7067041</v>
      </c>
      <c r="AM202">
        <v>5871712847.9622793</v>
      </c>
      <c r="AN202">
        <v>6129666995.7361908</v>
      </c>
      <c r="AO202">
        <v>6311809546.0502024</v>
      </c>
      <c r="AP202">
        <v>6230902975.2089233</v>
      </c>
      <c r="AQ202">
        <v>6319479933.2710304</v>
      </c>
      <c r="AR202">
        <v>6588319059.9038677</v>
      </c>
      <c r="AS202">
        <v>6488114855.823534</v>
      </c>
      <c r="AT202">
        <v>6545154920.8842077</v>
      </c>
      <c r="AU202">
        <v>6676517665.5209818</v>
      </c>
      <c r="AV202">
        <v>6799782956.1881943</v>
      </c>
      <c r="AW202">
        <v>7071008787.6731911</v>
      </c>
      <c r="AX202">
        <v>7242889484.7703142</v>
      </c>
      <c r="AY202">
        <v>7412454984.9107571</v>
      </c>
      <c r="AZ202">
        <v>7422480896.1853228</v>
      </c>
      <c r="BA202">
        <v>7568055128.6866865</v>
      </c>
      <c r="BB202">
        <v>7524113650.2327347</v>
      </c>
      <c r="BC202">
        <v>7805144998.0429697</v>
      </c>
      <c r="BD202">
        <v>8105164516.3798208</v>
      </c>
      <c r="BE202">
        <v>8187212081.1099644</v>
      </c>
      <c r="BF202">
        <v>8451136446.8692627</v>
      </c>
      <c r="BG202">
        <v>8752587580.2581539</v>
      </c>
      <c r="BH202">
        <v>9103468778.1457939</v>
      </c>
      <c r="BI202">
        <v>9435600436.4689713</v>
      </c>
      <c r="BJ202">
        <v>9800918576.9627419</v>
      </c>
      <c r="BK202">
        <v>10072217300.317177</v>
      </c>
      <c r="BL202">
        <v>10188412296.843418</v>
      </c>
      <c r="BM202">
        <v>9154193906.6237011</v>
      </c>
      <c r="BN202">
        <v>8908049603.3667755</v>
      </c>
      <c r="BO202">
        <v>9743175893.4150429</v>
      </c>
      <c r="BP202">
        <v>10235648435.73175</v>
      </c>
      <c r="BQ202">
        <v>10645222890.901096</v>
      </c>
    </row>
    <row r="203" spans="1:69" x14ac:dyDescent="0.35">
      <c r="A203" t="s">
        <v>579</v>
      </c>
      <c r="B203" t="s">
        <v>580</v>
      </c>
      <c r="C203" t="s">
        <v>409</v>
      </c>
      <c r="D203" t="s">
        <v>410</v>
      </c>
      <c r="E203">
        <v>8642662059412.1543</v>
      </c>
      <c r="F203">
        <v>9032627378982.6445</v>
      </c>
      <c r="G203">
        <v>9537847506369.1289</v>
      </c>
      <c r="H203">
        <v>10014206808034.707</v>
      </c>
      <c r="I203">
        <v>10649738215868.91</v>
      </c>
      <c r="J203">
        <v>11237997944134.51</v>
      </c>
      <c r="K203">
        <v>11860346728245.59</v>
      </c>
      <c r="L203">
        <v>12319314759436.094</v>
      </c>
      <c r="M203">
        <v>13045327933732.496</v>
      </c>
      <c r="N203">
        <v>13774139946761.563</v>
      </c>
      <c r="O203">
        <v>14141979085314.281</v>
      </c>
      <c r="P203">
        <v>14668234467786.904</v>
      </c>
      <c r="Q203">
        <v>15446272118004.096</v>
      </c>
      <c r="R203">
        <v>16386970436987.916</v>
      </c>
      <c r="S203">
        <v>16537905039553.68</v>
      </c>
      <c r="T203">
        <v>16527381347777.322</v>
      </c>
      <c r="U203">
        <v>17311676563396.086</v>
      </c>
      <c r="V203">
        <v>17965765653790.914</v>
      </c>
      <c r="W203">
        <v>18736055917647.918</v>
      </c>
      <c r="X203">
        <v>19452267611878.82</v>
      </c>
      <c r="Y203">
        <v>19662918608238.934</v>
      </c>
      <c r="Z203">
        <v>20047715033031.301</v>
      </c>
      <c r="AA203">
        <v>20086410208560.449</v>
      </c>
      <c r="AB203">
        <v>20719198127382.453</v>
      </c>
      <c r="AC203">
        <v>21713858671072.266</v>
      </c>
      <c r="AD203">
        <v>22522377740336.348</v>
      </c>
      <c r="AE203">
        <v>23239687842245.672</v>
      </c>
      <c r="AF203">
        <v>24060146144491.797</v>
      </c>
      <c r="AG203">
        <v>25184461586961.664</v>
      </c>
      <c r="AH203">
        <v>26143297053371.258</v>
      </c>
      <c r="AI203">
        <v>26850359750809.988</v>
      </c>
      <c r="AJ203">
        <v>27130049497742.148</v>
      </c>
      <c r="AK203">
        <v>27647116331062.441</v>
      </c>
      <c r="AL203">
        <v>27970235398036.438</v>
      </c>
      <c r="AM203">
        <v>28853436663378.938</v>
      </c>
      <c r="AN203">
        <v>29634774234647.898</v>
      </c>
      <c r="AO203">
        <v>30503940730420.328</v>
      </c>
      <c r="AP203">
        <v>31552230358123.426</v>
      </c>
      <c r="AQ203">
        <v>32445337954199.148</v>
      </c>
      <c r="AR203">
        <v>33595477320005.141</v>
      </c>
      <c r="AS203">
        <v>34954908415638.984</v>
      </c>
      <c r="AT203">
        <v>35489483252910.055</v>
      </c>
      <c r="AU203">
        <v>36030872326760.477</v>
      </c>
      <c r="AV203">
        <v>36761041173239.758</v>
      </c>
      <c r="AW203">
        <v>37941262090459.195</v>
      </c>
      <c r="AX203">
        <v>38998280757217.844</v>
      </c>
      <c r="AY203">
        <v>40145490244054.094</v>
      </c>
      <c r="AZ203">
        <v>41165540120164.938</v>
      </c>
      <c r="BA203">
        <v>41309167224454.523</v>
      </c>
      <c r="BB203">
        <v>39913369385383.602</v>
      </c>
      <c r="BC203">
        <v>41067655820574.953</v>
      </c>
      <c r="BD203">
        <v>41757951535375.797</v>
      </c>
      <c r="BE203">
        <v>42273433392510.188</v>
      </c>
      <c r="BF203">
        <v>42914589615577.516</v>
      </c>
      <c r="BG203">
        <v>43779024570385.992</v>
      </c>
      <c r="BH203">
        <v>44758426403938.547</v>
      </c>
      <c r="BI203">
        <v>45561203863990.211</v>
      </c>
      <c r="BJ203">
        <v>46674057705057.898</v>
      </c>
      <c r="BK203">
        <v>47722086235776.414</v>
      </c>
      <c r="BL203">
        <v>48598450393644.602</v>
      </c>
      <c r="BM203">
        <v>46616190939542.398</v>
      </c>
      <c r="BN203">
        <v>49263625019315.664</v>
      </c>
      <c r="BO203">
        <v>50611170704545.133</v>
      </c>
      <c r="BP203">
        <v>51552974541474.836</v>
      </c>
      <c r="BQ203">
        <v>52477074650811.656</v>
      </c>
    </row>
    <row r="204" spans="1:69" x14ac:dyDescent="0.35">
      <c r="A204" t="s">
        <v>581</v>
      </c>
      <c r="B204" t="s">
        <v>178</v>
      </c>
      <c r="C204" t="s">
        <v>409</v>
      </c>
      <c r="D204" t="s">
        <v>410</v>
      </c>
      <c r="J204">
        <v>2165319767.3273873</v>
      </c>
      <c r="K204">
        <v>2372683308.8941097</v>
      </c>
      <c r="L204">
        <v>2260237893.5933471</v>
      </c>
      <c r="M204">
        <v>2597709541.4358444</v>
      </c>
      <c r="N204">
        <v>2527936595.4181294</v>
      </c>
      <c r="O204">
        <v>2569058826.6477566</v>
      </c>
      <c r="P204">
        <v>2877407765.4244556</v>
      </c>
      <c r="Q204">
        <v>2742311205.38656</v>
      </c>
      <c r="R204">
        <v>2956281713.2632461</v>
      </c>
      <c r="S204">
        <v>3488443430.3949304</v>
      </c>
      <c r="T204">
        <v>3317415430.7360811</v>
      </c>
      <c r="U204">
        <v>3589563464.5994878</v>
      </c>
      <c r="V204">
        <v>3664190227.097115</v>
      </c>
      <c r="W204">
        <v>4026672418.1830039</v>
      </c>
      <c r="X204">
        <v>4184756524.1978045</v>
      </c>
      <c r="Y204">
        <v>4205048461.3312311</v>
      </c>
      <c r="Z204">
        <v>4316315005.6179752</v>
      </c>
      <c r="AA204">
        <v>4389631481.546504</v>
      </c>
      <c r="AB204">
        <v>4495845434.8841496</v>
      </c>
      <c r="AC204">
        <v>4601960535.2452145</v>
      </c>
      <c r="AD204">
        <v>4548081323.6019955</v>
      </c>
      <c r="AE204">
        <v>5164246036.4051409</v>
      </c>
      <c r="AF204">
        <v>5229823198.5187378</v>
      </c>
      <c r="AG204">
        <v>5041621099.9089785</v>
      </c>
      <c r="AH204">
        <v>5150413279.958003</v>
      </c>
      <c r="AI204">
        <v>5157102801.9149218</v>
      </c>
      <c r="AJ204">
        <v>5345622077.9266233</v>
      </c>
      <c r="AK204">
        <v>5267715607.700634</v>
      </c>
      <c r="AL204">
        <v>5199357378.7183018</v>
      </c>
      <c r="AM204">
        <v>5112719178.343502</v>
      </c>
      <c r="AN204">
        <v>5092832264.3676043</v>
      </c>
      <c r="AO204">
        <v>5058784818.6054487</v>
      </c>
      <c r="AP204">
        <v>5052571889.6602774</v>
      </c>
      <c r="AQ204">
        <v>5140151877.3353109</v>
      </c>
      <c r="AR204">
        <v>5237328133.9013662</v>
      </c>
      <c r="AS204">
        <v>5407300957.9502401</v>
      </c>
      <c r="AT204">
        <v>5388829856.9839153</v>
      </c>
      <c r="AU204">
        <v>5434429137.3737745</v>
      </c>
      <c r="AV204">
        <v>5550015578.4601536</v>
      </c>
      <c r="AW204">
        <v>5603920611.481679</v>
      </c>
      <c r="AX204">
        <v>5621291279.0034561</v>
      </c>
      <c r="AY204">
        <v>5671297393.4253702</v>
      </c>
      <c r="AZ204">
        <v>5767991632.3435049</v>
      </c>
      <c r="BA204">
        <v>5768381984.0994692</v>
      </c>
      <c r="BB204">
        <v>5524299140.0610332</v>
      </c>
      <c r="BC204">
        <v>5388066377.229598</v>
      </c>
      <c r="BD204">
        <v>5228474143.5281067</v>
      </c>
      <c r="BE204">
        <v>5179978074.0568953</v>
      </c>
      <c r="BF204">
        <v>5200635899.8790951</v>
      </c>
      <c r="BG204">
        <v>5231504505.8441429</v>
      </c>
      <c r="BH204">
        <v>5325846361.8118629</v>
      </c>
      <c r="BI204">
        <v>5448457902.8430815</v>
      </c>
      <c r="BJ204">
        <v>5682340239.1533012</v>
      </c>
      <c r="BK204">
        <v>5788670002.9949684</v>
      </c>
      <c r="BL204">
        <v>5944964791.6000271</v>
      </c>
      <c r="BM204">
        <v>5525788640.182476</v>
      </c>
      <c r="BN204">
        <v>5641527935.8258018</v>
      </c>
      <c r="BO204">
        <v>5893499994.3005629</v>
      </c>
      <c r="BP204">
        <v>6070123891.4596424</v>
      </c>
    </row>
    <row r="205" spans="1:69" x14ac:dyDescent="0.35">
      <c r="A205" t="s">
        <v>582</v>
      </c>
      <c r="B205" t="s">
        <v>179</v>
      </c>
      <c r="C205" t="s">
        <v>409</v>
      </c>
      <c r="D205" t="s">
        <v>410</v>
      </c>
      <c r="O205">
        <v>8816161355.2807636</v>
      </c>
      <c r="P205">
        <v>9698469706.0544281</v>
      </c>
      <c r="Q205">
        <v>10773000938.636852</v>
      </c>
      <c r="R205">
        <v>11934857801.282948</v>
      </c>
      <c r="S205">
        <v>12643579838.154377</v>
      </c>
      <c r="T205">
        <v>13386912643.283377</v>
      </c>
      <c r="U205">
        <v>14504574217.411449</v>
      </c>
      <c r="V205">
        <v>13444952238.954971</v>
      </c>
      <c r="W205">
        <v>14636627609.603868</v>
      </c>
      <c r="X205">
        <v>15401791822.31106</v>
      </c>
      <c r="Y205">
        <v>15245244655.732244</v>
      </c>
      <c r="Z205">
        <v>15382600056.85825</v>
      </c>
      <c r="AA205">
        <v>14325124117.579679</v>
      </c>
      <c r="AB205">
        <v>14063666906.517994</v>
      </c>
      <c r="AC205">
        <v>14718715617.625895</v>
      </c>
      <c r="AD205">
        <v>14406653785.542473</v>
      </c>
      <c r="AE205">
        <v>15175362083.050371</v>
      </c>
      <c r="AF205">
        <v>15182189690.603075</v>
      </c>
      <c r="AG205">
        <v>16078614414.029636</v>
      </c>
      <c r="AH205">
        <v>17079059747.901583</v>
      </c>
      <c r="AI205">
        <v>17662217767.001305</v>
      </c>
      <c r="AJ205">
        <v>17368630639.24604</v>
      </c>
      <c r="AK205">
        <v>19336588146.949802</v>
      </c>
      <c r="AL205">
        <v>19080352035.326027</v>
      </c>
      <c r="AM205">
        <v>19351046595.936352</v>
      </c>
      <c r="AN205">
        <v>19815323914.501884</v>
      </c>
      <c r="AO205">
        <v>20682028461.736267</v>
      </c>
      <c r="AP205">
        <v>26889127080.586571</v>
      </c>
      <c r="AQ205">
        <v>29905724792.968124</v>
      </c>
      <c r="AR205">
        <v>31186905301.2691</v>
      </c>
      <c r="AS205">
        <v>33690629183.426113</v>
      </c>
      <c r="AT205">
        <v>35003952796.712547</v>
      </c>
      <c r="AU205">
        <v>37517989780.643349</v>
      </c>
      <c r="AV205">
        <v>38913643496.75518</v>
      </c>
      <c r="AW205">
        <v>46392423696.024002</v>
      </c>
      <c r="AX205">
        <v>49868495957.880028</v>
      </c>
      <c r="AY205">
        <v>62919203862.142448</v>
      </c>
      <c r="AZ205">
        <v>74235635940.163391</v>
      </c>
      <c r="BA205">
        <v>87348289335.595337</v>
      </c>
      <c r="BB205">
        <v>97792140945.061737</v>
      </c>
      <c r="BC205">
        <v>116951901413.00542</v>
      </c>
      <c r="BD205">
        <v>132594424542.77144</v>
      </c>
      <c r="BE205">
        <v>138866156527.60818</v>
      </c>
      <c r="BF205">
        <v>146581616623.74585</v>
      </c>
      <c r="BG205">
        <v>154400753941.04456</v>
      </c>
      <c r="BH205">
        <v>161739955576.92307</v>
      </c>
      <c r="BI205">
        <v>166695978169.38409</v>
      </c>
      <c r="BJ205">
        <v>164199531361.81046</v>
      </c>
      <c r="BK205">
        <v>166227185730.26501</v>
      </c>
      <c r="BL205">
        <v>167371229300.12753</v>
      </c>
      <c r="BM205">
        <v>161416823768.97241</v>
      </c>
      <c r="BN205">
        <v>164042828070.67502</v>
      </c>
      <c r="BO205">
        <v>170908036353.71024</v>
      </c>
      <c r="BP205">
        <v>172936988054.93054</v>
      </c>
      <c r="BQ205">
        <v>177724600424.45001</v>
      </c>
    </row>
    <row r="206" spans="1:69" x14ac:dyDescent="0.35">
      <c r="A206" t="s">
        <v>318</v>
      </c>
      <c r="B206" t="s">
        <v>583</v>
      </c>
      <c r="C206" t="s">
        <v>409</v>
      </c>
      <c r="D206" t="s">
        <v>410</v>
      </c>
      <c r="AI206">
        <v>116460149704.55861</v>
      </c>
      <c r="AJ206">
        <v>101415582149.45856</v>
      </c>
      <c r="AK206">
        <v>92524246376.2034</v>
      </c>
      <c r="AL206">
        <v>93938788972.559692</v>
      </c>
      <c r="AM206">
        <v>97632408355.86409</v>
      </c>
      <c r="AN206">
        <v>103718335742.55295</v>
      </c>
      <c r="AO206">
        <v>107771339314.17113</v>
      </c>
      <c r="AP206">
        <v>102545439457.27612</v>
      </c>
      <c r="AQ206">
        <v>100463958892.94791</v>
      </c>
      <c r="AR206">
        <v>100085550636.34831</v>
      </c>
      <c r="AS206">
        <v>102548872691.52071</v>
      </c>
      <c r="AT206">
        <v>107900062083.03929</v>
      </c>
      <c r="AU206">
        <v>114053593614.45212</v>
      </c>
      <c r="AV206">
        <v>116723756275.20802</v>
      </c>
      <c r="AW206">
        <v>128895841498.55557</v>
      </c>
      <c r="AX206">
        <v>134912890211.09541</v>
      </c>
      <c r="AY206">
        <v>145744791283.30426</v>
      </c>
      <c r="AZ206">
        <v>156287689281.09045</v>
      </c>
      <c r="BA206">
        <v>170834114652.88824</v>
      </c>
      <c r="BB206">
        <v>161409698529.13281</v>
      </c>
      <c r="BC206">
        <v>155105339843.98956</v>
      </c>
      <c r="BD206">
        <v>162078238594.7012</v>
      </c>
      <c r="BE206">
        <v>165163587446.01904</v>
      </c>
      <c r="BF206">
        <v>165624017079.6395</v>
      </c>
      <c r="BG206">
        <v>172441103432.37518</v>
      </c>
      <c r="BH206">
        <v>177885131240.31528</v>
      </c>
      <c r="BI206">
        <v>182972525962.27542</v>
      </c>
      <c r="BJ206">
        <v>197967999561.01987</v>
      </c>
      <c r="BK206">
        <v>210085482250.69699</v>
      </c>
      <c r="BL206">
        <v>218327690029.1698</v>
      </c>
      <c r="BM206">
        <v>210305491425.98569</v>
      </c>
      <c r="BN206">
        <v>221968423307.80362</v>
      </c>
      <c r="BO206">
        <v>230770154206.92834</v>
      </c>
      <c r="BP206">
        <v>236318495899.1759</v>
      </c>
      <c r="BQ206">
        <v>238241389259.76886</v>
      </c>
    </row>
    <row r="207" spans="1:69" x14ac:dyDescent="0.35">
      <c r="A207" t="s">
        <v>9</v>
      </c>
      <c r="B207" t="s">
        <v>21</v>
      </c>
      <c r="C207" t="s">
        <v>409</v>
      </c>
      <c r="D207" t="s">
        <v>410</v>
      </c>
      <c r="AH207">
        <v>1197410924008.0508</v>
      </c>
      <c r="AI207">
        <v>1161488648465.8135</v>
      </c>
      <c r="AJ207">
        <v>1102869019642.5737</v>
      </c>
      <c r="AK207">
        <v>942610308779.56152</v>
      </c>
      <c r="AL207">
        <v>860899753889.45898</v>
      </c>
      <c r="AM207">
        <v>752686755591.28174</v>
      </c>
      <c r="AN207">
        <v>721498966070.72559</v>
      </c>
      <c r="AO207">
        <v>694406178897.72473</v>
      </c>
      <c r="AP207">
        <v>704127280749.06812</v>
      </c>
      <c r="AQ207">
        <v>666808805066.77722</v>
      </c>
      <c r="AR207">
        <v>709483999746.06812</v>
      </c>
      <c r="AS207">
        <v>780432873752.84192</v>
      </c>
      <c r="AT207">
        <v>820235350096.63989</v>
      </c>
      <c r="AU207">
        <v>858786345187.10938</v>
      </c>
      <c r="AV207">
        <v>921477339133.5564</v>
      </c>
      <c r="AW207">
        <v>987823227180.87573</v>
      </c>
      <c r="AX207">
        <v>1051043572407.7178</v>
      </c>
      <c r="AY207">
        <v>1137229862730.3501</v>
      </c>
      <c r="AZ207">
        <v>1233894148246.7368</v>
      </c>
      <c r="BA207">
        <v>1298056264706.4734</v>
      </c>
      <c r="BB207">
        <v>1196807955075.782</v>
      </c>
      <c r="BC207">
        <v>1250664313044.698</v>
      </c>
      <c r="BD207">
        <v>1304443243520.4729</v>
      </c>
      <c r="BE207">
        <v>1356935163515.0227</v>
      </c>
      <c r="BF207">
        <v>1380755103919.4473</v>
      </c>
      <c r="BG207">
        <v>1390921151162.4626</v>
      </c>
      <c r="BH207">
        <v>1363482182197.7053</v>
      </c>
      <c r="BI207">
        <v>1366123111808.0288</v>
      </c>
      <c r="BJ207">
        <v>1391065651845.6777</v>
      </c>
      <c r="BK207">
        <v>1430116278515.4929</v>
      </c>
      <c r="BL207">
        <v>1461551317106.208</v>
      </c>
      <c r="BM207">
        <v>1422766794794.989</v>
      </c>
      <c r="BN207">
        <v>1506233291759.5593</v>
      </c>
      <c r="BO207">
        <v>1484605556957.561</v>
      </c>
      <c r="BP207">
        <v>1545214947189.4851</v>
      </c>
      <c r="BQ207">
        <v>1612344875264.3628</v>
      </c>
    </row>
    <row r="208" spans="1:69" x14ac:dyDescent="0.35">
      <c r="A208" t="s">
        <v>584</v>
      </c>
      <c r="B208" t="s">
        <v>180</v>
      </c>
      <c r="C208" t="s">
        <v>409</v>
      </c>
      <c r="D208" t="s">
        <v>410</v>
      </c>
      <c r="E208">
        <v>1013800019.6138226</v>
      </c>
      <c r="F208">
        <v>970231699.70416164</v>
      </c>
      <c r="G208">
        <v>1080195804.2552257</v>
      </c>
      <c r="H208">
        <v>974115775.74418199</v>
      </c>
      <c r="I208">
        <v>852692315.57716036</v>
      </c>
      <c r="J208">
        <v>912462032.89259338</v>
      </c>
      <c r="K208">
        <v>976415683.07009315</v>
      </c>
      <c r="L208">
        <v>1043944762.6814096</v>
      </c>
      <c r="M208">
        <v>1117164761.3408215</v>
      </c>
      <c r="N208">
        <v>1240135221.79796</v>
      </c>
      <c r="O208">
        <v>1314561010.0893977</v>
      </c>
      <c r="P208">
        <v>1330423038.2806849</v>
      </c>
      <c r="Q208">
        <v>1333922959.107913</v>
      </c>
      <c r="R208">
        <v>1379784406.1707282</v>
      </c>
      <c r="S208">
        <v>1399236931.9958596</v>
      </c>
      <c r="T208">
        <v>1369659505.9790082</v>
      </c>
      <c r="U208">
        <v>1636805801.322727</v>
      </c>
      <c r="V208">
        <v>1669445500.9967999</v>
      </c>
      <c r="W208">
        <v>1822213801.2987509</v>
      </c>
      <c r="X208">
        <v>2038508903.7677546</v>
      </c>
      <c r="Y208">
        <v>2220988318.1372566</v>
      </c>
      <c r="Z208">
        <v>2341725673.5114384</v>
      </c>
      <c r="AA208">
        <v>2384130729.6735568</v>
      </c>
      <c r="AB208">
        <v>2526710090.2039576</v>
      </c>
      <c r="AC208">
        <v>2419558043.8952775</v>
      </c>
      <c r="AD208">
        <v>2526085095.3315029</v>
      </c>
      <c r="AE208">
        <v>2664315944.8040581</v>
      </c>
      <c r="AF208">
        <v>2663675546.9233155</v>
      </c>
      <c r="AG208">
        <v>2783509648.1676369</v>
      </c>
      <c r="AH208">
        <v>2782492713.1485615</v>
      </c>
      <c r="AI208">
        <v>2715732613.1905117</v>
      </c>
      <c r="AJ208">
        <v>2647448784.9137836</v>
      </c>
      <c r="AK208">
        <v>2802926177.9607201</v>
      </c>
      <c r="AL208">
        <v>2575645530.538105</v>
      </c>
      <c r="AM208">
        <v>1281433435.9947469</v>
      </c>
      <c r="AN208">
        <v>1732806552.966877</v>
      </c>
      <c r="AO208">
        <v>1953664804.3959022</v>
      </c>
      <c r="AP208">
        <v>2224242544.2065754</v>
      </c>
      <c r="AQ208">
        <v>2421280839.9411473</v>
      </c>
      <c r="AR208">
        <v>2526652277.9935293</v>
      </c>
      <c r="AS208">
        <v>2738155710.8359408</v>
      </c>
      <c r="AT208">
        <v>2970476184.3688126</v>
      </c>
      <c r="AU208">
        <v>3362343589.636498</v>
      </c>
      <c r="AV208">
        <v>3436395424.9448771</v>
      </c>
      <c r="AW208">
        <v>3692326725.7243786</v>
      </c>
      <c r="AX208">
        <v>4038589402.9926133</v>
      </c>
      <c r="AY208">
        <v>4411233107.1647081</v>
      </c>
      <c r="AZ208">
        <v>4747955684.1458549</v>
      </c>
      <c r="BA208">
        <v>5277886760.922061</v>
      </c>
      <c r="BB208">
        <v>5607662716.6303778</v>
      </c>
      <c r="BC208">
        <v>6018965511.7737398</v>
      </c>
      <c r="BD208">
        <v>6497978182.8276052</v>
      </c>
      <c r="BE208">
        <v>7059501497.6253147</v>
      </c>
      <c r="BF208">
        <v>7392699278.0947666</v>
      </c>
      <c r="BG208">
        <v>7848619325.6681299</v>
      </c>
      <c r="BH208">
        <v>8543760205.7364082</v>
      </c>
      <c r="BI208">
        <v>9053886362.7601204</v>
      </c>
      <c r="BJ208">
        <v>9408633106.8300285</v>
      </c>
      <c r="BK208">
        <v>10209916261.780651</v>
      </c>
      <c r="BL208">
        <v>11174486378.212494</v>
      </c>
      <c r="BM208">
        <v>10797494132.138119</v>
      </c>
      <c r="BN208">
        <v>11969932692.176735</v>
      </c>
      <c r="BO208">
        <v>12946823701.930687</v>
      </c>
      <c r="BP208">
        <v>14014924101.529192</v>
      </c>
      <c r="BQ208">
        <v>15260942693.354498</v>
      </c>
    </row>
    <row r="209" spans="1:69" x14ac:dyDescent="0.35">
      <c r="A209" t="s">
        <v>585</v>
      </c>
      <c r="B209" t="s">
        <v>586</v>
      </c>
      <c r="C209" t="s">
        <v>409</v>
      </c>
      <c r="D209" t="s">
        <v>410</v>
      </c>
      <c r="E209">
        <v>168423297325.24591</v>
      </c>
      <c r="F209">
        <v>175171334810.87408</v>
      </c>
      <c r="G209">
        <v>180925298242.98376</v>
      </c>
      <c r="H209">
        <v>189785954300.97092</v>
      </c>
      <c r="I209">
        <v>204554983601.32404</v>
      </c>
      <c r="J209">
        <v>200758914316.61984</v>
      </c>
      <c r="K209">
        <v>202022118148.93201</v>
      </c>
      <c r="L209">
        <v>214566301455.64279</v>
      </c>
      <c r="M209">
        <v>223646434015.38065</v>
      </c>
      <c r="N209">
        <v>236654107821.29681</v>
      </c>
      <c r="O209">
        <v>248772858976.93124</v>
      </c>
      <c r="P209">
        <v>250371287386.2128</v>
      </c>
      <c r="Q209">
        <v>244987589905.09891</v>
      </c>
      <c r="R209">
        <v>253272367428.73016</v>
      </c>
      <c r="S209">
        <v>259115583087.52267</v>
      </c>
      <c r="T209">
        <v>278075606806.35931</v>
      </c>
      <c r="U209">
        <v>284191437856.87036</v>
      </c>
      <c r="V209">
        <v>302946771983.99066</v>
      </c>
      <c r="W209">
        <v>320631719954.86676</v>
      </c>
      <c r="X209">
        <v>309235829204.3197</v>
      </c>
      <c r="Y209">
        <v>327394335984.08466</v>
      </c>
      <c r="Z209">
        <v>347607937122.39539</v>
      </c>
      <c r="AA209">
        <v>359275390687.88428</v>
      </c>
      <c r="AB209">
        <v>383160804019.18457</v>
      </c>
      <c r="AC209">
        <v>398853669214.28534</v>
      </c>
      <c r="AD209">
        <v>419057853903.47601</v>
      </c>
      <c r="AE209">
        <v>438760946834.62219</v>
      </c>
      <c r="AF209">
        <v>455574219647.03558</v>
      </c>
      <c r="AG209">
        <v>494392070881.52142</v>
      </c>
      <c r="AH209">
        <v>521431179221.38788</v>
      </c>
      <c r="AI209">
        <v>550564433464.11438</v>
      </c>
      <c r="AJ209">
        <v>558906306929.05981</v>
      </c>
      <c r="AK209">
        <v>589156371185.66382</v>
      </c>
      <c r="AL209">
        <v>617569052764.82104</v>
      </c>
      <c r="AM209">
        <v>656891689107.25867</v>
      </c>
      <c r="AN209">
        <v>704172319308.06812</v>
      </c>
      <c r="AO209">
        <v>753987624227.19202</v>
      </c>
      <c r="AP209">
        <v>785735161017.07056</v>
      </c>
      <c r="AQ209">
        <v>832765689001.68286</v>
      </c>
      <c r="AR209">
        <v>901123720962.88342</v>
      </c>
      <c r="AS209">
        <v>937951354417.51831</v>
      </c>
      <c r="AT209">
        <v>980846139598.0813</v>
      </c>
      <c r="AU209">
        <v>1017843636379.0488</v>
      </c>
      <c r="AV209">
        <v>1093833038778.4545</v>
      </c>
      <c r="AW209">
        <v>1176374213853.4666</v>
      </c>
      <c r="AX209">
        <v>1266302049081.4438</v>
      </c>
      <c r="AY209">
        <v>1366278928764.0913</v>
      </c>
      <c r="AZ209">
        <v>1469218232478.9231</v>
      </c>
      <c r="BA209">
        <v>1520356367885.8511</v>
      </c>
      <c r="BB209">
        <v>1632707842780.3799</v>
      </c>
      <c r="BC209">
        <v>1766498511683.3975</v>
      </c>
      <c r="BD209">
        <v>1862792006627.5015</v>
      </c>
      <c r="BE209">
        <v>1967949580155.072</v>
      </c>
      <c r="BF209">
        <v>2090617095118.2771</v>
      </c>
      <c r="BG209">
        <v>2242092335834.0337</v>
      </c>
      <c r="BH209">
        <v>2414503392484.3779</v>
      </c>
      <c r="BI209">
        <v>2606918145788.5869</v>
      </c>
      <c r="BJ209">
        <v>2783774592241.7578</v>
      </c>
      <c r="BK209">
        <v>2961759850919.8872</v>
      </c>
      <c r="BL209">
        <v>3083030383495.9409</v>
      </c>
      <c r="BM209">
        <v>2929264189584.7485</v>
      </c>
      <c r="BN209">
        <v>3200121520338.4663</v>
      </c>
      <c r="BO209">
        <v>3427367075327.1016</v>
      </c>
      <c r="BP209">
        <v>3718868684362.2402</v>
      </c>
      <c r="BQ209">
        <v>3950362393579.627</v>
      </c>
    </row>
    <row r="210" spans="1:69" x14ac:dyDescent="0.35">
      <c r="A210" t="s">
        <v>319</v>
      </c>
      <c r="B210" t="s">
        <v>181</v>
      </c>
      <c r="C210" t="s">
        <v>409</v>
      </c>
      <c r="D210" t="s">
        <v>410</v>
      </c>
      <c r="E210">
        <v>39062138603.277817</v>
      </c>
      <c r="F210">
        <v>43701490633.196922</v>
      </c>
      <c r="G210">
        <v>48911870586.840881</v>
      </c>
      <c r="H210">
        <v>53165300282.416702</v>
      </c>
      <c r="I210">
        <v>57831504044.39093</v>
      </c>
      <c r="J210">
        <v>64850377193.596397</v>
      </c>
      <c r="K210">
        <v>70155880866.046341</v>
      </c>
      <c r="L210">
        <v>76406337221.712448</v>
      </c>
      <c r="M210">
        <v>82259159326.417557</v>
      </c>
      <c r="N210">
        <v>87225874036.574493</v>
      </c>
      <c r="O210">
        <v>133099787877.10071</v>
      </c>
      <c r="P210">
        <v>153369697077.86053</v>
      </c>
      <c r="Q210">
        <v>182180374832.84119</v>
      </c>
      <c r="R210">
        <v>223162035358.39713</v>
      </c>
      <c r="S210">
        <v>259090398369.51523</v>
      </c>
      <c r="T210">
        <v>244871098281.09277</v>
      </c>
      <c r="U210">
        <v>282149187832.0033</v>
      </c>
      <c r="V210">
        <v>298771678009.69617</v>
      </c>
      <c r="W210">
        <v>299286687828.21344</v>
      </c>
      <c r="X210">
        <v>332100224569.11438</v>
      </c>
      <c r="Y210">
        <v>351354104854.78186</v>
      </c>
      <c r="Z210">
        <v>361834100908.4635</v>
      </c>
      <c r="AA210">
        <v>303545917340.5321</v>
      </c>
      <c r="AB210">
        <v>270175776742.90762</v>
      </c>
      <c r="AC210">
        <v>259348470470.20389</v>
      </c>
      <c r="AD210">
        <v>240644765871.71893</v>
      </c>
      <c r="AE210">
        <v>243070832682.00275</v>
      </c>
      <c r="AF210">
        <v>235455342414.06067</v>
      </c>
      <c r="AG210">
        <v>250996198534.5813</v>
      </c>
      <c r="AH210">
        <v>252038318255.45761</v>
      </c>
      <c r="AI210">
        <v>275795698496.00043</v>
      </c>
      <c r="AJ210">
        <v>298468230594.60059</v>
      </c>
      <c r="AK210">
        <v>312139812825.37085</v>
      </c>
      <c r="AL210">
        <v>313325431978.05865</v>
      </c>
      <c r="AM210">
        <v>316311316729.83643</v>
      </c>
      <c r="AN210">
        <v>317297284499.13428</v>
      </c>
      <c r="AO210">
        <v>327782952467.11682</v>
      </c>
      <c r="AP210">
        <v>336460414155.98816</v>
      </c>
      <c r="AQ210">
        <v>345894131084.9729</v>
      </c>
      <c r="AR210">
        <v>343703259654.36438</v>
      </c>
      <c r="AS210">
        <v>359919640768.11627</v>
      </c>
      <c r="AT210">
        <v>361159899361.90228</v>
      </c>
      <c r="AU210">
        <v>358673710260.02942</v>
      </c>
      <c r="AV210">
        <v>390124853185.86609</v>
      </c>
      <c r="AW210">
        <v>423796550560.48572</v>
      </c>
      <c r="AX210">
        <v>448990815757.24408</v>
      </c>
      <c r="AY210">
        <v>463868057904.56519</v>
      </c>
      <c r="AZ210">
        <v>474136491554.82507</v>
      </c>
      <c r="BA210">
        <v>503713066804.23065</v>
      </c>
      <c r="BB210">
        <v>498339873323.22485</v>
      </c>
      <c r="BC210">
        <v>523453786400.72113</v>
      </c>
      <c r="BD210">
        <v>585005967584.98206</v>
      </c>
      <c r="BE210">
        <v>618711129253.97681</v>
      </c>
      <c r="BF210">
        <v>636936502413.09009</v>
      </c>
      <c r="BG210">
        <v>662570908159.59448</v>
      </c>
      <c r="BH210">
        <v>693414400000</v>
      </c>
      <c r="BI210">
        <v>705230699062.96204</v>
      </c>
      <c r="BJ210">
        <v>713567089638.54224</v>
      </c>
      <c r="BK210">
        <v>736593549189.5155</v>
      </c>
      <c r="BL210">
        <v>748758860045.78992</v>
      </c>
      <c r="BM210">
        <v>720270347023.09753</v>
      </c>
      <c r="BN210">
        <v>767229070838.88989</v>
      </c>
      <c r="BO210">
        <v>859301066620.78772</v>
      </c>
      <c r="BP210">
        <v>863963569239.89697</v>
      </c>
      <c r="BQ210">
        <v>879583643096.81958</v>
      </c>
    </row>
    <row r="211" spans="1:69" x14ac:dyDescent="0.35">
      <c r="A211" t="s">
        <v>587</v>
      </c>
      <c r="B211" t="s">
        <v>182</v>
      </c>
      <c r="C211" t="s">
        <v>409</v>
      </c>
      <c r="D211" t="s">
        <v>410</v>
      </c>
      <c r="E211">
        <v>9621210052.7812996</v>
      </c>
      <c r="F211">
        <v>9623364370.056797</v>
      </c>
      <c r="G211">
        <v>10288901060.571787</v>
      </c>
      <c r="H211">
        <v>9995978959.51054</v>
      </c>
      <c r="I211">
        <v>9883979101.665905</v>
      </c>
      <c r="J211">
        <v>10553823687.517454</v>
      </c>
      <c r="K211">
        <v>10176508923.80164</v>
      </c>
      <c r="L211">
        <v>10321430684.700735</v>
      </c>
      <c r="M211">
        <v>10524063160.671139</v>
      </c>
      <c r="N211">
        <v>10670279283.586138</v>
      </c>
      <c r="O211">
        <v>11302501304.239626</v>
      </c>
      <c r="P211">
        <v>11556504009.110689</v>
      </c>
      <c r="Q211">
        <v>10970475252.247696</v>
      </c>
      <c r="R211">
        <v>11039830075.601526</v>
      </c>
      <c r="S211">
        <v>12303370550.461143</v>
      </c>
      <c r="T211">
        <v>14236656553.973646</v>
      </c>
      <c r="U211">
        <v>16609226650.647331</v>
      </c>
      <c r="V211">
        <v>17642960631.542767</v>
      </c>
      <c r="W211">
        <v>16596558979.23782</v>
      </c>
      <c r="X211">
        <v>15763644181.29776</v>
      </c>
      <c r="Y211">
        <v>16003931008.687035</v>
      </c>
      <c r="Z211">
        <v>17194233566.752979</v>
      </c>
      <c r="AA211">
        <v>18218780590.619972</v>
      </c>
      <c r="AB211">
        <v>18594543247.957939</v>
      </c>
      <c r="AC211">
        <v>17663159912.450489</v>
      </c>
      <c r="AD211">
        <v>16553729141.137657</v>
      </c>
      <c r="AE211">
        <v>17449916752.445145</v>
      </c>
      <c r="AF211">
        <v>19931449274.840042</v>
      </c>
      <c r="AG211">
        <v>19865457877.176544</v>
      </c>
      <c r="AH211">
        <v>21639720128.431053</v>
      </c>
      <c r="AI211">
        <v>20456015800.897705</v>
      </c>
      <c r="AJ211">
        <v>21992448809.689491</v>
      </c>
      <c r="AK211">
        <v>23439081607.557076</v>
      </c>
      <c r="AL211">
        <v>24509954458.539631</v>
      </c>
      <c r="AM211">
        <v>24756580788.944347</v>
      </c>
      <c r="AN211">
        <v>26241255779.405643</v>
      </c>
      <c r="AO211">
        <v>27794508186.037395</v>
      </c>
      <c r="AP211">
        <v>32884421186.41077</v>
      </c>
      <c r="AQ211">
        <v>34301247872.541729</v>
      </c>
      <c r="AR211">
        <v>35365991403.813889</v>
      </c>
      <c r="AS211">
        <v>37610270337.133034</v>
      </c>
      <c r="AT211">
        <v>40055073506.847015</v>
      </c>
      <c r="AU211">
        <v>42460970095.885109</v>
      </c>
      <c r="AV211">
        <v>45131259048.71241</v>
      </c>
      <c r="AW211">
        <v>47451406763.008049</v>
      </c>
      <c r="AX211">
        <v>50129334265.022179</v>
      </c>
      <c r="AY211">
        <v>53403487491.790047</v>
      </c>
      <c r="AZ211">
        <v>56466323951.376534</v>
      </c>
      <c r="BA211">
        <v>58638439292.884407</v>
      </c>
      <c r="BB211">
        <v>57015500648.426041</v>
      </c>
      <c r="BC211">
        <v>59215296613.758102</v>
      </c>
      <c r="BD211">
        <v>57312394053.385956</v>
      </c>
      <c r="BE211">
        <v>47566600027.222412</v>
      </c>
      <c r="BF211">
        <v>48496595854.766747</v>
      </c>
      <c r="BG211">
        <v>50757206252.652138</v>
      </c>
      <c r="BH211">
        <v>51726758676.767677</v>
      </c>
      <c r="BI211">
        <v>53520457581.107193</v>
      </c>
      <c r="BJ211">
        <v>53900054790.136948</v>
      </c>
      <c r="BK211">
        <v>52455031754.909286</v>
      </c>
      <c r="BL211">
        <v>51312429477.39505</v>
      </c>
      <c r="BM211">
        <v>49449890489.354973</v>
      </c>
      <c r="BN211">
        <v>48525909156.878418</v>
      </c>
      <c r="BO211">
        <v>48061119947.982414</v>
      </c>
      <c r="BP211">
        <v>33915159867.941681</v>
      </c>
      <c r="BQ211">
        <v>29338888294.586254</v>
      </c>
    </row>
    <row r="212" spans="1:69" x14ac:dyDescent="0.35">
      <c r="A212" t="s">
        <v>267</v>
      </c>
      <c r="B212" t="s">
        <v>183</v>
      </c>
      <c r="C212" t="s">
        <v>409</v>
      </c>
      <c r="D212" t="s">
        <v>410</v>
      </c>
      <c r="E212">
        <v>3845391101.7709384</v>
      </c>
      <c r="F212">
        <v>3960500894.6536517</v>
      </c>
      <c r="G212">
        <v>3955105291.9797339</v>
      </c>
      <c r="H212">
        <v>4028847382.5416131</v>
      </c>
      <c r="I212">
        <v>4185324877.9161148</v>
      </c>
      <c r="J212">
        <v>4241081336.1232948</v>
      </c>
      <c r="K212">
        <v>4363087108.930294</v>
      </c>
      <c r="L212">
        <v>4309866483.6693954</v>
      </c>
      <c r="M212">
        <v>4580990423.658392</v>
      </c>
      <c r="N212">
        <v>4280745764.0257397</v>
      </c>
      <c r="O212">
        <v>4647265164.7041483</v>
      </c>
      <c r="P212">
        <v>4640738106.8117199</v>
      </c>
      <c r="Q212">
        <v>4936966115.3941956</v>
      </c>
      <c r="R212">
        <v>4661323443.1233349</v>
      </c>
      <c r="S212">
        <v>4857135177.5028486</v>
      </c>
      <c r="T212">
        <v>5223152496.4367085</v>
      </c>
      <c r="U212">
        <v>5689084008.3418436</v>
      </c>
      <c r="V212">
        <v>5536451271.6832647</v>
      </c>
      <c r="W212">
        <v>5317543794.1498833</v>
      </c>
      <c r="X212">
        <v>5689861492.9618368</v>
      </c>
      <c r="Y212">
        <v>5916759625.8197441</v>
      </c>
      <c r="Z212">
        <v>6223261363.4603624</v>
      </c>
      <c r="AA212">
        <v>6721768519.1068726</v>
      </c>
      <c r="AB212">
        <v>6342159311.7999449</v>
      </c>
      <c r="AC212">
        <v>6591776709.8004646</v>
      </c>
      <c r="AD212">
        <v>6820055505.0150681</v>
      </c>
      <c r="AE212">
        <v>7033317655.0887613</v>
      </c>
      <c r="AF212">
        <v>7473312400.5453176</v>
      </c>
      <c r="AG212">
        <v>7412287163.3226004</v>
      </c>
      <c r="AH212">
        <v>7706835393.8661661</v>
      </c>
      <c r="AI212">
        <v>7649320651.2693567</v>
      </c>
      <c r="AJ212">
        <v>7852789724.1374331</v>
      </c>
      <c r="AK212">
        <v>7956464848.3712912</v>
      </c>
      <c r="AL212">
        <v>8064689718.0975084</v>
      </c>
      <c r="AM212">
        <v>8060857301.0368423</v>
      </c>
      <c r="AN212">
        <v>8501672122.8421526</v>
      </c>
      <c r="AO212">
        <v>8673403962.0684738</v>
      </c>
      <c r="AP212">
        <v>8937561242.8943195</v>
      </c>
      <c r="AQ212">
        <v>9464741444.3125019</v>
      </c>
      <c r="AR212">
        <v>10059440324.353487</v>
      </c>
      <c r="AS212">
        <v>10450471990.97212</v>
      </c>
      <c r="AT212">
        <v>10900976316.018057</v>
      </c>
      <c r="AU212">
        <v>10908464913.360588</v>
      </c>
      <c r="AV212">
        <v>11518679089.418674</v>
      </c>
      <c r="AW212">
        <v>12053525217.180916</v>
      </c>
      <c r="AX212">
        <v>12573060904.880745</v>
      </c>
      <c r="AY212">
        <v>12866110160.164642</v>
      </c>
      <c r="AZ212">
        <v>13229850430.967407</v>
      </c>
      <c r="BA212">
        <v>13719774159.329067</v>
      </c>
      <c r="BB212">
        <v>14097356679.238167</v>
      </c>
      <c r="BC212">
        <v>14575382431.882576</v>
      </c>
      <c r="BD212">
        <v>14769831308.72574</v>
      </c>
      <c r="BE212">
        <v>15361066998.890142</v>
      </c>
      <c r="BF212">
        <v>15731635117.416431</v>
      </c>
      <c r="BG212">
        <v>16710783797.424799</v>
      </c>
      <c r="BH212">
        <v>17774766696.175896</v>
      </c>
      <c r="BI212">
        <v>18904543055.865643</v>
      </c>
      <c r="BJ212">
        <v>20304894471.312271</v>
      </c>
      <c r="BK212">
        <v>21565674310.71323</v>
      </c>
      <c r="BL212">
        <v>22560634320.127007</v>
      </c>
      <c r="BM212">
        <v>22863414676.284946</v>
      </c>
      <c r="BN212">
        <v>24359596784.116982</v>
      </c>
      <c r="BO212">
        <v>25297546478.504177</v>
      </c>
      <c r="BP212">
        <v>26374572022.222656</v>
      </c>
      <c r="BQ212">
        <v>28192309478.481087</v>
      </c>
    </row>
    <row r="213" spans="1:69" x14ac:dyDescent="0.35">
      <c r="A213" t="s">
        <v>292</v>
      </c>
      <c r="B213" t="s">
        <v>184</v>
      </c>
      <c r="C213" t="s">
        <v>409</v>
      </c>
      <c r="D213" t="s">
        <v>410</v>
      </c>
      <c r="E213">
        <v>5946720491.6989403</v>
      </c>
      <c r="F213">
        <v>6430636626.4797306</v>
      </c>
      <c r="G213">
        <v>6916371174.5131168</v>
      </c>
      <c r="H213">
        <v>7610786827.4143944</v>
      </c>
      <c r="I213">
        <v>7374611314.1672535</v>
      </c>
      <c r="J213">
        <v>7952357572.7819862</v>
      </c>
      <c r="K213">
        <v>8761915152.8376293</v>
      </c>
      <c r="L213">
        <v>9857909188.4421597</v>
      </c>
      <c r="M213">
        <v>11191387994.835699</v>
      </c>
      <c r="N213">
        <v>12739585038.095751</v>
      </c>
      <c r="O213">
        <v>14515738366.701208</v>
      </c>
      <c r="P213">
        <v>16317640426.963423</v>
      </c>
      <c r="Q213">
        <v>18490426054.225075</v>
      </c>
      <c r="R213">
        <v>20450966486.643745</v>
      </c>
      <c r="S213">
        <v>21702034804.429646</v>
      </c>
      <c r="T213">
        <v>22567672249.195339</v>
      </c>
      <c r="U213">
        <v>24246067681.341248</v>
      </c>
      <c r="V213">
        <v>25907515501.972965</v>
      </c>
      <c r="W213">
        <v>27922390122.3792</v>
      </c>
      <c r="X213">
        <v>30590220573.527531</v>
      </c>
      <c r="Y213">
        <v>33683923408.433792</v>
      </c>
      <c r="Z213">
        <v>37327150728.274498</v>
      </c>
      <c r="AA213">
        <v>39978179040.968834</v>
      </c>
      <c r="AB213">
        <v>43398105213.390778</v>
      </c>
      <c r="AC213">
        <v>47213790846.107666</v>
      </c>
      <c r="AD213">
        <v>46919789791.427979</v>
      </c>
      <c r="AE213">
        <v>47549833615.18737</v>
      </c>
      <c r="AF213">
        <v>52684232538.686722</v>
      </c>
      <c r="AG213">
        <v>58618369610.677696</v>
      </c>
      <c r="AH213">
        <v>64573309330.278374</v>
      </c>
      <c r="AI213">
        <v>70914989180.441116</v>
      </c>
      <c r="AJ213">
        <v>75658065571.981857</v>
      </c>
      <c r="AK213">
        <v>80681614023.602966</v>
      </c>
      <c r="AL213">
        <v>89927445311.22139</v>
      </c>
      <c r="AM213">
        <v>99905515247.395081</v>
      </c>
      <c r="AN213">
        <v>107074136708.30829</v>
      </c>
      <c r="AO213">
        <v>115074063971.77818</v>
      </c>
      <c r="AP213">
        <v>124643863764.47908</v>
      </c>
      <c r="AQ213">
        <v>121912898005.20062</v>
      </c>
      <c r="AR213">
        <v>128884330733.00235</v>
      </c>
      <c r="AS213">
        <v>140533304238.72125</v>
      </c>
      <c r="AT213">
        <v>139028385430.87299</v>
      </c>
      <c r="AU213">
        <v>144482970559.8894</v>
      </c>
      <c r="AV213">
        <v>151054425108.65015</v>
      </c>
      <c r="AW213">
        <v>166069208808.39377</v>
      </c>
      <c r="AX213">
        <v>178302402123.90665</v>
      </c>
      <c r="AY213">
        <v>194361682395.94128</v>
      </c>
      <c r="AZ213">
        <v>211896059498.4816</v>
      </c>
      <c r="BA213">
        <v>215844707508.2283</v>
      </c>
      <c r="BB213">
        <v>216120888113.03256</v>
      </c>
      <c r="BC213">
        <v>247501100140.01782</v>
      </c>
      <c r="BD213">
        <v>262883130580.25568</v>
      </c>
      <c r="BE213">
        <v>274543305511.61057</v>
      </c>
      <c r="BF213">
        <v>287769788882.22137</v>
      </c>
      <c r="BG213">
        <v>299095084828.97827</v>
      </c>
      <c r="BH213">
        <v>307998545269.39795</v>
      </c>
      <c r="BI213">
        <v>319541032495.04486</v>
      </c>
      <c r="BJ213">
        <v>333846562289.74597</v>
      </c>
      <c r="BK213">
        <v>345370865382.86688</v>
      </c>
      <c r="BL213">
        <v>349888458531.08569</v>
      </c>
      <c r="BM213">
        <v>336541232520.5025</v>
      </c>
      <c r="BN213">
        <v>369376902514.86536</v>
      </c>
      <c r="BO213">
        <v>384550906479.00623</v>
      </c>
      <c r="BP213">
        <v>391555143381.88489</v>
      </c>
      <c r="BQ213">
        <v>408736675576.89142</v>
      </c>
    </row>
    <row r="214" spans="1:69" x14ac:dyDescent="0.35">
      <c r="A214" t="s">
        <v>588</v>
      </c>
      <c r="B214" t="s">
        <v>185</v>
      </c>
      <c r="C214" t="s">
        <v>409</v>
      </c>
      <c r="D214" t="s">
        <v>410</v>
      </c>
      <c r="Y214">
        <v>526656505.91946709</v>
      </c>
      <c r="Z214">
        <v>517192386.38928986</v>
      </c>
      <c r="AA214">
        <v>508557520.49897659</v>
      </c>
      <c r="AB214">
        <v>528343416.8815127</v>
      </c>
      <c r="AC214">
        <v>529242658.97048712</v>
      </c>
      <c r="AD214">
        <v>512665069.92084587</v>
      </c>
      <c r="AE214">
        <v>511632407.80401206</v>
      </c>
      <c r="AF214">
        <v>554718559.896492</v>
      </c>
      <c r="AG214">
        <v>561653630.96733761</v>
      </c>
      <c r="AH214">
        <v>585603983.62776506</v>
      </c>
      <c r="AI214">
        <v>598487271.26064765</v>
      </c>
      <c r="AJ214">
        <v>634396516.85078645</v>
      </c>
      <c r="AK214">
        <v>714964863.37773156</v>
      </c>
      <c r="AL214">
        <v>743563454.58722353</v>
      </c>
      <c r="AM214">
        <v>803792103.52652287</v>
      </c>
      <c r="AN214">
        <v>884883597.38040197</v>
      </c>
      <c r="AO214">
        <v>899129405.97232914</v>
      </c>
      <c r="AP214">
        <v>890910669.18031442</v>
      </c>
      <c r="AQ214">
        <v>902416889.60374391</v>
      </c>
      <c r="AR214">
        <v>898033573.47627795</v>
      </c>
      <c r="AS214">
        <v>769821323.86241269</v>
      </c>
      <c r="AT214">
        <v>708569673.44762576</v>
      </c>
      <c r="AU214">
        <v>688729843.86527252</v>
      </c>
      <c r="AV214">
        <v>733658906.91967785</v>
      </c>
      <c r="AW214">
        <v>790028121.46561611</v>
      </c>
      <c r="AX214">
        <v>848157141.8737309</v>
      </c>
      <c r="AY214">
        <v>883256261.94375587</v>
      </c>
      <c r="AZ214">
        <v>915403896.59139037</v>
      </c>
      <c r="BA214">
        <v>972396664.39558017</v>
      </c>
      <c r="BB214">
        <v>1000248709.9308151</v>
      </c>
      <c r="BC214">
        <v>1097356737.3491867</v>
      </c>
      <c r="BD214">
        <v>1178889790.0503423</v>
      </c>
      <c r="BE214">
        <v>1207961228.6239357</v>
      </c>
      <c r="BF214">
        <v>1271231099.2278576</v>
      </c>
      <c r="BG214">
        <v>1286348801.5556891</v>
      </c>
      <c r="BH214">
        <v>1307909887.5521197</v>
      </c>
      <c r="BI214">
        <v>1380560770.5079591</v>
      </c>
      <c r="BJ214">
        <v>1423017819.025352</v>
      </c>
      <c r="BK214">
        <v>1462093823.2091143</v>
      </c>
      <c r="BL214">
        <v>1487659506.7974269</v>
      </c>
      <c r="BM214">
        <v>1437359543.9651368</v>
      </c>
      <c r="BN214">
        <v>1474218469.8973384</v>
      </c>
      <c r="BO214">
        <v>1509636294.9660254</v>
      </c>
      <c r="BP214">
        <v>1549737697.8411348</v>
      </c>
      <c r="BQ214">
        <v>1589090836.8063424</v>
      </c>
    </row>
    <row r="215" spans="1:69" x14ac:dyDescent="0.35">
      <c r="A215" t="s">
        <v>589</v>
      </c>
      <c r="B215" t="s">
        <v>186</v>
      </c>
      <c r="C215" t="s">
        <v>409</v>
      </c>
      <c r="D215" t="s">
        <v>410</v>
      </c>
      <c r="E215">
        <v>2005356249.0787609</v>
      </c>
      <c r="F215">
        <v>2041634016.8749008</v>
      </c>
      <c r="G215">
        <v>2134343944.5829136</v>
      </c>
      <c r="H215">
        <v>2170621713.2558951</v>
      </c>
      <c r="I215">
        <v>2315732958.0516744</v>
      </c>
      <c r="J215">
        <v>2482006192.1204538</v>
      </c>
      <c r="K215">
        <v>2524200297.2339258</v>
      </c>
      <c r="L215">
        <v>2525116116.3355231</v>
      </c>
      <c r="M215">
        <v>2576121538.2191567</v>
      </c>
      <c r="N215">
        <v>2795747409.3315959</v>
      </c>
      <c r="O215">
        <v>3036754625.6797738</v>
      </c>
      <c r="P215">
        <v>3142006005.2790041</v>
      </c>
      <c r="Q215">
        <v>3170291431.9380155</v>
      </c>
      <c r="R215">
        <v>3241832807.344604</v>
      </c>
      <c r="S215">
        <v>3355291389.4433527</v>
      </c>
      <c r="T215">
        <v>3411298468.5372467</v>
      </c>
      <c r="U215">
        <v>3395975722.6991086</v>
      </c>
      <c r="V215">
        <v>3397560821.6387086</v>
      </c>
      <c r="W215">
        <v>3479317420.5614395</v>
      </c>
      <c r="X215">
        <v>3636278670.4202747</v>
      </c>
      <c r="Y215">
        <v>3812401964.9623036</v>
      </c>
      <c r="Z215">
        <v>3922253603.9728618</v>
      </c>
      <c r="AA215">
        <v>4109806182.3294477</v>
      </c>
      <c r="AB215">
        <v>4023385111.5358529</v>
      </c>
      <c r="AC215">
        <v>4188063642.8106427</v>
      </c>
      <c r="AD215">
        <v>3965621323.2425232</v>
      </c>
      <c r="AE215">
        <v>4014638262.3810463</v>
      </c>
      <c r="AF215">
        <v>4304947544.406476</v>
      </c>
      <c r="AG215">
        <v>4000157258.0369902</v>
      </c>
      <c r="AH215">
        <v>4029358405.5932808</v>
      </c>
      <c r="AI215">
        <v>4164341831.3300343</v>
      </c>
      <c r="AJ215">
        <v>4262285543.5005031</v>
      </c>
      <c r="AK215">
        <v>3451901039.8793912</v>
      </c>
      <c r="AL215">
        <v>3499349143.7386765</v>
      </c>
      <c r="AM215">
        <v>3431203334.5391259</v>
      </c>
      <c r="AN215">
        <v>3156715562.9488072</v>
      </c>
      <c r="AO215">
        <v>3212078680.6558576</v>
      </c>
      <c r="AP215">
        <v>3023302222.9212494</v>
      </c>
      <c r="AQ215">
        <v>3077268549.7917233</v>
      </c>
      <c r="AR215">
        <v>3016360583.5310583</v>
      </c>
      <c r="AS215">
        <v>3217030903.9945927</v>
      </c>
      <c r="AT215">
        <v>3012895636.2298632</v>
      </c>
      <c r="AU215">
        <v>3812040143.0162296</v>
      </c>
      <c r="AV215">
        <v>4173559980.1868572</v>
      </c>
      <c r="AW215">
        <v>4443958501.8905525</v>
      </c>
      <c r="AX215">
        <v>4637426230.5569286</v>
      </c>
      <c r="AY215">
        <v>4836052320.3664589</v>
      </c>
      <c r="AZ215">
        <v>5017392581.4315042</v>
      </c>
      <c r="BA215">
        <v>5202336667.3323841</v>
      </c>
      <c r="BB215">
        <v>5281974205.5701389</v>
      </c>
      <c r="BC215">
        <v>5617678842.0641623</v>
      </c>
      <c r="BD215">
        <v>6072747634.5812149</v>
      </c>
      <c r="BE215">
        <v>6715143020.4477034</v>
      </c>
      <c r="BF215">
        <v>7699806185.6742249</v>
      </c>
      <c r="BG215">
        <v>7098065167.7010221</v>
      </c>
      <c r="BH215">
        <v>6788352974.7832947</v>
      </c>
      <c r="BI215">
        <v>7225348888.8073053</v>
      </c>
      <c r="BJ215">
        <v>7457128029.0496607</v>
      </c>
      <c r="BK215">
        <v>7672926606.6967831</v>
      </c>
      <c r="BL215">
        <v>8095145458.3268633</v>
      </c>
      <c r="BM215">
        <v>7993685031.0635405</v>
      </c>
      <c r="BN215">
        <v>8465060863.0237617</v>
      </c>
      <c r="BO215">
        <v>8914856495.1050797</v>
      </c>
      <c r="BP215">
        <v>9423896753.166954</v>
      </c>
      <c r="BQ215">
        <v>9800852625.7156811</v>
      </c>
    </row>
    <row r="216" spans="1:69" x14ac:dyDescent="0.35">
      <c r="A216" t="s">
        <v>255</v>
      </c>
      <c r="B216" t="s">
        <v>187</v>
      </c>
      <c r="C216" t="s">
        <v>409</v>
      </c>
      <c r="D216" t="s">
        <v>410</v>
      </c>
      <c r="J216">
        <v>8436981023.8370199</v>
      </c>
      <c r="K216">
        <v>9041164856.230545</v>
      </c>
      <c r="L216">
        <v>9532719323.5445347</v>
      </c>
      <c r="M216">
        <v>9841264124.1913166</v>
      </c>
      <c r="N216">
        <v>10184273395.489271</v>
      </c>
      <c r="O216">
        <v>10487489267.531849</v>
      </c>
      <c r="P216">
        <v>10892123610.173183</v>
      </c>
      <c r="Q216">
        <v>11558452941.273371</v>
      </c>
      <c r="R216">
        <v>12120387185.401579</v>
      </c>
      <c r="S216">
        <v>12767131179.758862</v>
      </c>
      <c r="T216">
        <v>13140382331.048328</v>
      </c>
      <c r="U216">
        <v>13803874422.769676</v>
      </c>
      <c r="V216">
        <v>14739785629.523382</v>
      </c>
      <c r="W216">
        <v>15524349903.123783</v>
      </c>
      <c r="X216">
        <v>14875390870.383762</v>
      </c>
      <c r="Y216">
        <v>12519595404.910215</v>
      </c>
      <c r="Z216">
        <v>11803350547.225191</v>
      </c>
      <c r="AA216">
        <v>11058739556.562542</v>
      </c>
      <c r="AB216">
        <v>11228936354.428291</v>
      </c>
      <c r="AC216">
        <v>11378871628.738592</v>
      </c>
      <c r="AD216">
        <v>11448773885.004883</v>
      </c>
      <c r="AE216">
        <v>11471061560.915873</v>
      </c>
      <c r="AF216">
        <v>11758775195.403208</v>
      </c>
      <c r="AG216">
        <v>11979625802.157572</v>
      </c>
      <c r="AH216">
        <v>12095116486.423615</v>
      </c>
      <c r="AI216">
        <v>12679661440.99824</v>
      </c>
      <c r="AJ216">
        <v>12869106686.241661</v>
      </c>
      <c r="AK216">
        <v>13772770636.814562</v>
      </c>
      <c r="AL216">
        <v>14574113893.432459</v>
      </c>
      <c r="AM216">
        <v>15257940313.428768</v>
      </c>
      <c r="AN216">
        <v>15980263628.180426</v>
      </c>
      <c r="AO216">
        <v>16109937378.935282</v>
      </c>
      <c r="AP216">
        <v>16615462391.643665</v>
      </c>
      <c r="AQ216">
        <v>17056150528.974619</v>
      </c>
      <c r="AR216">
        <v>17424910257.683739</v>
      </c>
      <c r="AS216">
        <v>17621447036.171566</v>
      </c>
      <c r="AT216">
        <v>17776447691.370728</v>
      </c>
      <c r="AU216">
        <v>18056056716.435886</v>
      </c>
      <c r="AV216">
        <v>18338704970.034359</v>
      </c>
      <c r="AW216">
        <v>18501810234.655701</v>
      </c>
      <c r="AX216">
        <v>18997812331.293026</v>
      </c>
      <c r="AY216">
        <v>19821747186.675247</v>
      </c>
      <c r="AZ216">
        <v>20187974224.939934</v>
      </c>
      <c r="BA216">
        <v>20622904543.814522</v>
      </c>
      <c r="BB216">
        <v>20188015254.525135</v>
      </c>
      <c r="BC216">
        <v>20622904543.814518</v>
      </c>
      <c r="BD216">
        <v>21401127375.903294</v>
      </c>
      <c r="BE216">
        <v>22019127752.9422</v>
      </c>
      <c r="BF216">
        <v>22499794814.168968</v>
      </c>
      <c r="BG216">
        <v>22888906230.213356</v>
      </c>
      <c r="BH216">
        <v>23438240000</v>
      </c>
      <c r="BI216">
        <v>24033351541.724026</v>
      </c>
      <c r="BJ216">
        <v>24573529736.861671</v>
      </c>
      <c r="BK216">
        <v>25166352435.577255</v>
      </c>
      <c r="BL216">
        <v>25779775126.599277</v>
      </c>
      <c r="BM216">
        <v>23744951345.511013</v>
      </c>
      <c r="BN216">
        <v>26571731219.353931</v>
      </c>
      <c r="BO216">
        <v>27356823619.696564</v>
      </c>
      <c r="BP216">
        <v>28325024473.790653</v>
      </c>
      <c r="BQ216">
        <v>29062047321.266548</v>
      </c>
    </row>
    <row r="217" spans="1:69" x14ac:dyDescent="0.35">
      <c r="A217" t="s">
        <v>590</v>
      </c>
      <c r="B217" t="s">
        <v>188</v>
      </c>
      <c r="C217" t="s">
        <v>409</v>
      </c>
      <c r="D217" t="s">
        <v>410</v>
      </c>
      <c r="AP217">
        <v>1248966330.2408123</v>
      </c>
      <c r="AQ217">
        <v>1342209396.1526999</v>
      </c>
      <c r="AR217">
        <v>1463670758.3273959</v>
      </c>
      <c r="AS217">
        <v>1495569701.9288313</v>
      </c>
      <c r="AT217">
        <v>1578997708.2710466</v>
      </c>
      <c r="AU217">
        <v>1583905238.0558827</v>
      </c>
      <c r="AV217">
        <v>1645249360.3663352</v>
      </c>
      <c r="AW217">
        <v>1720089189.5850873</v>
      </c>
      <c r="AX217">
        <v>1761803192.7561948</v>
      </c>
      <c r="AY217">
        <v>1829281727.2976928</v>
      </c>
      <c r="AZ217">
        <v>1959331266.5958519</v>
      </c>
      <c r="BA217">
        <v>1949516207.0261796</v>
      </c>
      <c r="BB217">
        <v>1748307485.8478956</v>
      </c>
      <c r="BC217">
        <v>1652610655.0435896</v>
      </c>
      <c r="BD217">
        <v>1515199821.068176</v>
      </c>
      <c r="BE217">
        <v>1408461048.2479887</v>
      </c>
      <c r="BF217">
        <v>1397419106.2321072</v>
      </c>
      <c r="BG217">
        <v>1387604046.6624346</v>
      </c>
      <c r="BH217">
        <v>1419401070.5604265</v>
      </c>
      <c r="BI217">
        <v>1452677592.4434147</v>
      </c>
      <c r="BJ217">
        <v>1456429357.0017819</v>
      </c>
      <c r="BK217">
        <v>1478187032.6214747</v>
      </c>
      <c r="BL217">
        <v>1508721722.6040564</v>
      </c>
      <c r="BM217">
        <v>1408423247.9964719</v>
      </c>
      <c r="BN217">
        <v>1604162946.3794541</v>
      </c>
      <c r="BO217">
        <v>1730866817.5849664</v>
      </c>
    </row>
    <row r="218" spans="1:69" x14ac:dyDescent="0.35">
      <c r="A218" t="s">
        <v>591</v>
      </c>
      <c r="B218" t="s">
        <v>189</v>
      </c>
      <c r="C218" t="s">
        <v>409</v>
      </c>
      <c r="D218" t="s">
        <v>410</v>
      </c>
      <c r="E218">
        <v>917045732.27389491</v>
      </c>
      <c r="F218">
        <v>887131872.87025714</v>
      </c>
      <c r="G218">
        <v>949911138.75995231</v>
      </c>
      <c r="H218">
        <v>976592267.23905015</v>
      </c>
      <c r="I218">
        <v>916916392.31483543</v>
      </c>
      <c r="J218">
        <v>862417802.40276265</v>
      </c>
      <c r="K218">
        <v>940886220.38131344</v>
      </c>
      <c r="L218">
        <v>996783740.23063409</v>
      </c>
      <c r="M218">
        <v>1017018224.1349828</v>
      </c>
      <c r="N218">
        <v>999733290.37782574</v>
      </c>
      <c r="O218">
        <v>1045535150.5365801</v>
      </c>
      <c r="P218">
        <v>1067892505.9567888</v>
      </c>
      <c r="Q218">
        <v>1226805081.2480261</v>
      </c>
      <c r="R218">
        <v>1077756045.1128428</v>
      </c>
      <c r="S218">
        <v>1085866066.1967056</v>
      </c>
      <c r="T218">
        <v>1245436210.7649584</v>
      </c>
      <c r="U218">
        <v>1222421286.0675843</v>
      </c>
      <c r="V218">
        <v>1389224692.6835325</v>
      </c>
      <c r="W218">
        <v>1469791647.9715261</v>
      </c>
      <c r="X218">
        <v>1396493891.6569417</v>
      </c>
      <c r="Y218">
        <v>1421532243.6762509</v>
      </c>
      <c r="Z218">
        <v>1510579931.0996897</v>
      </c>
      <c r="AA218">
        <v>1552377825.1964064</v>
      </c>
      <c r="AB218">
        <v>1372667072.79986</v>
      </c>
      <c r="AC218">
        <v>1417493799.8021147</v>
      </c>
      <c r="AD218">
        <v>1552579747.3900869</v>
      </c>
      <c r="AE218">
        <v>1519262585.4289596</v>
      </c>
      <c r="AF218">
        <v>1672521530.4502997</v>
      </c>
      <c r="AG218">
        <v>1729642283.8954985</v>
      </c>
      <c r="AH218">
        <v>1795501262.0624757</v>
      </c>
      <c r="AI218">
        <v>1837281328.3016257</v>
      </c>
      <c r="AJ218">
        <v>1891491615.5043461</v>
      </c>
      <c r="AK218">
        <v>1730935688.5576284</v>
      </c>
      <c r="AL218">
        <v>1800010346.158365</v>
      </c>
      <c r="AM218">
        <v>1478762688.8883293</v>
      </c>
      <c r="AN218">
        <v>1537774139.7946875</v>
      </c>
      <c r="AO218">
        <v>1661503678.5180323</v>
      </c>
      <c r="AP218">
        <v>1681117593.9705544</v>
      </c>
      <c r="AQ218">
        <v>1791844290.8806043</v>
      </c>
      <c r="AR218">
        <v>1922976751.058743</v>
      </c>
      <c r="AS218">
        <v>2059706442.1935859</v>
      </c>
      <c r="AT218">
        <v>2206158044.125731</v>
      </c>
      <c r="AU218">
        <v>2374493799.8035693</v>
      </c>
      <c r="AV218">
        <v>2555674023.5938697</v>
      </c>
      <c r="AW218">
        <v>2737390479.4444757</v>
      </c>
      <c r="AX218">
        <v>2932027546.4590549</v>
      </c>
      <c r="AY218">
        <v>3122209723.1072807</v>
      </c>
      <c r="AZ218">
        <v>3331221429.8276358</v>
      </c>
      <c r="BA218">
        <v>3554225115.7645874</v>
      </c>
      <c r="BB218">
        <v>3792157453.2425957</v>
      </c>
      <c r="BC218">
        <v>4046017818.7341232</v>
      </c>
      <c r="BD218">
        <v>4316872490.4940634</v>
      </c>
      <c r="BE218">
        <v>4605859127.1846933</v>
      </c>
      <c r="BF218">
        <v>5110628982.7870007</v>
      </c>
      <c r="BG218">
        <v>5569461554.6816883</v>
      </c>
      <c r="BH218">
        <v>6152149099.9994154</v>
      </c>
      <c r="BI218">
        <v>6584944951.3722935</v>
      </c>
      <c r="BJ218">
        <v>7555288980.077219</v>
      </c>
      <c r="BK218">
        <v>7710498420.3730068</v>
      </c>
      <c r="BL218">
        <v>7928267057.8026276</v>
      </c>
      <c r="BM218">
        <v>7710043010.2929392</v>
      </c>
      <c r="BN218">
        <v>7976673871.0429077</v>
      </c>
      <c r="BO218">
        <v>8194206884.5111742</v>
      </c>
      <c r="BP218">
        <v>8539706139.2386103</v>
      </c>
      <c r="BQ218">
        <v>8878930663.206028</v>
      </c>
    </row>
    <row r="219" spans="1:69" x14ac:dyDescent="0.35">
      <c r="A219" t="s">
        <v>258</v>
      </c>
      <c r="B219" t="s">
        <v>592</v>
      </c>
      <c r="C219" t="s">
        <v>409</v>
      </c>
      <c r="D219" t="s">
        <v>410</v>
      </c>
      <c r="AN219">
        <v>22980131489.133934</v>
      </c>
      <c r="AO219">
        <v>24396847843.180779</v>
      </c>
      <c r="AP219">
        <v>26576270133.038479</v>
      </c>
      <c r="AQ219">
        <v>27996145144.329884</v>
      </c>
      <c r="AR219">
        <v>25105401157.098579</v>
      </c>
      <c r="AS219">
        <v>26625556358.9016</v>
      </c>
      <c r="AT219">
        <v>28430374779.36573</v>
      </c>
      <c r="AU219">
        <v>30290019296.173489</v>
      </c>
      <c r="AV219">
        <v>31671150129.251442</v>
      </c>
      <c r="AW219">
        <v>33788958041.696331</v>
      </c>
      <c r="AX219">
        <v>35783688498.299324</v>
      </c>
      <c r="AY219">
        <v>37179489901.551704</v>
      </c>
      <c r="AZ219">
        <v>40091414194.718132</v>
      </c>
      <c r="BA219">
        <v>42160489092.455734</v>
      </c>
      <c r="BB219">
        <v>40835549150.143707</v>
      </c>
      <c r="BC219">
        <v>41493398683.104843</v>
      </c>
      <c r="BD219">
        <v>41515918179.018883</v>
      </c>
      <c r="BE219">
        <v>41331605757.06179</v>
      </c>
      <c r="BF219">
        <v>41518250511.044716</v>
      </c>
      <c r="BG219">
        <v>40769149069.492294</v>
      </c>
      <c r="BH219">
        <v>41297410634.958603</v>
      </c>
      <c r="BI219">
        <v>42526090284.372391</v>
      </c>
      <c r="BJ219">
        <v>43531149259.968658</v>
      </c>
      <c r="BK219">
        <v>45555064902.583443</v>
      </c>
      <c r="BL219">
        <v>47719025212.198074</v>
      </c>
      <c r="BM219">
        <v>47265683024.004478</v>
      </c>
      <c r="BN219">
        <v>51022858874.925751</v>
      </c>
      <c r="BO219">
        <v>52365263375.311409</v>
      </c>
      <c r="BP219">
        <v>54380001764.698822</v>
      </c>
      <c r="BQ219">
        <v>56488865191.583595</v>
      </c>
    </row>
    <row r="220" spans="1:69" x14ac:dyDescent="0.35">
      <c r="A220" t="s">
        <v>593</v>
      </c>
      <c r="B220" t="s">
        <v>594</v>
      </c>
      <c r="C220" t="s">
        <v>409</v>
      </c>
      <c r="D220" t="s">
        <v>410</v>
      </c>
      <c r="E220">
        <v>255851067208.82599</v>
      </c>
      <c r="F220">
        <v>258687342024.75076</v>
      </c>
      <c r="G220">
        <v>274317589664.16238</v>
      </c>
      <c r="H220">
        <v>291549992192.16748</v>
      </c>
      <c r="I220">
        <v>306150444636.07153</v>
      </c>
      <c r="J220">
        <v>320449643950.00964</v>
      </c>
      <c r="K220">
        <v>326534897805.55701</v>
      </c>
      <c r="L220">
        <v>323696709169.61108</v>
      </c>
      <c r="M220">
        <v>333722784227.95398</v>
      </c>
      <c r="N220">
        <v>364429532751.97382</v>
      </c>
      <c r="O220">
        <v>393345234752.24658</v>
      </c>
      <c r="P220">
        <v>423819520178.28375</v>
      </c>
      <c r="Q220">
        <v>436191220860.31494</v>
      </c>
      <c r="R220">
        <v>454871147090.71643</v>
      </c>
      <c r="S220">
        <v>489686013420.07538</v>
      </c>
      <c r="T220">
        <v>488336227603.94965</v>
      </c>
      <c r="U220">
        <v>514080421661.83514</v>
      </c>
      <c r="V220">
        <v>528318621930.89349</v>
      </c>
      <c r="W220">
        <v>527095408688.73364</v>
      </c>
      <c r="X220">
        <v>548255625608.05048</v>
      </c>
      <c r="Y220">
        <v>568542838810.474</v>
      </c>
      <c r="Z220">
        <v>563407322396.86487</v>
      </c>
      <c r="AA220">
        <v>556514568631.37537</v>
      </c>
      <c r="AB220">
        <v>541131781840.77515</v>
      </c>
      <c r="AC220">
        <v>553915853866.71326</v>
      </c>
      <c r="AD220">
        <v>566611353076.26807</v>
      </c>
      <c r="AE220">
        <v>576529606373.00928</v>
      </c>
      <c r="AF220">
        <v>592253068072.02844</v>
      </c>
      <c r="AG220">
        <v>619021996320.34192</v>
      </c>
      <c r="AH220">
        <v>633656701817.41858</v>
      </c>
      <c r="AI220">
        <v>648405196507.81506</v>
      </c>
      <c r="AJ220">
        <v>651835777692.48706</v>
      </c>
      <c r="AK220">
        <v>649988927108.703</v>
      </c>
      <c r="AL220">
        <v>642357649049.83191</v>
      </c>
      <c r="AM220">
        <v>648586234361.27637</v>
      </c>
      <c r="AN220">
        <v>669544299496.40759</v>
      </c>
      <c r="AO220">
        <v>702755879696.76978</v>
      </c>
      <c r="AP220">
        <v>731431040395.67761</v>
      </c>
      <c r="AQ220">
        <v>750768216816.3302</v>
      </c>
      <c r="AR220">
        <v>766746550011.10889</v>
      </c>
      <c r="AS220">
        <v>792900168429.36841</v>
      </c>
      <c r="AT220">
        <v>825539296035.4425</v>
      </c>
      <c r="AU220">
        <v>879030385853.59167</v>
      </c>
      <c r="AV220">
        <v>916196540260.401</v>
      </c>
      <c r="AW220">
        <v>975916682640.59692</v>
      </c>
      <c r="AX220">
        <v>1033718472971.7977</v>
      </c>
      <c r="AY220">
        <v>1094996580678.8655</v>
      </c>
      <c r="AZ220">
        <v>1160887023718.5359</v>
      </c>
      <c r="BA220">
        <v>1219574279123.7075</v>
      </c>
      <c r="BB220">
        <v>1256087866759.5239</v>
      </c>
      <c r="BC220">
        <v>1329335969889.9304</v>
      </c>
      <c r="BD220">
        <v>1385829873803.6636</v>
      </c>
      <c r="BE220">
        <v>1428908491049.4043</v>
      </c>
      <c r="BF220">
        <v>1499170967292.1499</v>
      </c>
      <c r="BG220">
        <v>1568181561906.7712</v>
      </c>
      <c r="BH220">
        <v>1610309182289.4436</v>
      </c>
      <c r="BI220">
        <v>1625280114455.7595</v>
      </c>
      <c r="BJ220">
        <v>1661060041570.9385</v>
      </c>
      <c r="BK220">
        <v>1703984909584.4683</v>
      </c>
      <c r="BL220">
        <v>1745197303952.8293</v>
      </c>
      <c r="BM220">
        <v>1703358847506.7532</v>
      </c>
      <c r="BN220">
        <v>1775657650369.2043</v>
      </c>
      <c r="BO220">
        <v>1840527330055.6252</v>
      </c>
      <c r="BP220">
        <v>1883668755099.804</v>
      </c>
      <c r="BQ220">
        <v>1943864214319.4651</v>
      </c>
    </row>
    <row r="221" spans="1:69" x14ac:dyDescent="0.35">
      <c r="A221" t="s">
        <v>595</v>
      </c>
      <c r="B221" t="s">
        <v>596</v>
      </c>
      <c r="C221" t="s">
        <v>409</v>
      </c>
      <c r="D221" t="s">
        <v>410</v>
      </c>
      <c r="BA221">
        <v>20185217785.810913</v>
      </c>
      <c r="BB221">
        <v>21202884179.235943</v>
      </c>
      <c r="BC221">
        <v>22367646895.014446</v>
      </c>
      <c r="BD221">
        <v>21329717232.693787</v>
      </c>
      <c r="BE221">
        <v>11500530835.431532</v>
      </c>
      <c r="BF221">
        <v>13010519613.876341</v>
      </c>
      <c r="BG221">
        <v>13449448810.700138</v>
      </c>
      <c r="BH221">
        <v>11997800760.224182</v>
      </c>
    </row>
    <row r="222" spans="1:69" x14ac:dyDescent="0.35">
      <c r="A222" t="s">
        <v>597</v>
      </c>
      <c r="B222" t="s">
        <v>598</v>
      </c>
      <c r="C222" t="s">
        <v>409</v>
      </c>
      <c r="D222" t="s">
        <v>410</v>
      </c>
      <c r="E222">
        <v>261186955332.29532</v>
      </c>
      <c r="F222">
        <v>264073416765.94064</v>
      </c>
      <c r="G222">
        <v>279932824341.10327</v>
      </c>
      <c r="H222">
        <v>297417041562.4679</v>
      </c>
      <c r="I222">
        <v>312254784401.25696</v>
      </c>
      <c r="J222">
        <v>326901566159.94293</v>
      </c>
      <c r="K222">
        <v>333503280645.04413</v>
      </c>
      <c r="L222">
        <v>330975254882.26526</v>
      </c>
      <c r="M222">
        <v>341316103945.4613</v>
      </c>
      <c r="N222">
        <v>372074728775.35858</v>
      </c>
      <c r="O222">
        <v>401236600065.79303</v>
      </c>
      <c r="P222">
        <v>432238707119.03979</v>
      </c>
      <c r="Q222">
        <v>444981681952.1405</v>
      </c>
      <c r="R222">
        <v>464128326996.0752</v>
      </c>
      <c r="S222">
        <v>499204732783.28918</v>
      </c>
      <c r="T222">
        <v>497992835400.13354</v>
      </c>
      <c r="U222">
        <v>523758697409.1106</v>
      </c>
      <c r="V222">
        <v>538226990474.03369</v>
      </c>
      <c r="W222">
        <v>537367718400.53088</v>
      </c>
      <c r="X222">
        <v>558438610853.84668</v>
      </c>
      <c r="Y222">
        <v>579349914099.38501</v>
      </c>
      <c r="Z222">
        <v>574671619411.01086</v>
      </c>
      <c r="AA222">
        <v>567877461632.89355</v>
      </c>
      <c r="AB222">
        <v>553423512046.72498</v>
      </c>
      <c r="AC222">
        <v>565873184524.26306</v>
      </c>
      <c r="AD222">
        <v>577291726182.45996</v>
      </c>
      <c r="AE222">
        <v>588221606519.87158</v>
      </c>
      <c r="AF222">
        <v>605553858379.00403</v>
      </c>
      <c r="AG222">
        <v>632402296253.59949</v>
      </c>
      <c r="AH222">
        <v>647036365879.01355</v>
      </c>
      <c r="AI222">
        <v>662178213208.70471</v>
      </c>
      <c r="AJ222">
        <v>664663234408.68286</v>
      </c>
      <c r="AK222">
        <v>661778682616.08215</v>
      </c>
      <c r="AL222">
        <v>655698905774.26038</v>
      </c>
      <c r="AM222">
        <v>662318249974.00964</v>
      </c>
      <c r="AN222">
        <v>684085849405.1759</v>
      </c>
      <c r="AO222">
        <v>719109436278.43896</v>
      </c>
      <c r="AP222">
        <v>748365719965.19971</v>
      </c>
      <c r="AQ222">
        <v>767149733863.46826</v>
      </c>
      <c r="AR222">
        <v>783954058656.80273</v>
      </c>
      <c r="AS222">
        <v>811145065354.14136</v>
      </c>
      <c r="AT222">
        <v>845211658647.651</v>
      </c>
      <c r="AU222">
        <v>898979436923.07874</v>
      </c>
      <c r="AV222">
        <v>935653576324.8407</v>
      </c>
      <c r="AW222">
        <v>997896087846.26855</v>
      </c>
      <c r="AX222">
        <v>1058296917328.5233</v>
      </c>
      <c r="AY222">
        <v>1122247269113.1521</v>
      </c>
      <c r="AZ222">
        <v>1191259543795.8254</v>
      </c>
      <c r="BA222">
        <v>1253100342840.0994</v>
      </c>
      <c r="BB222">
        <v>1292442713152.9851</v>
      </c>
      <c r="BC222">
        <v>1370168446094.0708</v>
      </c>
      <c r="BD222">
        <v>1431208281613.9492</v>
      </c>
      <c r="BE222">
        <v>1478144110650.4587</v>
      </c>
      <c r="BF222">
        <v>1553500397796.0964</v>
      </c>
      <c r="BG222">
        <v>1628005551939.6575</v>
      </c>
      <c r="BH222">
        <v>1676330914192.1677</v>
      </c>
      <c r="BI222">
        <v>1697568441332.5811</v>
      </c>
      <c r="BJ222">
        <v>1740220244736.1619</v>
      </c>
      <c r="BK222">
        <v>1788508554337.825</v>
      </c>
      <c r="BL222">
        <v>1836739211271.5835</v>
      </c>
      <c r="BM222">
        <v>1800109239111.3745</v>
      </c>
      <c r="BN222">
        <v>1877780816072.9124</v>
      </c>
      <c r="BO222">
        <v>1948209958444.3708</v>
      </c>
      <c r="BP222">
        <v>1998369770920.8069</v>
      </c>
      <c r="BQ222">
        <v>2066882631425.4148</v>
      </c>
    </row>
    <row r="223" spans="1:69" x14ac:dyDescent="0.35">
      <c r="A223" t="s">
        <v>599</v>
      </c>
      <c r="B223" t="s">
        <v>600</v>
      </c>
      <c r="C223" t="s">
        <v>409</v>
      </c>
      <c r="D223" t="s">
        <v>410</v>
      </c>
      <c r="S223">
        <v>58967003458.603035</v>
      </c>
      <c r="T223">
        <v>58923986734.388</v>
      </c>
      <c r="U223">
        <v>65195823368.590736</v>
      </c>
      <c r="V223">
        <v>70625205849.993301</v>
      </c>
      <c r="W223">
        <v>75665931582.538834</v>
      </c>
      <c r="X223">
        <v>84314709221.527618</v>
      </c>
      <c r="Y223">
        <v>84635999836.06041</v>
      </c>
      <c r="Z223">
        <v>81538779568.312149</v>
      </c>
      <c r="AA223">
        <v>82792753392.725998</v>
      </c>
      <c r="AB223">
        <v>81866174855.603073</v>
      </c>
      <c r="AC223">
        <v>83939333846.930191</v>
      </c>
      <c r="AD223">
        <v>85068244289.232971</v>
      </c>
      <c r="AE223">
        <v>86706215331.924561</v>
      </c>
      <c r="AF223">
        <v>89358052232.339493</v>
      </c>
      <c r="AG223">
        <v>91517201245.783371</v>
      </c>
      <c r="AH223">
        <v>94371988646.723053</v>
      </c>
      <c r="AI223">
        <v>97173789010.64122</v>
      </c>
      <c r="AJ223">
        <v>96838766308.180618</v>
      </c>
      <c r="AK223">
        <v>95887860375.555206</v>
      </c>
      <c r="AL223">
        <v>96351332104.31398</v>
      </c>
      <c r="AM223">
        <v>99365882951.987579</v>
      </c>
      <c r="AN223">
        <v>103285529879.36324</v>
      </c>
      <c r="AO223">
        <v>107198845737.60794</v>
      </c>
      <c r="AP223">
        <v>112983690399.51958</v>
      </c>
      <c r="AQ223">
        <v>117296854766.04305</v>
      </c>
      <c r="AR223">
        <v>121408125609.85234</v>
      </c>
      <c r="AS223">
        <v>128740997082.88919</v>
      </c>
      <c r="AT223">
        <v>132260713754.40564</v>
      </c>
      <c r="AU223">
        <v>137017723686.23163</v>
      </c>
      <c r="AV223">
        <v>143510196820.67578</v>
      </c>
      <c r="AW223">
        <v>149993783020.45343</v>
      </c>
      <c r="AX223">
        <v>156494809129.19662</v>
      </c>
      <c r="AY223">
        <v>166879784743.22781</v>
      </c>
      <c r="AZ223">
        <v>174651568463.38269</v>
      </c>
      <c r="BA223">
        <v>176833070703.93561</v>
      </c>
      <c r="BB223">
        <v>169274740755.22552</v>
      </c>
      <c r="BC223">
        <v>173153074952.10178</v>
      </c>
      <c r="BD223">
        <v>177594841412.86182</v>
      </c>
      <c r="BE223">
        <v>181605089810.8688</v>
      </c>
      <c r="BF223">
        <v>183827261028.73038</v>
      </c>
      <c r="BG223">
        <v>188021137893.70856</v>
      </c>
      <c r="BH223">
        <v>192378904291.35886</v>
      </c>
      <c r="BI223">
        <v>195864854425.91864</v>
      </c>
      <c r="BJ223">
        <v>202272576426.94937</v>
      </c>
      <c r="BK223">
        <v>209143222329.12384</v>
      </c>
      <c r="BL223">
        <v>215825868545.08438</v>
      </c>
      <c r="BM223">
        <v>200845238547.97067</v>
      </c>
      <c r="BN223">
        <v>214736151678.22739</v>
      </c>
      <c r="BO223">
        <v>231226166073.5889</v>
      </c>
      <c r="BP223">
        <v>241997054759.90887</v>
      </c>
      <c r="BQ223">
        <v>256981692322.16312</v>
      </c>
    </row>
    <row r="224" spans="1:69" x14ac:dyDescent="0.35">
      <c r="A224" t="s">
        <v>601</v>
      </c>
      <c r="B224" t="s">
        <v>190</v>
      </c>
      <c r="C224" t="s">
        <v>409</v>
      </c>
      <c r="D224" t="s">
        <v>410</v>
      </c>
      <c r="O224">
        <v>76468736.250678122</v>
      </c>
      <c r="P224">
        <v>80579183.167041123</v>
      </c>
      <c r="Q224">
        <v>82425278.599294171</v>
      </c>
      <c r="R224">
        <v>83737737.163140088</v>
      </c>
      <c r="S224">
        <v>88497202.069937855</v>
      </c>
      <c r="T224">
        <v>93256666.976735622</v>
      </c>
      <c r="U224">
        <v>94785464.743444189</v>
      </c>
      <c r="V224">
        <v>116981878.36673422</v>
      </c>
      <c r="W224">
        <v>120371194.30141097</v>
      </c>
      <c r="X224">
        <v>140043649.259691</v>
      </c>
      <c r="Y224">
        <v>138529274.07595888</v>
      </c>
      <c r="Z224">
        <v>124241500.2052048</v>
      </c>
      <c r="AA224">
        <v>128084020.94977961</v>
      </c>
      <c r="AB224">
        <v>123122082.46134418</v>
      </c>
      <c r="AC224">
        <v>115697254.52582274</v>
      </c>
      <c r="AD224">
        <v>126456967.3557138</v>
      </c>
      <c r="AE224">
        <v>119081846.71002996</v>
      </c>
      <c r="AF224">
        <v>115592613.45617302</v>
      </c>
      <c r="AG224">
        <v>117902997.64193563</v>
      </c>
      <c r="AH224">
        <v>121599628.77384236</v>
      </c>
      <c r="AI224">
        <v>118982019.50669602</v>
      </c>
      <c r="AJ224">
        <v>120410999.08165528</v>
      </c>
      <c r="AK224">
        <v>121253872.44768222</v>
      </c>
      <c r="AL224">
        <v>122587663.34156998</v>
      </c>
      <c r="AM224">
        <v>125284593.87486629</v>
      </c>
      <c r="AN224">
        <v>127790287.89070573</v>
      </c>
      <c r="AO224">
        <v>129707143.58371483</v>
      </c>
      <c r="AP224">
        <v>130999443.00364614</v>
      </c>
      <c r="AQ224">
        <v>134274413.23209485</v>
      </c>
      <c r="AR224">
        <v>137631281.96352696</v>
      </c>
      <c r="AS224">
        <v>138248376.95001253</v>
      </c>
      <c r="AT224">
        <v>142484974.90120131</v>
      </c>
      <c r="AU224">
        <v>147272738.16932556</v>
      </c>
      <c r="AV224">
        <v>159483885.91567463</v>
      </c>
      <c r="AW224">
        <v>165126275.79451913</v>
      </c>
      <c r="AX224">
        <v>176048759.30253145</v>
      </c>
      <c r="AY224">
        <v>191657434.82823163</v>
      </c>
      <c r="AZ224">
        <v>198636586.36911574</v>
      </c>
      <c r="BA224">
        <v>211009232.4036586</v>
      </c>
      <c r="BB224">
        <v>217977600.59073702</v>
      </c>
      <c r="BC224">
        <v>221134908.54433817</v>
      </c>
      <c r="BD224">
        <v>225556350.89744884</v>
      </c>
      <c r="BE224">
        <v>232194345.2278448</v>
      </c>
      <c r="BF224">
        <v>244081946.53840542</v>
      </c>
      <c r="BG224">
        <v>256057120.59548888</v>
      </c>
      <c r="BH224">
        <v>259999643.04738805</v>
      </c>
      <c r="BI224">
        <v>273459368.75436407</v>
      </c>
      <c r="BJ224">
        <v>284706696.97730571</v>
      </c>
      <c r="BK224">
        <v>297171520.83085358</v>
      </c>
      <c r="BL224">
        <v>303157496.46587336</v>
      </c>
      <c r="BM224">
        <v>311114954.79799032</v>
      </c>
      <c r="BN224">
        <v>317023957.75382602</v>
      </c>
      <c r="BO224">
        <v>317558772.390522</v>
      </c>
      <c r="BP224">
        <v>318740893.7330063</v>
      </c>
      <c r="BQ224">
        <v>321609563.68583739</v>
      </c>
    </row>
    <row r="225" spans="1:69" x14ac:dyDescent="0.35">
      <c r="A225" t="s">
        <v>602</v>
      </c>
      <c r="B225" t="s">
        <v>191</v>
      </c>
      <c r="C225" t="s">
        <v>409</v>
      </c>
      <c r="D225" t="s">
        <v>410</v>
      </c>
      <c r="E225">
        <v>1039858389.184548</v>
      </c>
      <c r="F225">
        <v>1089771591.7296014</v>
      </c>
      <c r="G225">
        <v>1132272683.8758364</v>
      </c>
      <c r="H225">
        <v>1195679954.1775661</v>
      </c>
      <c r="I225">
        <v>1273399151.2781322</v>
      </c>
      <c r="J225">
        <v>1426207049.4432154</v>
      </c>
      <c r="K225">
        <v>1700038802.7279227</v>
      </c>
      <c r="L225">
        <v>1905743497.9762454</v>
      </c>
      <c r="M225">
        <v>2050580003.8458545</v>
      </c>
      <c r="N225">
        <v>2142856103.9164789</v>
      </c>
      <c r="O225">
        <v>2200713218.7596874</v>
      </c>
      <c r="P225">
        <v>2286541034.288681</v>
      </c>
      <c r="Q225">
        <v>2272821788.0173879</v>
      </c>
      <c r="R225">
        <v>2231910996.0086846</v>
      </c>
      <c r="S225">
        <v>2240838639.820622</v>
      </c>
      <c r="T225">
        <v>2303582121.6993065</v>
      </c>
      <c r="U225">
        <v>2506297348.5563574</v>
      </c>
      <c r="V225">
        <v>2761939678.0546665</v>
      </c>
      <c r="W225">
        <v>2944227696.7582746</v>
      </c>
      <c r="X225">
        <v>2926562330.7744079</v>
      </c>
      <c r="Y225">
        <v>2669024845.5585527</v>
      </c>
      <c r="Z225">
        <v>2858525609.6072588</v>
      </c>
      <c r="AA225">
        <v>2738467534.0031686</v>
      </c>
      <c r="AB225">
        <v>2631667300.0324597</v>
      </c>
      <c r="AC225">
        <v>2581665621.496038</v>
      </c>
      <c r="AD225">
        <v>2633298934.0196171</v>
      </c>
      <c r="AE225">
        <v>2654365325.3302131</v>
      </c>
      <c r="AF225">
        <v>2489794675.3371058</v>
      </c>
      <c r="AG225">
        <v>2683998659.8050098</v>
      </c>
      <c r="AH225">
        <v>2796726603.4413085</v>
      </c>
      <c r="AI225">
        <v>2670873906.3537664</v>
      </c>
      <c r="AJ225">
        <v>2742987478.7329297</v>
      </c>
      <c r="AK225">
        <v>2753959428.8820076</v>
      </c>
      <c r="AL225">
        <v>2569444198.1030059</v>
      </c>
      <c r="AM225">
        <v>2656805272.5068035</v>
      </c>
      <c r="AN225">
        <v>2656805272.5068035</v>
      </c>
      <c r="AO225">
        <v>2683373357.7196732</v>
      </c>
      <c r="AP225">
        <v>2836325576.9438472</v>
      </c>
      <c r="AQ225">
        <v>2901561112.0428195</v>
      </c>
      <c r="AR225">
        <v>2860939242.835197</v>
      </c>
      <c r="AS225">
        <v>2921018934.534739</v>
      </c>
      <c r="AT225">
        <v>3043701742.0778794</v>
      </c>
      <c r="AU225">
        <v>3128925411.8121557</v>
      </c>
      <c r="AV225">
        <v>3326047695.0197377</v>
      </c>
      <c r="AW225">
        <v>3608761755.2427564</v>
      </c>
      <c r="AX225">
        <v>3771156041.8384356</v>
      </c>
      <c r="AY225">
        <v>3989639610.7668676</v>
      </c>
      <c r="AZ225">
        <v>4193569551.8468738</v>
      </c>
      <c r="BA225">
        <v>4367326198.3096399</v>
      </c>
      <c r="BB225">
        <v>4498944263.5176334</v>
      </c>
      <c r="BC225">
        <v>4731486826.1964073</v>
      </c>
      <c r="BD225">
        <v>5008248887.0001087</v>
      </c>
      <c r="BE225">
        <v>5142988298.2450438</v>
      </c>
      <c r="BF225">
        <v>5293854859.1361113</v>
      </c>
      <c r="BG225">
        <v>5307380818.7921152</v>
      </c>
      <c r="BH225">
        <v>5126237646.2207174</v>
      </c>
      <c r="BI225">
        <v>4874454256.1508036</v>
      </c>
      <c r="BJ225">
        <v>4950790053.5814581</v>
      </c>
      <c r="BK225">
        <v>5195768566.2664814</v>
      </c>
      <c r="BL225">
        <v>5256433828.6406021</v>
      </c>
      <c r="BM225">
        <v>4416708447.1503954</v>
      </c>
      <c r="BN225">
        <v>4309144555.205409</v>
      </c>
      <c r="BO225">
        <v>4412832154.845643</v>
      </c>
      <c r="BP225">
        <v>4524898973.1805878</v>
      </c>
      <c r="BQ225">
        <v>4653387372.2249784</v>
      </c>
    </row>
    <row r="226" spans="1:69" x14ac:dyDescent="0.35">
      <c r="A226" t="s">
        <v>603</v>
      </c>
      <c r="B226" t="s">
        <v>192</v>
      </c>
      <c r="C226" t="s">
        <v>409</v>
      </c>
      <c r="D226" t="s">
        <v>410</v>
      </c>
      <c r="AI226">
        <v>45559569012.802086</v>
      </c>
      <c r="AJ226">
        <v>38919807326.281624</v>
      </c>
      <c r="AK226">
        <v>36303816917.824066</v>
      </c>
      <c r="AL226">
        <v>36994071827.202759</v>
      </c>
      <c r="AM226">
        <v>39289750244.661049</v>
      </c>
      <c r="AN226">
        <v>41585644560.508766</v>
      </c>
      <c r="AO226">
        <v>44130510842.874413</v>
      </c>
      <c r="AP226">
        <v>46551440140.74279</v>
      </c>
      <c r="AQ226">
        <v>48332548393.003815</v>
      </c>
      <c r="AR226">
        <v>48103809189.838379</v>
      </c>
      <c r="AS226">
        <v>48483456226.778992</v>
      </c>
      <c r="AT226">
        <v>49901675269.469612</v>
      </c>
      <c r="AU226">
        <v>52105958758.243454</v>
      </c>
      <c r="AV226">
        <v>54636588083.957405</v>
      </c>
      <c r="AW226">
        <v>57581226217.42144</v>
      </c>
      <c r="AX226">
        <v>61315329710.646042</v>
      </c>
      <c r="AY226">
        <v>66788144152.885063</v>
      </c>
      <c r="AZ226">
        <v>74013706023.714279</v>
      </c>
      <c r="BA226">
        <v>77983340266.583313</v>
      </c>
      <c r="BB226">
        <v>73690093871.6194</v>
      </c>
      <c r="BC226">
        <v>78694079820.768814</v>
      </c>
      <c r="BD226">
        <v>80710556384.838409</v>
      </c>
      <c r="BE226">
        <v>81977043067.523743</v>
      </c>
      <c r="BF226">
        <v>82553606913.115082</v>
      </c>
      <c r="BG226">
        <v>84789118561.788925</v>
      </c>
      <c r="BH226">
        <v>89178548717.332382</v>
      </c>
      <c r="BI226">
        <v>90915584911.697342</v>
      </c>
      <c r="BJ226">
        <v>93529165482.893799</v>
      </c>
      <c r="BK226">
        <v>97328432250.486862</v>
      </c>
      <c r="BL226">
        <v>99543529164.308548</v>
      </c>
      <c r="BM226">
        <v>96969818857.114777</v>
      </c>
      <c r="BN226">
        <v>102496703508.8557</v>
      </c>
      <c r="BO226">
        <v>102944982587.62164</v>
      </c>
      <c r="BP226">
        <v>105176983317.24829</v>
      </c>
      <c r="BQ226">
        <v>107345393746.48665</v>
      </c>
    </row>
    <row r="227" spans="1:69" x14ac:dyDescent="0.35">
      <c r="A227" t="s">
        <v>268</v>
      </c>
      <c r="B227" t="s">
        <v>193</v>
      </c>
      <c r="C227" t="s">
        <v>409</v>
      </c>
      <c r="D227" t="s">
        <v>410</v>
      </c>
      <c r="AI227">
        <v>27206132647.828163</v>
      </c>
      <c r="AJ227">
        <v>24784757478.556572</v>
      </c>
      <c r="AK227">
        <v>23430593234.97823</v>
      </c>
      <c r="AL227">
        <v>24096823248.32975</v>
      </c>
      <c r="AM227">
        <v>25380578071.308277</v>
      </c>
      <c r="AN227">
        <v>26422998604.283413</v>
      </c>
      <c r="AO227">
        <v>27192863782.393753</v>
      </c>
      <c r="AP227">
        <v>28599098754.726101</v>
      </c>
      <c r="AQ227">
        <v>29475325366.133209</v>
      </c>
      <c r="AR227">
        <v>31028087570.953243</v>
      </c>
      <c r="AS227">
        <v>32113425072.019276</v>
      </c>
      <c r="AT227">
        <v>33021812643.961903</v>
      </c>
      <c r="AU227">
        <v>34105781287.8601</v>
      </c>
      <c r="AV227">
        <v>35195471631.584282</v>
      </c>
      <c r="AW227">
        <v>36795465565.473587</v>
      </c>
      <c r="AX227">
        <v>38213609800.392082</v>
      </c>
      <c r="AY227">
        <v>40471568430.37532</v>
      </c>
      <c r="AZ227">
        <v>43360927307.906029</v>
      </c>
      <c r="BA227">
        <v>44823161262.412598</v>
      </c>
      <c r="BB227">
        <v>41420820595.910133</v>
      </c>
      <c r="BC227">
        <v>41881476947.430954</v>
      </c>
      <c r="BD227">
        <v>42155984116.072983</v>
      </c>
      <c r="BE227">
        <v>40926910455.60511</v>
      </c>
      <c r="BF227">
        <v>40589764218.782043</v>
      </c>
      <c r="BG227">
        <v>41711191731.429802</v>
      </c>
      <c r="BH227">
        <v>42709468274.813652</v>
      </c>
      <c r="BI227">
        <v>44005450729.60601</v>
      </c>
      <c r="BJ227">
        <v>46282469720.828072</v>
      </c>
      <c r="BK227">
        <v>48309217703.41346</v>
      </c>
      <c r="BL227">
        <v>50002578162.673378</v>
      </c>
      <c r="BM227">
        <v>47959972369.989212</v>
      </c>
      <c r="BN227">
        <v>51983646950.593498</v>
      </c>
      <c r="BO227">
        <v>53386809690.27179</v>
      </c>
      <c r="BP227">
        <v>54514654618.757385</v>
      </c>
      <c r="BQ227">
        <v>55381990841.482224</v>
      </c>
    </row>
    <row r="228" spans="1:69" x14ac:dyDescent="0.35">
      <c r="A228" t="s">
        <v>273</v>
      </c>
      <c r="B228" t="s">
        <v>194</v>
      </c>
      <c r="C228" t="s">
        <v>409</v>
      </c>
      <c r="D228" t="s">
        <v>410</v>
      </c>
      <c r="E228">
        <v>125833171525.64261</v>
      </c>
      <c r="F228">
        <v>132982122458.26839</v>
      </c>
      <c r="G228">
        <v>138645893911.88965</v>
      </c>
      <c r="H228">
        <v>146032855284.89664</v>
      </c>
      <c r="I228">
        <v>155993996630.48557</v>
      </c>
      <c r="J228">
        <v>161955318965.07004</v>
      </c>
      <c r="K228">
        <v>165341552542.27319</v>
      </c>
      <c r="L228">
        <v>170905938215.29825</v>
      </c>
      <c r="M228">
        <v>177124360483.12512</v>
      </c>
      <c r="N228">
        <v>185996652977.00296</v>
      </c>
      <c r="O228">
        <v>198037469742.53653</v>
      </c>
      <c r="P228">
        <v>199908223300.47144</v>
      </c>
      <c r="Q228">
        <v>204483600294.78134</v>
      </c>
      <c r="R228">
        <v>212597471030.46573</v>
      </c>
      <c r="S228">
        <v>219396754054.76596</v>
      </c>
      <c r="T228">
        <v>224997651932.66193</v>
      </c>
      <c r="U228">
        <v>227378363010.57938</v>
      </c>
      <c r="V228">
        <v>223748816326.46695</v>
      </c>
      <c r="W228">
        <v>227667884337.41705</v>
      </c>
      <c r="X228">
        <v>236410339081.8483</v>
      </c>
      <c r="Y228">
        <v>240429247265.79431</v>
      </c>
      <c r="Z228">
        <v>241522792749.76743</v>
      </c>
      <c r="AA228">
        <v>244538602571.49194</v>
      </c>
      <c r="AB228">
        <v>249186397834.63779</v>
      </c>
      <c r="AC228">
        <v>259725824371.04932</v>
      </c>
      <c r="AD228">
        <v>265336872869.68213</v>
      </c>
      <c r="AE228">
        <v>272477945676.76895</v>
      </c>
      <c r="AF228">
        <v>281616428084.68054</v>
      </c>
      <c r="AG228">
        <v>288823101461.73004</v>
      </c>
      <c r="AH228">
        <v>296490797144.59637</v>
      </c>
      <c r="AI228">
        <v>298728338359.05347</v>
      </c>
      <c r="AJ228">
        <v>295304986649.35321</v>
      </c>
      <c r="AK228">
        <v>291883604471.03772</v>
      </c>
      <c r="AL228">
        <v>285854408964.65283</v>
      </c>
      <c r="AM228">
        <v>297333335669.78156</v>
      </c>
      <c r="AN228">
        <v>309506914356.0813</v>
      </c>
      <c r="AO228">
        <v>314783454120.94788</v>
      </c>
      <c r="AP228">
        <v>324431161326.43457</v>
      </c>
      <c r="AQ228">
        <v>338205617436.94971</v>
      </c>
      <c r="AR228">
        <v>352413884456.18506</v>
      </c>
      <c r="AS228">
        <v>368734580258.8125</v>
      </c>
      <c r="AT228">
        <v>373752198468.52356</v>
      </c>
      <c r="AU228">
        <v>382265044393.13489</v>
      </c>
      <c r="AV228">
        <v>389455236261.48834</v>
      </c>
      <c r="AW228">
        <v>405732636285.12354</v>
      </c>
      <c r="AX228">
        <v>417065466396.11584</v>
      </c>
      <c r="AY228">
        <v>436567442196.02502</v>
      </c>
      <c r="AZ228">
        <v>450646355077.53235</v>
      </c>
      <c r="BA228">
        <v>446486334539.38672</v>
      </c>
      <c r="BB228">
        <v>427485779312.9295</v>
      </c>
      <c r="BC228">
        <v>452069357232.3905</v>
      </c>
      <c r="BD228">
        <v>466372427078.03992</v>
      </c>
      <c r="BE228">
        <v>464439473161.7511</v>
      </c>
      <c r="BF228">
        <v>469723477716.09912</v>
      </c>
      <c r="BG228">
        <v>480507219240.80817</v>
      </c>
      <c r="BH228">
        <v>501698263620.66321</v>
      </c>
      <c r="BI228">
        <v>513486872449.42114</v>
      </c>
      <c r="BJ228">
        <v>522858809003.4942</v>
      </c>
      <c r="BK228">
        <v>532808626903.27893</v>
      </c>
      <c r="BL228">
        <v>546393370721.11621</v>
      </c>
      <c r="BM228">
        <v>535436339440.58844</v>
      </c>
      <c r="BN228">
        <v>567227918083.30859</v>
      </c>
      <c r="BO228">
        <v>575505409859.55579</v>
      </c>
      <c r="BP228">
        <v>574848401745.34106</v>
      </c>
      <c r="BQ228">
        <v>580446460657.15735</v>
      </c>
    </row>
    <row r="229" spans="1:69" x14ac:dyDescent="0.35">
      <c r="A229" t="s">
        <v>317</v>
      </c>
      <c r="B229" t="s">
        <v>195</v>
      </c>
      <c r="C229" t="s">
        <v>409</v>
      </c>
      <c r="D229" t="s">
        <v>410</v>
      </c>
      <c r="O229">
        <v>401852565.30629724</v>
      </c>
      <c r="P229">
        <v>457081710.01923954</v>
      </c>
      <c r="Q229">
        <v>481875167.08282346</v>
      </c>
      <c r="R229">
        <v>525333916.22930008</v>
      </c>
      <c r="S229">
        <v>555506400.91420722</v>
      </c>
      <c r="T229">
        <v>632768698.1939801</v>
      </c>
      <c r="U229">
        <v>619357559.43526709</v>
      </c>
      <c r="V229">
        <v>625610549.42969513</v>
      </c>
      <c r="W229">
        <v>633913206.75920761</v>
      </c>
      <c r="X229">
        <v>653608541.76578212</v>
      </c>
      <c r="Y229">
        <v>734976610.12870038</v>
      </c>
      <c r="Z229">
        <v>842587777.40772891</v>
      </c>
      <c r="AA229">
        <v>852467691.04433823</v>
      </c>
      <c r="AB229">
        <v>862717378.0851109</v>
      </c>
      <c r="AC229">
        <v>915875910.01491499</v>
      </c>
      <c r="AD229">
        <v>950609731.74237347</v>
      </c>
      <c r="AE229">
        <v>1067197053.5369183</v>
      </c>
      <c r="AF229">
        <v>1223078154.1660702</v>
      </c>
      <c r="AG229">
        <v>1303432206.5693259</v>
      </c>
      <c r="AH229">
        <v>1471719695.2780805</v>
      </c>
      <c r="AI229">
        <v>1781045748.7220957</v>
      </c>
      <c r="AJ229">
        <v>1812398859.8691618</v>
      </c>
      <c r="AK229">
        <v>1870870590.4074924</v>
      </c>
      <c r="AL229">
        <v>1928981969.938179</v>
      </c>
      <c r="AM229">
        <v>1975290870.4276595</v>
      </c>
      <c r="AN229">
        <v>2070611521.0666213</v>
      </c>
      <c r="AO229">
        <v>2150165528.9523249</v>
      </c>
      <c r="AP229">
        <v>2216880977.9270105</v>
      </c>
      <c r="AQ229">
        <v>2274609434.3482032</v>
      </c>
      <c r="AR229">
        <v>2341730319.3244114</v>
      </c>
      <c r="AS229">
        <v>2382948839.1386108</v>
      </c>
      <c r="AT229">
        <v>2408083351.5263777</v>
      </c>
      <c r="AU229">
        <v>2513559783.5477486</v>
      </c>
      <c r="AV229">
        <v>2611091276.4991012</v>
      </c>
      <c r="AW229">
        <v>2705714981.4211807</v>
      </c>
      <c r="AX229">
        <v>2868024775.171083</v>
      </c>
      <c r="AY229">
        <v>3039881607.4922695</v>
      </c>
      <c r="AZ229">
        <v>3174711771.8119173</v>
      </c>
      <c r="BA229">
        <v>3200797233.4958868</v>
      </c>
      <c r="BB229">
        <v>3250891273.4957862</v>
      </c>
      <c r="BC229">
        <v>3374222126.2466378</v>
      </c>
      <c r="BD229">
        <v>3450048645.2569017</v>
      </c>
      <c r="BE229">
        <v>3636235032.0392857</v>
      </c>
      <c r="BF229">
        <v>3776637841.0758266</v>
      </c>
      <c r="BG229">
        <v>3830866489.1505466</v>
      </c>
      <c r="BH229">
        <v>3909281650.3612814</v>
      </c>
      <c r="BI229">
        <v>4092073633.6786294</v>
      </c>
      <c r="BJ229">
        <v>4151686674.9341302</v>
      </c>
      <c r="BK229">
        <v>4162339321.7844763</v>
      </c>
      <c r="BL229">
        <v>4415541767.2297125</v>
      </c>
      <c r="BM229">
        <v>4289130010.7336369</v>
      </c>
      <c r="BN229">
        <v>4436460293.1963377</v>
      </c>
      <c r="BO229">
        <v>4486130488.6176338</v>
      </c>
      <c r="BP229">
        <v>4640654280.3463945</v>
      </c>
      <c r="BQ229">
        <v>4763200252.1456728</v>
      </c>
    </row>
    <row r="230" spans="1:69" x14ac:dyDescent="0.35">
      <c r="A230" t="s">
        <v>604</v>
      </c>
      <c r="B230" t="s">
        <v>605</v>
      </c>
      <c r="C230" t="s">
        <v>409</v>
      </c>
      <c r="D230" t="s">
        <v>410</v>
      </c>
      <c r="BB230">
        <v>1257551799.4747612</v>
      </c>
      <c r="BC230">
        <v>1297793365.1585035</v>
      </c>
      <c r="BD230">
        <v>1357491904.2644579</v>
      </c>
      <c r="BE230">
        <v>1376368434.1965997</v>
      </c>
      <c r="BF230">
        <v>1394353867.6766403</v>
      </c>
      <c r="BG230">
        <v>1416389988.22102</v>
      </c>
      <c r="BH230">
        <v>1417888715.0837989</v>
      </c>
      <c r="BI230">
        <v>1431610451.7030313</v>
      </c>
      <c r="BJ230">
        <v>1323735540.537673</v>
      </c>
      <c r="BK230">
        <v>1232967219.6602464</v>
      </c>
      <c r="BL230">
        <v>1368162086.8271852</v>
      </c>
      <c r="BM230">
        <v>1185966832.347759</v>
      </c>
      <c r="BN230">
        <v>1240255611.8692729</v>
      </c>
      <c r="BO230">
        <v>1361800675.6173792</v>
      </c>
      <c r="BP230">
        <v>1413549101.2908397</v>
      </c>
      <c r="BQ230">
        <v>1463023319.836019</v>
      </c>
    </row>
    <row r="231" spans="1:69" x14ac:dyDescent="0.35">
      <c r="A231" t="s">
        <v>606</v>
      </c>
      <c r="B231" t="s">
        <v>196</v>
      </c>
      <c r="C231" t="s">
        <v>409</v>
      </c>
      <c r="D231" t="s">
        <v>410</v>
      </c>
      <c r="E231">
        <v>132183659.73956516</v>
      </c>
      <c r="F231">
        <v>125730088.17674153</v>
      </c>
      <c r="G231">
        <v>136302204.82926971</v>
      </c>
      <c r="H231">
        <v>150117255.12194067</v>
      </c>
      <c r="I231">
        <v>159003065.39402086</v>
      </c>
      <c r="J231">
        <v>157316724.8842403</v>
      </c>
      <c r="K231">
        <v>179178255.41321957</v>
      </c>
      <c r="L231">
        <v>180082638.78242072</v>
      </c>
      <c r="M231">
        <v>193684704.86356059</v>
      </c>
      <c r="N231">
        <v>193684704.86356059</v>
      </c>
      <c r="O231">
        <v>210868159.82246888</v>
      </c>
      <c r="P231">
        <v>244294507.64271548</v>
      </c>
      <c r="Q231">
        <v>259705357.48974606</v>
      </c>
      <c r="R231">
        <v>283219564.44043928</v>
      </c>
      <c r="S231">
        <v>286909489.57766986</v>
      </c>
      <c r="T231">
        <v>296025766.30999589</v>
      </c>
      <c r="U231">
        <v>344211797.72603244</v>
      </c>
      <c r="V231">
        <v>322904306.72137731</v>
      </c>
      <c r="W231">
        <v>391204032.82469422</v>
      </c>
      <c r="X231">
        <v>452992130.24751484</v>
      </c>
      <c r="Y231">
        <v>429886464.86627311</v>
      </c>
      <c r="Z231">
        <v>413220699.01567549</v>
      </c>
      <c r="AA231">
        <v>404662590.78771377</v>
      </c>
      <c r="AB231">
        <v>402168917.27219617</v>
      </c>
      <c r="AC231">
        <v>419484794.19024634</v>
      </c>
      <c r="AD231">
        <v>462665475.16641963</v>
      </c>
      <c r="AE231">
        <v>466190739.13748819</v>
      </c>
      <c r="AF231">
        <v>488915450.9008072</v>
      </c>
      <c r="AG231">
        <v>514957094.27400178</v>
      </c>
      <c r="AH231">
        <v>567923802.36171472</v>
      </c>
      <c r="AI231">
        <v>610261194.74567139</v>
      </c>
      <c r="AJ231">
        <v>627107005.02001381</v>
      </c>
      <c r="AK231">
        <v>672089666.1279583</v>
      </c>
      <c r="AL231">
        <v>721174866.33782744</v>
      </c>
      <c r="AM231">
        <v>703602944.47469783</v>
      </c>
      <c r="AN231">
        <v>707015676.97242808</v>
      </c>
      <c r="AO231">
        <v>777702722.22969878</v>
      </c>
      <c r="AP231">
        <v>872533006.06935942</v>
      </c>
      <c r="AQ231">
        <v>894062242.63469267</v>
      </c>
      <c r="AR231">
        <v>910799133.49390686</v>
      </c>
      <c r="AS231">
        <v>949537227.20527482</v>
      </c>
      <c r="AT231">
        <v>927971690.1166997</v>
      </c>
      <c r="AU231">
        <v>939226436.10118461</v>
      </c>
      <c r="AV231">
        <v>883932969.01798105</v>
      </c>
      <c r="AW231">
        <v>858736866.54988623</v>
      </c>
      <c r="AX231">
        <v>936072662.702788</v>
      </c>
      <c r="AY231">
        <v>1024120860.7466182</v>
      </c>
      <c r="AZ231">
        <v>1115022508.933265</v>
      </c>
      <c r="BA231">
        <v>1084627594.5355728</v>
      </c>
      <c r="BB231">
        <v>1057735598.8392981</v>
      </c>
      <c r="BC231">
        <v>1105387984.2341015</v>
      </c>
      <c r="BD231">
        <v>1210507986.7315464</v>
      </c>
      <c r="BE231">
        <v>1248162998.3420405</v>
      </c>
      <c r="BF231">
        <v>1263811654.2403629</v>
      </c>
      <c r="BG231">
        <v>1315169064.9572802</v>
      </c>
      <c r="BH231">
        <v>1432403352.1294434</v>
      </c>
      <c r="BI231">
        <v>1605975218.5876276</v>
      </c>
      <c r="BJ231">
        <v>1717657339.9863789</v>
      </c>
      <c r="BK231">
        <v>1802500555.7617657</v>
      </c>
      <c r="BL231">
        <v>1901895701.0371516</v>
      </c>
      <c r="BM231">
        <v>1678615792.638381</v>
      </c>
      <c r="BN231">
        <v>1687886479.3196673</v>
      </c>
      <c r="BO231">
        <v>1902424765.1768961</v>
      </c>
      <c r="BP231">
        <v>1945405357.9961252</v>
      </c>
      <c r="BQ231">
        <v>2012826895.3276012</v>
      </c>
    </row>
    <row r="232" spans="1:69" x14ac:dyDescent="0.35">
      <c r="A232" t="s">
        <v>607</v>
      </c>
      <c r="B232" t="s">
        <v>197</v>
      </c>
      <c r="C232" t="s">
        <v>409</v>
      </c>
      <c r="D232" t="s">
        <v>410</v>
      </c>
      <c r="E232">
        <v>2416812217.8503551</v>
      </c>
      <c r="F232">
        <v>2678627029.7530961</v>
      </c>
      <c r="G232">
        <v>3335461123.842607</v>
      </c>
      <c r="H232">
        <v>3046852122.4465375</v>
      </c>
      <c r="I232">
        <v>3329336867.234848</v>
      </c>
      <c r="J232">
        <v>3405890769.3833327</v>
      </c>
      <c r="K232">
        <v>3145031364.1503363</v>
      </c>
      <c r="L232">
        <v>3404738073.3520842</v>
      </c>
      <c r="M232">
        <v>3531703487.4242077</v>
      </c>
      <c r="N232">
        <v>4194530603.4773021</v>
      </c>
      <c r="O232">
        <v>4119161059.7241359</v>
      </c>
      <c r="P232">
        <v>4488065485.7737989</v>
      </c>
      <c r="Q232">
        <v>5639735188.034647</v>
      </c>
      <c r="R232">
        <v>5049263094.630827</v>
      </c>
      <c r="S232">
        <v>6351759533.3527584</v>
      </c>
      <c r="T232">
        <v>7390372324.3128939</v>
      </c>
      <c r="U232">
        <v>8296021554.4804983</v>
      </c>
      <c r="V232">
        <v>8146733163.4818735</v>
      </c>
      <c r="W232">
        <v>8956729450.4165859</v>
      </c>
      <c r="X232">
        <v>9036264206.8637161</v>
      </c>
      <c r="Y232">
        <v>10347255986.199228</v>
      </c>
      <c r="Z232">
        <v>11149721268.481901</v>
      </c>
      <c r="AA232">
        <v>11460696655.698971</v>
      </c>
      <c r="AB232">
        <v>11726623777.284033</v>
      </c>
      <c r="AC232">
        <v>10834153805.257494</v>
      </c>
      <c r="AD232">
        <v>11847234653.616819</v>
      </c>
      <c r="AE232">
        <v>10905032498.430788</v>
      </c>
      <c r="AF232">
        <v>11088485934.924023</v>
      </c>
      <c r="AG232">
        <v>13085648671.656322</v>
      </c>
      <c r="AH232">
        <v>11299813272.781813</v>
      </c>
      <c r="AI232">
        <v>11722376106.977243</v>
      </c>
      <c r="AJ232">
        <v>12621068341.993729</v>
      </c>
      <c r="AK232">
        <v>14258373042.410824</v>
      </c>
      <c r="AL232">
        <v>15135390678.672663</v>
      </c>
      <c r="AM232">
        <v>16227110828.657688</v>
      </c>
      <c r="AN232">
        <v>17367323301.280224</v>
      </c>
      <c r="AO232">
        <v>19073761705.987823</v>
      </c>
      <c r="AP232">
        <v>20031990206.439476</v>
      </c>
      <c r="AQ232">
        <v>21391221744.232094</v>
      </c>
      <c r="AR232">
        <v>20631095402.737095</v>
      </c>
      <c r="AS232">
        <v>20770487869.939899</v>
      </c>
      <c r="AT232">
        <v>20988014510.4076</v>
      </c>
      <c r="AU232">
        <v>21818055209.114349</v>
      </c>
      <c r="AV232">
        <v>23389922826.426849</v>
      </c>
      <c r="AW232">
        <v>25004519710.987648</v>
      </c>
      <c r="AX232">
        <v>26558570073.391666</v>
      </c>
      <c r="AY232">
        <v>27898767456.133862</v>
      </c>
      <c r="AZ232">
        <v>29481908620.044384</v>
      </c>
      <c r="BA232">
        <v>30801717185.313988</v>
      </c>
      <c r="BB232">
        <v>32622727886.404724</v>
      </c>
      <c r="BC232">
        <v>34316469200.95203</v>
      </c>
      <c r="BD232">
        <v>35294489548.995316</v>
      </c>
      <c r="BE232">
        <v>25998267919.356075</v>
      </c>
      <c r="BF232">
        <v>19160700666.092201</v>
      </c>
      <c r="BG232">
        <v>17185167298.461914</v>
      </c>
      <c r="BH232">
        <v>16466863117.000916</v>
      </c>
      <c r="BI232">
        <v>15412063258.114904</v>
      </c>
      <c r="BJ232">
        <v>15300590613.036724</v>
      </c>
      <c r="BK232">
        <v>15513754781.297449</v>
      </c>
      <c r="BL232">
        <v>15703131995.840155</v>
      </c>
      <c r="BM232">
        <v>15593656903.825167</v>
      </c>
      <c r="BN232">
        <v>15882796969.627333</v>
      </c>
      <c r="BO232">
        <v>15999183136.033365</v>
      </c>
      <c r="BP232">
        <v>15806030725.292191</v>
      </c>
    </row>
    <row r="233" spans="1:69" x14ac:dyDescent="0.35">
      <c r="A233" t="s">
        <v>608</v>
      </c>
      <c r="B233" t="s">
        <v>198</v>
      </c>
      <c r="C233" t="s">
        <v>409</v>
      </c>
      <c r="D233" t="s">
        <v>410</v>
      </c>
      <c r="AZ233">
        <v>859911099.87528884</v>
      </c>
      <c r="BA233">
        <v>931042027.02579379</v>
      </c>
      <c r="BB233">
        <v>749021013.30757987</v>
      </c>
      <c r="BC233">
        <v>756398307.4279108</v>
      </c>
      <c r="BD233">
        <v>791347683.12750947</v>
      </c>
      <c r="BE233">
        <v>770245957.00511014</v>
      </c>
      <c r="BF233">
        <v>778494370.72636569</v>
      </c>
      <c r="BG233">
        <v>846311318.21085286</v>
      </c>
      <c r="BH233">
        <v>942070000</v>
      </c>
      <c r="BI233">
        <v>1010381250.5475119</v>
      </c>
      <c r="BJ233">
        <v>985220508.258304</v>
      </c>
      <c r="BK233">
        <v>1883121305.8614187</v>
      </c>
      <c r="BL233">
        <v>1976932863.4109988</v>
      </c>
      <c r="BM233">
        <v>1308391552.5763474</v>
      </c>
      <c r="BN233">
        <v>1696059833.6628544</v>
      </c>
      <c r="BO233">
        <v>1934985875.6539724</v>
      </c>
      <c r="BP233">
        <v>2200681652.223506</v>
      </c>
      <c r="BQ233">
        <v>2324730229.6051822</v>
      </c>
    </row>
    <row r="234" spans="1:69" x14ac:dyDescent="0.35">
      <c r="A234" t="s">
        <v>609</v>
      </c>
      <c r="B234" t="s">
        <v>199</v>
      </c>
      <c r="C234" t="s">
        <v>409</v>
      </c>
      <c r="D234" t="s">
        <v>410</v>
      </c>
      <c r="E234">
        <v>2436524901.1756539</v>
      </c>
      <c r="F234">
        <v>2470581273.7687073</v>
      </c>
      <c r="G234">
        <v>2603007298.6084189</v>
      </c>
      <c r="H234">
        <v>2561373393.8546762</v>
      </c>
      <c r="I234">
        <v>2497058854.9156752</v>
      </c>
      <c r="J234">
        <v>2512196719.5350962</v>
      </c>
      <c r="K234">
        <v>2466799003.7443442</v>
      </c>
      <c r="L234">
        <v>2485724319.7993793</v>
      </c>
      <c r="M234">
        <v>2474359119.2391291</v>
      </c>
      <c r="N234">
        <v>2644627446.2846603</v>
      </c>
      <c r="O234">
        <v>2693808431.923151</v>
      </c>
      <c r="P234">
        <v>2633261683.1839709</v>
      </c>
      <c r="Q234">
        <v>2663534083.3129239</v>
      </c>
      <c r="R234">
        <v>2440306407.912046</v>
      </c>
      <c r="S234">
        <v>2561390814.4348807</v>
      </c>
      <c r="T234">
        <v>2792178973.5540919</v>
      </c>
      <c r="U234">
        <v>2875407274.6608272</v>
      </c>
      <c r="V234">
        <v>2939661840.1343136</v>
      </c>
      <c r="W234">
        <v>2925856183.1205106</v>
      </c>
      <c r="X234">
        <v>2298520793.2461929</v>
      </c>
      <c r="Y234">
        <v>2159513823.6117368</v>
      </c>
      <c r="Z234">
        <v>2182035784.2062802</v>
      </c>
      <c r="AA234">
        <v>2298700705.8141217</v>
      </c>
      <c r="AB234">
        <v>2659107502.0564771</v>
      </c>
      <c r="AC234">
        <v>2713589926.7035408</v>
      </c>
      <c r="AD234">
        <v>3304956433.9735742</v>
      </c>
      <c r="AE234">
        <v>3170059100.7480445</v>
      </c>
      <c r="AF234">
        <v>3094332459.5791645</v>
      </c>
      <c r="AG234">
        <v>3573408121.7911992</v>
      </c>
      <c r="AH234">
        <v>3747959642.6722817</v>
      </c>
      <c r="AI234">
        <v>3591352184.4604011</v>
      </c>
      <c r="AJ234">
        <v>3897879019.5351691</v>
      </c>
      <c r="AK234">
        <v>4209765600.991344</v>
      </c>
      <c r="AL234">
        <v>3548418285.0903893</v>
      </c>
      <c r="AM234">
        <v>3908117459.4171014</v>
      </c>
      <c r="AN234">
        <v>3956443259.1638093</v>
      </c>
      <c r="AO234">
        <v>4044057628.2701826</v>
      </c>
      <c r="AP234">
        <v>4272684071.9619932</v>
      </c>
      <c r="AQ234">
        <v>4569703119.6775265</v>
      </c>
      <c r="AR234">
        <v>4538498891.9949551</v>
      </c>
      <c r="AS234">
        <v>4498574578.4020462</v>
      </c>
      <c r="AT234">
        <v>5023024460.2759867</v>
      </c>
      <c r="AU234">
        <v>5449540006.4567394</v>
      </c>
      <c r="AV234">
        <v>6251803139.8986549</v>
      </c>
      <c r="AW234">
        <v>8354245265.2993202</v>
      </c>
      <c r="AX234">
        <v>9802247644.218956</v>
      </c>
      <c r="AY234">
        <v>9751126740.3001099</v>
      </c>
      <c r="AZ234">
        <v>10175906504.593498</v>
      </c>
      <c r="BA234">
        <v>10492210537.562429</v>
      </c>
      <c r="BB234">
        <v>10351773939.820971</v>
      </c>
      <c r="BC234">
        <v>11779737898.140715</v>
      </c>
      <c r="BD234">
        <v>12316138912.172421</v>
      </c>
      <c r="BE234">
        <v>13431079587.147326</v>
      </c>
      <c r="BF234">
        <v>13808137253.397448</v>
      </c>
      <c r="BG234">
        <v>14092996497.406374</v>
      </c>
      <c r="BH234">
        <v>14559599499.50111</v>
      </c>
      <c r="BI234">
        <v>13958298468.913124</v>
      </c>
      <c r="BJ234">
        <v>13731058253.283051</v>
      </c>
      <c r="BK234">
        <v>14519374209.210514</v>
      </c>
      <c r="BL234">
        <v>15301773406.822191</v>
      </c>
      <c r="BM234">
        <v>15239205317.883587</v>
      </c>
      <c r="BN234">
        <v>15284005406.165247</v>
      </c>
      <c r="BO234">
        <v>17255124958.540096</v>
      </c>
      <c r="BP234">
        <v>17965596410.359077</v>
      </c>
      <c r="BQ234">
        <v>18622140346.831539</v>
      </c>
    </row>
    <row r="235" spans="1:69" x14ac:dyDescent="0.35">
      <c r="A235" t="s">
        <v>610</v>
      </c>
      <c r="B235" t="s">
        <v>611</v>
      </c>
      <c r="C235" t="s">
        <v>409</v>
      </c>
      <c r="D235" t="s">
        <v>410</v>
      </c>
      <c r="E235">
        <v>291386390764.9137</v>
      </c>
      <c r="F235">
        <v>252239783029.96021</v>
      </c>
      <c r="G235">
        <v>250544877951.47464</v>
      </c>
      <c r="H235">
        <v>266737429047.01941</v>
      </c>
      <c r="I235">
        <v>295629122968.04346</v>
      </c>
      <c r="J235">
        <v>327625951918.25696</v>
      </c>
      <c r="K235">
        <v>353905070979.38702</v>
      </c>
      <c r="L235">
        <v>348765645197.37109</v>
      </c>
      <c r="M235">
        <v>354808938773.80127</v>
      </c>
      <c r="N235">
        <v>395331442975.8338</v>
      </c>
      <c r="O235">
        <v>448630023029.50665</v>
      </c>
      <c r="P235">
        <v>479008188384.74109</v>
      </c>
      <c r="Q235">
        <v>502446266242.30688</v>
      </c>
      <c r="R235">
        <v>543934935675.86938</v>
      </c>
      <c r="S235">
        <v>565251188068.70605</v>
      </c>
      <c r="T235">
        <v>603225901586.69116</v>
      </c>
      <c r="U235">
        <v>619829588619.40491</v>
      </c>
      <c r="V235">
        <v>666097321501.73608</v>
      </c>
      <c r="W235">
        <v>727246730848.04468</v>
      </c>
      <c r="X235">
        <v>778236927612.50879</v>
      </c>
      <c r="Y235">
        <v>836310066874.01794</v>
      </c>
      <c r="Z235">
        <v>882892607179.65881</v>
      </c>
      <c r="AA235">
        <v>939754533656.58105</v>
      </c>
      <c r="AB235">
        <v>1011904316017.5261</v>
      </c>
      <c r="AC235">
        <v>1113267800614.0371</v>
      </c>
      <c r="AD235">
        <v>1201546952217.5242</v>
      </c>
      <c r="AE235">
        <v>1287370345118.2893</v>
      </c>
      <c r="AF235">
        <v>1405472295059.0032</v>
      </c>
      <c r="AG235">
        <v>1542843981405.4927</v>
      </c>
      <c r="AH235">
        <v>1630554455361.04</v>
      </c>
      <c r="AI235">
        <v>1714577816150.8918</v>
      </c>
      <c r="AJ235">
        <v>1853314200293.729</v>
      </c>
      <c r="AK235">
        <v>2061749277195.1462</v>
      </c>
      <c r="AL235">
        <v>2294939811858.0054</v>
      </c>
      <c r="AM235">
        <v>2546189708680.8613</v>
      </c>
      <c r="AN235">
        <v>2799182988681.1855</v>
      </c>
      <c r="AO235">
        <v>3054069391419.25</v>
      </c>
      <c r="AP235">
        <v>3279936273479.665</v>
      </c>
      <c r="AQ235">
        <v>3378439558263.9731</v>
      </c>
      <c r="AR235">
        <v>3596354834606.3228</v>
      </c>
      <c r="AS235">
        <v>3874275423946.3169</v>
      </c>
      <c r="AT235">
        <v>4144713151886.7905</v>
      </c>
      <c r="AU235">
        <v>4482702698846.5996</v>
      </c>
      <c r="AV235">
        <v>4887184705341.9004</v>
      </c>
      <c r="AW235">
        <v>5334299941146.708</v>
      </c>
      <c r="AX235">
        <v>5870341645876.1357</v>
      </c>
      <c r="AY235">
        <v>6520174734006.2139</v>
      </c>
      <c r="AZ235">
        <v>7332002907191.583</v>
      </c>
      <c r="BA235">
        <v>7966101180363.3135</v>
      </c>
      <c r="BB235">
        <v>8604619893283.0322</v>
      </c>
      <c r="BC235">
        <v>9456270314639.3398</v>
      </c>
      <c r="BD235">
        <v>10268067004732.676</v>
      </c>
      <c r="BE235">
        <v>11046291701322.693</v>
      </c>
      <c r="BF235">
        <v>11854579402693.979</v>
      </c>
      <c r="BG235">
        <v>12687125200204.115</v>
      </c>
      <c r="BH235">
        <v>13532269646653.5</v>
      </c>
      <c r="BI235">
        <v>14413209669871.549</v>
      </c>
      <c r="BJ235">
        <v>15374055088135.563</v>
      </c>
      <c r="BK235">
        <v>16379062614033.723</v>
      </c>
      <c r="BL235">
        <v>17343087272038.064</v>
      </c>
      <c r="BM235">
        <v>17576382690506.049</v>
      </c>
      <c r="BN235">
        <v>18933189104502.422</v>
      </c>
      <c r="BO235">
        <v>19604430465360.07</v>
      </c>
      <c r="BP235">
        <v>20634587930341.129</v>
      </c>
      <c r="BQ235">
        <v>21658601459281.004</v>
      </c>
    </row>
    <row r="236" spans="1:69" x14ac:dyDescent="0.35">
      <c r="A236" t="s">
        <v>612</v>
      </c>
      <c r="B236" t="s">
        <v>613</v>
      </c>
      <c r="C236" t="s">
        <v>409</v>
      </c>
      <c r="D236" t="s">
        <v>410</v>
      </c>
      <c r="AH236">
        <v>2333303034628.2847</v>
      </c>
      <c r="AI236">
        <v>2299292470310.7998</v>
      </c>
      <c r="AJ236">
        <v>2163627941188.209</v>
      </c>
      <c r="AK236">
        <v>1957028313012.5933</v>
      </c>
      <c r="AL236">
        <v>1865947940149.478</v>
      </c>
      <c r="AM236">
        <v>1708773375474.4546</v>
      </c>
      <c r="AN236">
        <v>1708063457425.4714</v>
      </c>
      <c r="AO236">
        <v>1725505531249.3894</v>
      </c>
      <c r="AP236">
        <v>1776495847867.3477</v>
      </c>
      <c r="AQ236">
        <v>1765812331769.5396</v>
      </c>
      <c r="AR236">
        <v>1808898099912.3525</v>
      </c>
      <c r="AS236">
        <v>1942213678414.8584</v>
      </c>
      <c r="AT236">
        <v>1992614637388.8262</v>
      </c>
      <c r="AU236">
        <v>2092124968295.676</v>
      </c>
      <c r="AV236">
        <v>2221446220709.2734</v>
      </c>
      <c r="AW236">
        <v>2395776422232.1616</v>
      </c>
      <c r="AX236">
        <v>2554207436690.4141</v>
      </c>
      <c r="AY236">
        <v>2754580629078.895</v>
      </c>
      <c r="AZ236">
        <v>2964362225050.6641</v>
      </c>
      <c r="BA236">
        <v>3096894552005.7041</v>
      </c>
      <c r="BB236">
        <v>2951683802312.6719</v>
      </c>
      <c r="BC236">
        <v>3089281328160.2017</v>
      </c>
      <c r="BD236">
        <v>3271502950287.1143</v>
      </c>
      <c r="BE236">
        <v>3384314651544.5605</v>
      </c>
      <c r="BF236">
        <v>3497432552388.2983</v>
      </c>
      <c r="BG236">
        <v>3579341967512.1216</v>
      </c>
      <c r="BH236">
        <v>3632564157711.8262</v>
      </c>
      <c r="BI236">
        <v>3700133229680.9336</v>
      </c>
      <c r="BJ236">
        <v>3858999404727.9487</v>
      </c>
      <c r="BK236">
        <v>4003019269839.3325</v>
      </c>
      <c r="BL236">
        <v>4111022202772.4116</v>
      </c>
      <c r="BM236">
        <v>4050935056374.2739</v>
      </c>
      <c r="BN236">
        <v>4353968378361.9985</v>
      </c>
      <c r="BO236">
        <v>4438760777745.5527</v>
      </c>
      <c r="BP236">
        <v>4609287181110.0596</v>
      </c>
      <c r="BQ236">
        <v>4778589795959.5615</v>
      </c>
    </row>
    <row r="237" spans="1:69" x14ac:dyDescent="0.35">
      <c r="A237" t="s">
        <v>285</v>
      </c>
      <c r="B237" t="s">
        <v>200</v>
      </c>
      <c r="C237" t="s">
        <v>409</v>
      </c>
      <c r="D237" t="s">
        <v>410</v>
      </c>
      <c r="E237">
        <v>751799549.17236519</v>
      </c>
      <c r="F237">
        <v>843288422.31013417</v>
      </c>
      <c r="G237">
        <v>875111199.73972356</v>
      </c>
      <c r="H237">
        <v>918864084.25643456</v>
      </c>
      <c r="I237">
        <v>1050133110.8259193</v>
      </c>
      <c r="J237">
        <v>1212480672.7936125</v>
      </c>
      <c r="K237">
        <v>1326559573.4472435</v>
      </c>
      <c r="L237">
        <v>1399525278.9200373</v>
      </c>
      <c r="M237">
        <v>1469833116.3299155</v>
      </c>
      <c r="N237">
        <v>1629028806.0382316</v>
      </c>
      <c r="O237">
        <v>1670150423.2812142</v>
      </c>
      <c r="P237">
        <v>1670150423.2812142</v>
      </c>
      <c r="Q237">
        <v>1797502024.326263</v>
      </c>
      <c r="R237">
        <v>1866480876.9536521</v>
      </c>
      <c r="S237">
        <v>1956685081.5623703</v>
      </c>
      <c r="T237">
        <v>2004438786.8096752</v>
      </c>
      <c r="U237">
        <v>1963317272.3541193</v>
      </c>
      <c r="V237">
        <v>2099946197.4793341</v>
      </c>
      <c r="W237">
        <v>2331894379.4101014</v>
      </c>
      <c r="X237">
        <v>2211388079.117909</v>
      </c>
      <c r="Y237">
        <v>2533741148.8245087</v>
      </c>
      <c r="Z237">
        <v>2449742915.016973</v>
      </c>
      <c r="AA237">
        <v>2361983262.4517398</v>
      </c>
      <c r="AB237">
        <v>2234105304.7497349</v>
      </c>
      <c r="AC237">
        <v>2358222254.6336899</v>
      </c>
      <c r="AD237">
        <v>2489234522.1224575</v>
      </c>
      <c r="AE237">
        <v>2528726335.2145786</v>
      </c>
      <c r="AF237">
        <v>2541626940.6301765</v>
      </c>
      <c r="AG237">
        <v>2710451200.2082472</v>
      </c>
      <c r="AH237">
        <v>2820496106.6584072</v>
      </c>
      <c r="AI237">
        <v>2813623794.8719139</v>
      </c>
      <c r="AJ237">
        <v>2793929342.8755746</v>
      </c>
      <c r="AK237">
        <v>2682711765.9367075</v>
      </c>
      <c r="AL237">
        <v>2277734225.9127278</v>
      </c>
      <c r="AM237">
        <v>2618993805.3001938</v>
      </c>
      <c r="AN237">
        <v>2824475667.8216133</v>
      </c>
      <c r="AO237">
        <v>3074052315.2625127</v>
      </c>
      <c r="AP237">
        <v>3516020423.4018826</v>
      </c>
      <c r="AQ237">
        <v>3435156293.482831</v>
      </c>
      <c r="AR237">
        <v>3520408334.2058978</v>
      </c>
      <c r="AS237">
        <v>3492826652.7169628</v>
      </c>
      <c r="AT237">
        <v>3521587940.9195256</v>
      </c>
      <c r="AU237">
        <v>3656345820.1269073</v>
      </c>
      <c r="AV237">
        <v>3902058527.0703063</v>
      </c>
      <c r="AW237">
        <v>3863870433.0026932</v>
      </c>
      <c r="AX237">
        <v>3683570670.7837763</v>
      </c>
      <c r="AY237">
        <v>3781190159.5355802</v>
      </c>
      <c r="AZ237">
        <v>3736756622.9012151</v>
      </c>
      <c r="BA237">
        <v>3887558865.0317421</v>
      </c>
      <c r="BB237">
        <v>4099579483.1403279</v>
      </c>
      <c r="BC237">
        <v>4339583325.0585546</v>
      </c>
      <c r="BD237">
        <v>4592288208.0936213</v>
      </c>
      <c r="BE237">
        <v>4881726146.690094</v>
      </c>
      <c r="BF237">
        <v>5166050854.6853237</v>
      </c>
      <c r="BG237">
        <v>5457066909.1242723</v>
      </c>
      <c r="BH237">
        <v>5755461035.3802576</v>
      </c>
      <c r="BI237">
        <v>5998047709.8530693</v>
      </c>
      <c r="BJ237">
        <v>6238457455.159709</v>
      </c>
      <c r="BK237">
        <v>6537595250.0731192</v>
      </c>
      <c r="BL237">
        <v>6859436220.9783592</v>
      </c>
      <c r="BM237">
        <v>6996086823.9093418</v>
      </c>
      <c r="BN237">
        <v>7415213717.6526423</v>
      </c>
      <c r="BO237">
        <v>7842296104.315074</v>
      </c>
      <c r="BP237">
        <v>8344824333.951026</v>
      </c>
      <c r="BQ237">
        <v>8787100467.1082821</v>
      </c>
    </row>
    <row r="238" spans="1:69" x14ac:dyDescent="0.35">
      <c r="A238" t="s">
        <v>250</v>
      </c>
      <c r="B238" t="s">
        <v>201</v>
      </c>
      <c r="C238" t="s">
        <v>409</v>
      </c>
      <c r="D238" t="s">
        <v>410</v>
      </c>
      <c r="E238">
        <v>15908737340.235338</v>
      </c>
      <c r="F238">
        <v>16761787111.170006</v>
      </c>
      <c r="G238">
        <v>18028015159.553181</v>
      </c>
      <c r="H238">
        <v>19470225866.569954</v>
      </c>
      <c r="I238">
        <v>20800236244.686081</v>
      </c>
      <c r="J238">
        <v>22502041173.263546</v>
      </c>
      <c r="K238">
        <v>25004834864.431049</v>
      </c>
      <c r="L238">
        <v>27159247018.816761</v>
      </c>
      <c r="M238">
        <v>29365194461.055531</v>
      </c>
      <c r="N238">
        <v>31288808475.025814</v>
      </c>
      <c r="O238">
        <v>34858219809.280685</v>
      </c>
      <c r="P238">
        <v>36564659955.11203</v>
      </c>
      <c r="Q238">
        <v>38129081870.5821</v>
      </c>
      <c r="R238">
        <v>42032139795.452919</v>
      </c>
      <c r="S238">
        <v>43909401662.172409</v>
      </c>
      <c r="T238">
        <v>46091876857.825432</v>
      </c>
      <c r="U238">
        <v>50390779136.403496</v>
      </c>
      <c r="V238">
        <v>55350976954.682205</v>
      </c>
      <c r="W238">
        <v>61049773246.548485</v>
      </c>
      <c r="X238">
        <v>64329224521.789627</v>
      </c>
      <c r="Y238">
        <v>67657323331.085678</v>
      </c>
      <c r="Z238">
        <v>71653751952.262878</v>
      </c>
      <c r="AA238">
        <v>75488910649.686157</v>
      </c>
      <c r="AB238">
        <v>79704364262.151199</v>
      </c>
      <c r="AC238">
        <v>84289302223.724915</v>
      </c>
      <c r="AD238">
        <v>88206428692.956772</v>
      </c>
      <c r="AE238">
        <v>93087620536.465164</v>
      </c>
      <c r="AF238">
        <v>101948580888.59592</v>
      </c>
      <c r="AG238">
        <v>115495624611.61752</v>
      </c>
      <c r="AH238">
        <v>129575125644.17044</v>
      </c>
      <c r="AI238">
        <v>144044991708.43863</v>
      </c>
      <c r="AJ238">
        <v>156372737078.55869</v>
      </c>
      <c r="AK238">
        <v>169012952179.51303</v>
      </c>
      <c r="AL238">
        <v>182959758879.24185</v>
      </c>
      <c r="AM238">
        <v>197591095927.87241</v>
      </c>
      <c r="AN238">
        <v>213636116013.33444</v>
      </c>
      <c r="AO238">
        <v>225710710647.57977</v>
      </c>
      <c r="AP238">
        <v>219495596601.21045</v>
      </c>
      <c r="AQ238">
        <v>202739225305.4556</v>
      </c>
      <c r="AR238">
        <v>212009086618.7294</v>
      </c>
      <c r="AS238">
        <v>221454615181.94397</v>
      </c>
      <c r="AT238">
        <v>229082063572.24698</v>
      </c>
      <c r="AU238">
        <v>243168402250.19989</v>
      </c>
      <c r="AV238">
        <v>260650370324.98077</v>
      </c>
      <c r="AW238">
        <v>277043563911.34509</v>
      </c>
      <c r="AX238">
        <v>288645146658.33386</v>
      </c>
      <c r="AY238">
        <v>302984491694.58679</v>
      </c>
      <c r="AZ238">
        <v>319452158416.90253</v>
      </c>
      <c r="BA238">
        <v>324964940636.73322</v>
      </c>
      <c r="BB238">
        <v>322720673508.11121</v>
      </c>
      <c r="BC238">
        <v>346967938038.26501</v>
      </c>
      <c r="BD238">
        <v>349882927003.63312</v>
      </c>
      <c r="BE238">
        <v>375224234353.83557</v>
      </c>
      <c r="BF238">
        <v>385308369004.16693</v>
      </c>
      <c r="BG238">
        <v>389101609925.9328</v>
      </c>
      <c r="BH238">
        <v>401296238228.08392</v>
      </c>
      <c r="BI238">
        <v>415081396923.29291</v>
      </c>
      <c r="BJ238">
        <v>432422173710.33344</v>
      </c>
      <c r="BK238">
        <v>450682801200.33887</v>
      </c>
      <c r="BL238">
        <v>460212749509.62622</v>
      </c>
      <c r="BM238">
        <v>432369701127.27765</v>
      </c>
      <c r="BN238">
        <v>439080796986.81958</v>
      </c>
      <c r="BO238">
        <v>450410744554.85718</v>
      </c>
      <c r="BP238">
        <v>459498911646.8031</v>
      </c>
      <c r="BQ238">
        <v>471105678432.1178</v>
      </c>
    </row>
    <row r="239" spans="1:69" x14ac:dyDescent="0.35">
      <c r="A239" t="s">
        <v>614</v>
      </c>
      <c r="B239" t="s">
        <v>202</v>
      </c>
      <c r="C239" t="s">
        <v>409</v>
      </c>
      <c r="D239" t="s">
        <v>410</v>
      </c>
      <c r="AD239">
        <v>6548213772.0010338</v>
      </c>
      <c r="AE239">
        <v>6777401245.7111101</v>
      </c>
      <c r="AF239">
        <v>6696072427.7407732</v>
      </c>
      <c r="AG239">
        <v>7626826568.4754744</v>
      </c>
      <c r="AH239">
        <v>7131082790.9093609</v>
      </c>
      <c r="AI239">
        <v>7088296320.4535942</v>
      </c>
      <c r="AJ239">
        <v>6585027345.7636223</v>
      </c>
      <c r="AK239">
        <v>4675369345.9906921</v>
      </c>
      <c r="AL239">
        <v>3908608780.5005469</v>
      </c>
      <c r="AM239">
        <v>3076075187.914279</v>
      </c>
      <c r="AN239">
        <v>2694139780.48735</v>
      </c>
      <c r="AO239">
        <v>2244218479.3001204</v>
      </c>
      <c r="AP239">
        <v>2281936478.834372</v>
      </c>
      <c r="AQ239">
        <v>2403172744.0264239</v>
      </c>
      <c r="AR239">
        <v>2492079338.5005956</v>
      </c>
      <c r="AS239">
        <v>2699528109.30372</v>
      </c>
      <c r="AT239">
        <v>2958165475.0467649</v>
      </c>
      <c r="AU239">
        <v>3277647457.5541825</v>
      </c>
      <c r="AV239">
        <v>3638188647.6671081</v>
      </c>
      <c r="AW239">
        <v>4012922039.8488264</v>
      </c>
      <c r="AX239">
        <v>4281787756.9891701</v>
      </c>
      <c r="AY239">
        <v>4581513037.4704685</v>
      </c>
      <c r="AZ239">
        <v>4938871059.8324118</v>
      </c>
      <c r="BA239">
        <v>5329041788.1932249</v>
      </c>
      <c r="BB239">
        <v>5536874479.1242809</v>
      </c>
      <c r="BC239">
        <v>5896771269.6521511</v>
      </c>
      <c r="BD239">
        <v>6333132378.9615116</v>
      </c>
      <c r="BE239">
        <v>6808117273.3883362</v>
      </c>
      <c r="BF239">
        <v>7311917934.3947935</v>
      </c>
      <c r="BG239">
        <v>7801816486.4633617</v>
      </c>
      <c r="BH239">
        <v>8271431485.0748415</v>
      </c>
      <c r="BI239">
        <v>8842160257.5450058</v>
      </c>
      <c r="BJ239">
        <v>9469953672.8477936</v>
      </c>
      <c r="BK239">
        <v>10189670046.825466</v>
      </c>
      <c r="BL239">
        <v>10943705646.910469</v>
      </c>
      <c r="BM239">
        <v>11425228817.455389</v>
      </c>
      <c r="BN239">
        <v>12499200274.925537</v>
      </c>
      <c r="BO239">
        <v>13499136339.224829</v>
      </c>
      <c r="BP239">
        <v>14619564549.617371</v>
      </c>
      <c r="BQ239">
        <v>15847607943.984638</v>
      </c>
    </row>
    <row r="240" spans="1:69" x14ac:dyDescent="0.35">
      <c r="A240" t="s">
        <v>615</v>
      </c>
      <c r="B240" t="s">
        <v>203</v>
      </c>
      <c r="C240" t="s">
        <v>409</v>
      </c>
      <c r="D240" t="s">
        <v>410</v>
      </c>
      <c r="AF240">
        <v>9134688479.3085365</v>
      </c>
      <c r="AG240">
        <v>10141662024.143299</v>
      </c>
      <c r="AH240">
        <v>9710101901.7063618</v>
      </c>
      <c r="AI240">
        <v>13145978551.504999</v>
      </c>
      <c r="AJ240">
        <v>12540571637.206928</v>
      </c>
      <c r="AK240">
        <v>10663751366.949852</v>
      </c>
      <c r="AL240">
        <v>10823707656.00029</v>
      </c>
      <c r="AM240">
        <v>8951221333.6005478</v>
      </c>
      <c r="AN240">
        <v>8306729733.4476471</v>
      </c>
      <c r="AO240">
        <v>8863279974.3948174</v>
      </c>
      <c r="AP240">
        <v>7852866037.1355534</v>
      </c>
      <c r="AQ240">
        <v>8410419552.7754297</v>
      </c>
      <c r="AR240">
        <v>9798138736.6980629</v>
      </c>
      <c r="AS240">
        <v>10334005228.002203</v>
      </c>
      <c r="AT240">
        <v>10782898471.217133</v>
      </c>
      <c r="AU240">
        <v>10810629921.418913</v>
      </c>
      <c r="AV240">
        <v>11164010879.757881</v>
      </c>
      <c r="AW240">
        <v>11722256910.1313</v>
      </c>
      <c r="AX240">
        <v>13250139963.351376</v>
      </c>
      <c r="AY240">
        <v>14704118675.07719</v>
      </c>
      <c r="AZ240">
        <v>16330291193.844343</v>
      </c>
      <c r="BA240">
        <v>18730843999.339462</v>
      </c>
      <c r="BB240">
        <v>19873425504.812748</v>
      </c>
      <c r="BC240">
        <v>21701780648.881611</v>
      </c>
      <c r="BD240">
        <v>24891942388.614223</v>
      </c>
      <c r="BE240">
        <v>27654947984.180569</v>
      </c>
      <c r="BF240">
        <v>30475752706.608826</v>
      </c>
      <c r="BG240">
        <v>33614755226.413181</v>
      </c>
      <c r="BH240">
        <v>35799714285.714287</v>
      </c>
      <c r="BI240">
        <v>38019296559.410637</v>
      </c>
      <c r="BJ240">
        <v>40490550853.576675</v>
      </c>
      <c r="BK240">
        <v>43000964982.7593</v>
      </c>
      <c r="BL240">
        <v>45710025794.848404</v>
      </c>
      <c r="BM240">
        <v>48406917338.925705</v>
      </c>
      <c r="BN240">
        <v>51408146222.396156</v>
      </c>
      <c r="BO240">
        <v>54595451255.39505</v>
      </c>
      <c r="BP240">
        <v>58035050718.999069</v>
      </c>
      <c r="BQ240">
        <v>59349032299.788422</v>
      </c>
    </row>
    <row r="241" spans="1:69" x14ac:dyDescent="0.35">
      <c r="A241" t="s">
        <v>616</v>
      </c>
      <c r="B241" t="s">
        <v>617</v>
      </c>
      <c r="C241" t="s">
        <v>409</v>
      </c>
      <c r="D241" t="s">
        <v>410</v>
      </c>
      <c r="E241">
        <v>698485741758.32458</v>
      </c>
      <c r="F241">
        <v>741164464579.75842</v>
      </c>
      <c r="G241">
        <v>772264614473.34692</v>
      </c>
      <c r="H241">
        <v>786830483174.29517</v>
      </c>
      <c r="I241">
        <v>843949911234.99829</v>
      </c>
      <c r="J241">
        <v>890940925953.89563</v>
      </c>
      <c r="K241">
        <v>934350646771.31824</v>
      </c>
      <c r="L241">
        <v>974302704891.07898</v>
      </c>
      <c r="M241">
        <v>1044081986764.6194</v>
      </c>
      <c r="N241">
        <v>1114718771821.1577</v>
      </c>
      <c r="O241">
        <v>1187485889715.4485</v>
      </c>
      <c r="P241">
        <v>1269186433911.8994</v>
      </c>
      <c r="Q241">
        <v>1361459949314.6753</v>
      </c>
      <c r="R241">
        <v>1472209386844.5935</v>
      </c>
      <c r="S241">
        <v>1567640585015.3049</v>
      </c>
      <c r="T241">
        <v>1625158881122.8062</v>
      </c>
      <c r="U241">
        <v>1713103494277.3933</v>
      </c>
      <c r="V241">
        <v>1794823691209.8662</v>
      </c>
      <c r="W241">
        <v>1873997074531.0466</v>
      </c>
      <c r="X241">
        <v>2013745855114.3669</v>
      </c>
      <c r="Y241">
        <v>2153249795302.6616</v>
      </c>
      <c r="Z241">
        <v>2173501014263.7896</v>
      </c>
      <c r="AA241">
        <v>2165892036182.0596</v>
      </c>
      <c r="AB241">
        <v>2112458142523.9451</v>
      </c>
      <c r="AC241">
        <v>2190775463038.8469</v>
      </c>
      <c r="AD241">
        <v>2259878596602.168</v>
      </c>
      <c r="AE241">
        <v>2339646180039.8804</v>
      </c>
      <c r="AF241">
        <v>2418558795352.3765</v>
      </c>
      <c r="AG241">
        <v>2427715947071.7637</v>
      </c>
      <c r="AH241">
        <v>2467655049150.0054</v>
      </c>
      <c r="AI241">
        <v>2461787984653.4224</v>
      </c>
      <c r="AJ241">
        <v>2542837036568.3457</v>
      </c>
      <c r="AK241">
        <v>2614450199274.1294</v>
      </c>
      <c r="AL241">
        <v>2737948199627.6934</v>
      </c>
      <c r="AM241">
        <v>2883656361046.1372</v>
      </c>
      <c r="AN241">
        <v>2903854461354.5498</v>
      </c>
      <c r="AO241">
        <v>3017598646732.3403</v>
      </c>
      <c r="AP241">
        <v>3182320343104.4307</v>
      </c>
      <c r="AQ241">
        <v>3276024806046.9712</v>
      </c>
      <c r="AR241">
        <v>3290961035378.1104</v>
      </c>
      <c r="AS241">
        <v>3409213848297.0527</v>
      </c>
      <c r="AT241">
        <v>3416965824017.6489</v>
      </c>
      <c r="AU241">
        <v>3431680111969.2563</v>
      </c>
      <c r="AV241">
        <v>3518836980858.1523</v>
      </c>
      <c r="AW241">
        <v>3707089365071.0303</v>
      </c>
      <c r="AX241">
        <v>3856652806157.4248</v>
      </c>
      <c r="AY241">
        <v>4059025804351.5664</v>
      </c>
      <c r="AZ241">
        <v>4276557592438.5698</v>
      </c>
      <c r="BA241">
        <v>4439676942120.3408</v>
      </c>
      <c r="BB241">
        <v>4336423827366.5195</v>
      </c>
      <c r="BC241">
        <v>4626077239146.2773</v>
      </c>
      <c r="BD241">
        <v>4837790526538.8594</v>
      </c>
      <c r="BE241">
        <v>4965447538748.2959</v>
      </c>
      <c r="BF241">
        <v>5106889230003.3291</v>
      </c>
      <c r="BG241">
        <v>5178099184687.7871</v>
      </c>
      <c r="BH241">
        <v>5196815576719.0918</v>
      </c>
      <c r="BI241">
        <v>5179259165855.8701</v>
      </c>
      <c r="BJ241">
        <v>5281924759393.8584</v>
      </c>
      <c r="BK241">
        <v>5370476687786.5479</v>
      </c>
      <c r="BL241">
        <v>5406902391048.5068</v>
      </c>
      <c r="BM241">
        <v>5053884455721.6846</v>
      </c>
      <c r="BN241">
        <v>5421811194207.5684</v>
      </c>
      <c r="BO241">
        <v>5638697291727.0586</v>
      </c>
      <c r="BP241">
        <v>5770564610504.8799</v>
      </c>
      <c r="BQ241">
        <v>5900062201496.0508</v>
      </c>
    </row>
    <row r="242" spans="1:69" x14ac:dyDescent="0.35">
      <c r="A242" t="s">
        <v>618</v>
      </c>
      <c r="B242" t="s">
        <v>619</v>
      </c>
      <c r="C242" t="s">
        <v>409</v>
      </c>
      <c r="D242" t="s">
        <v>410</v>
      </c>
      <c r="AI242">
        <v>481437140.72631145</v>
      </c>
      <c r="AJ242">
        <v>533019666.48270345</v>
      </c>
      <c r="AK242">
        <v>588770962.97695529</v>
      </c>
      <c r="AL242">
        <v>648853659.19884038</v>
      </c>
      <c r="AM242">
        <v>695070456.29263985</v>
      </c>
      <c r="AN242">
        <v>741509953.37243533</v>
      </c>
      <c r="AO242">
        <v>800698649.65053689</v>
      </c>
      <c r="AP242">
        <v>832726547.63656139</v>
      </c>
      <c r="AQ242">
        <v>816072048.68382823</v>
      </c>
      <c r="AR242">
        <v>526754666.87665868</v>
      </c>
      <c r="AS242">
        <v>832683747.63925278</v>
      </c>
      <c r="AT242">
        <v>968839039.07754755</v>
      </c>
      <c r="AU242">
        <v>903891443.16157663</v>
      </c>
      <c r="AV242">
        <v>884166144.40194118</v>
      </c>
      <c r="AW242">
        <v>887702844.17954671</v>
      </c>
      <c r="AX242">
        <v>914197042.51354086</v>
      </c>
      <c r="AY242">
        <v>876567844.87973678</v>
      </c>
      <c r="AZ242">
        <v>966550939.22142756</v>
      </c>
      <c r="BA242">
        <v>1076687532.2958279</v>
      </c>
      <c r="BB242">
        <v>1185938525.4259164</v>
      </c>
      <c r="BC242">
        <v>1296604518.4670272</v>
      </c>
      <c r="BD242">
        <v>1373863213.6088526</v>
      </c>
      <c r="BE242">
        <v>1440641509.4097056</v>
      </c>
      <c r="BF242">
        <v>1485364306.5974505</v>
      </c>
      <c r="BG242">
        <v>1551797202.420023</v>
      </c>
      <c r="BH242">
        <v>1590282400</v>
      </c>
      <c r="BI242">
        <v>1638148796.9900694</v>
      </c>
      <c r="BJ242">
        <v>1586016100.2682731</v>
      </c>
      <c r="BK242">
        <v>1586017920.2996986</v>
      </c>
      <c r="BL242">
        <v>1957336651.2510962</v>
      </c>
      <c r="BM242">
        <v>2582938997.7744436</v>
      </c>
      <c r="BN242">
        <v>2720236115.5799875</v>
      </c>
      <c r="BO242">
        <v>2161456508.5749083</v>
      </c>
      <c r="BP242">
        <v>1769697034.782784</v>
      </c>
      <c r="BQ242">
        <v>1730956215.5125608</v>
      </c>
    </row>
    <row r="243" spans="1:69" x14ac:dyDescent="0.35">
      <c r="A243" t="s">
        <v>620</v>
      </c>
      <c r="B243" t="s">
        <v>621</v>
      </c>
      <c r="C243" t="s">
        <v>409</v>
      </c>
      <c r="D243" t="s">
        <v>410</v>
      </c>
      <c r="E243">
        <v>154641553481.72565</v>
      </c>
      <c r="F243">
        <v>160438186201.77869</v>
      </c>
      <c r="G243">
        <v>164640500789.22372</v>
      </c>
      <c r="H243">
        <v>183113590193.66376</v>
      </c>
      <c r="I243">
        <v>201742287737.06885</v>
      </c>
      <c r="J243">
        <v>226405588269.96814</v>
      </c>
      <c r="K243">
        <v>242605791697.00546</v>
      </c>
      <c r="L243">
        <v>260984369999.37836</v>
      </c>
      <c r="M243">
        <v>293424116867.40454</v>
      </c>
      <c r="N243">
        <v>325818566619.61066</v>
      </c>
      <c r="O243">
        <v>354202925140.41138</v>
      </c>
      <c r="P243">
        <v>373887081573.14117</v>
      </c>
      <c r="Q243">
        <v>418327268491.82477</v>
      </c>
      <c r="R243">
        <v>441163975495.44641</v>
      </c>
      <c r="S243">
        <v>473728749889.83807</v>
      </c>
      <c r="T243">
        <v>488499857631.67969</v>
      </c>
      <c r="U243">
        <v>562584073059.40784</v>
      </c>
      <c r="V243">
        <v>572051676358.69458</v>
      </c>
      <c r="W243">
        <v>561464738500.40137</v>
      </c>
      <c r="X243">
        <v>558483362326.69385</v>
      </c>
      <c r="Y243">
        <v>539948192473.82697</v>
      </c>
      <c r="Z243">
        <v>532174991529.08862</v>
      </c>
      <c r="AA243">
        <v>590407776299.80408</v>
      </c>
      <c r="AB243">
        <v>618465120708.78174</v>
      </c>
      <c r="AC243">
        <v>619468095900.55969</v>
      </c>
      <c r="AD243">
        <v>646473123566.48267</v>
      </c>
      <c r="AE243">
        <v>634892713964.33679</v>
      </c>
      <c r="AF243">
        <v>641407562903.96265</v>
      </c>
      <c r="AG243">
        <v>653113904434.08484</v>
      </c>
      <c r="AH243">
        <v>671716979441.20996</v>
      </c>
      <c r="AI243">
        <v>738083391730.86597</v>
      </c>
      <c r="AJ243">
        <v>747036311912.6582</v>
      </c>
      <c r="AK243">
        <v>784125788752.06641</v>
      </c>
      <c r="AL243">
        <v>796193422870.45117</v>
      </c>
      <c r="AM243">
        <v>814586351967.02856</v>
      </c>
      <c r="AN243">
        <v>838485218970.22803</v>
      </c>
      <c r="AO243">
        <v>888720047534.59656</v>
      </c>
      <c r="AP243">
        <v>918859327446.15027</v>
      </c>
      <c r="AQ243">
        <v>968094144857.88708</v>
      </c>
      <c r="AR243">
        <v>1008597792256.1317</v>
      </c>
      <c r="AS243">
        <v>1067705596362.0516</v>
      </c>
      <c r="AT243">
        <v>1098852947661.4683</v>
      </c>
      <c r="AU243">
        <v>1134929137192.8997</v>
      </c>
      <c r="AV243">
        <v>1166089630202.5864</v>
      </c>
      <c r="AW243">
        <v>1254974026262.2148</v>
      </c>
      <c r="AX243">
        <v>1316607083302.4395</v>
      </c>
      <c r="AY243">
        <v>1388269043136.3406</v>
      </c>
      <c r="AZ243">
        <v>1469207366602.906</v>
      </c>
      <c r="BA243">
        <v>1519733575028.231</v>
      </c>
      <c r="BB243">
        <v>1562197209556.1379</v>
      </c>
      <c r="BC243">
        <v>1637558349637.7839</v>
      </c>
      <c r="BD243">
        <v>1630302113674.3838</v>
      </c>
      <c r="BE243">
        <v>1687967102199.5581</v>
      </c>
      <c r="BF243">
        <v>1706368749998.0029</v>
      </c>
      <c r="BG243">
        <v>1747603515026.5862</v>
      </c>
      <c r="BH243">
        <v>1766686955969.168</v>
      </c>
      <c r="BI243">
        <v>1864576602857.3533</v>
      </c>
      <c r="BJ243">
        <v>1927140031935.6868</v>
      </c>
      <c r="BK243">
        <v>1976565221287.1926</v>
      </c>
      <c r="BL243">
        <v>2000638655735.4504</v>
      </c>
      <c r="BM243">
        <v>1944741591324.6736</v>
      </c>
      <c r="BN243">
        <v>2031279316737.5457</v>
      </c>
      <c r="BO243">
        <v>2116184679697.2073</v>
      </c>
      <c r="BP243">
        <v>2177405849883.0403</v>
      </c>
      <c r="BQ243">
        <v>2224467366545.5718</v>
      </c>
    </row>
    <row r="244" spans="1:69" x14ac:dyDescent="0.35">
      <c r="A244" t="s">
        <v>622</v>
      </c>
      <c r="B244" t="s">
        <v>204</v>
      </c>
      <c r="C244" t="s">
        <v>409</v>
      </c>
      <c r="D244" t="s">
        <v>410</v>
      </c>
      <c r="Z244">
        <v>253486823.03023258</v>
      </c>
      <c r="AA244">
        <v>265505306.1156927</v>
      </c>
      <c r="AB244">
        <v>270768690.50727379</v>
      </c>
      <c r="AC244">
        <v>275475711.81874329</v>
      </c>
      <c r="AD244">
        <v>293542685.9546681</v>
      </c>
      <c r="AE244">
        <v>299761859.96385902</v>
      </c>
      <c r="AF244">
        <v>308711663.04036158</v>
      </c>
      <c r="AG244">
        <v>302902104.83127517</v>
      </c>
      <c r="AH244">
        <v>304083140.74436122</v>
      </c>
      <c r="AI244">
        <v>297867403.06951255</v>
      </c>
      <c r="AJ244">
        <v>316975458.662498</v>
      </c>
      <c r="AK244">
        <v>317774152.48966557</v>
      </c>
      <c r="AL244">
        <v>329652734.95513111</v>
      </c>
      <c r="AM244">
        <v>345978856.68387604</v>
      </c>
      <c r="AN244">
        <v>367526974.23187834</v>
      </c>
      <c r="AO244">
        <v>367868473.59586525</v>
      </c>
      <c r="AP244">
        <v>365659284.19767553</v>
      </c>
      <c r="AQ244">
        <v>374042303.03193504</v>
      </c>
      <c r="AR244">
        <v>382654487.15882838</v>
      </c>
      <c r="AS244">
        <v>397019709.50381541</v>
      </c>
      <c r="AT244">
        <v>402945154.24861276</v>
      </c>
      <c r="AU244">
        <v>420792496.11344296</v>
      </c>
      <c r="AV244">
        <v>421010489.53888792</v>
      </c>
      <c r="AW244">
        <v>412725224.54253155</v>
      </c>
      <c r="AX244">
        <v>410010934.19982558</v>
      </c>
      <c r="AY244">
        <v>401131477.35196328</v>
      </c>
      <c r="AZ244">
        <v>391246363.1034165</v>
      </c>
      <c r="BA244">
        <v>410272052.92615658</v>
      </c>
      <c r="BB244">
        <v>389228468.26162696</v>
      </c>
      <c r="BC244">
        <v>392437255.7427038</v>
      </c>
      <c r="BD244">
        <v>418745062.09739131</v>
      </c>
      <c r="BE244">
        <v>422596515.9723531</v>
      </c>
      <c r="BF244">
        <v>424261218.86034358</v>
      </c>
      <c r="BG244">
        <v>432706298.36360598</v>
      </c>
      <c r="BH244">
        <v>437525538.90301853</v>
      </c>
      <c r="BI244">
        <v>466396531.36283976</v>
      </c>
      <c r="BJ244">
        <v>481332039.65708518</v>
      </c>
      <c r="BK244">
        <v>484641421.28128254</v>
      </c>
      <c r="BL244">
        <v>483631266.73067033</v>
      </c>
      <c r="BM244">
        <v>492256326.90788317</v>
      </c>
      <c r="BN244">
        <v>494041269.3834154</v>
      </c>
      <c r="BO244">
        <v>482629585.75729042</v>
      </c>
      <c r="BP244">
        <v>492688338.43687743</v>
      </c>
    </row>
    <row r="245" spans="1:69" x14ac:dyDescent="0.35">
      <c r="A245" t="s">
        <v>623</v>
      </c>
      <c r="B245" t="s">
        <v>624</v>
      </c>
      <c r="C245" t="s">
        <v>409</v>
      </c>
      <c r="D245" t="s">
        <v>410</v>
      </c>
      <c r="E245">
        <v>168423297325.24591</v>
      </c>
      <c r="F245">
        <v>175171334810.87408</v>
      </c>
      <c r="G245">
        <v>180925298242.98376</v>
      </c>
      <c r="H245">
        <v>189785954300.97092</v>
      </c>
      <c r="I245">
        <v>204554983601.32404</v>
      </c>
      <c r="J245">
        <v>200758914316.61984</v>
      </c>
      <c r="K245">
        <v>202022118148.93201</v>
      </c>
      <c r="L245">
        <v>214566301455.64279</v>
      </c>
      <c r="M245">
        <v>223646434015.38065</v>
      </c>
      <c r="N245">
        <v>236654107821.29681</v>
      </c>
      <c r="O245">
        <v>248772858976.93124</v>
      </c>
      <c r="P245">
        <v>250371287386.2128</v>
      </c>
      <c r="Q245">
        <v>244987589905.09891</v>
      </c>
      <c r="R245">
        <v>253272367428.73016</v>
      </c>
      <c r="S245">
        <v>259115583087.52267</v>
      </c>
      <c r="T245">
        <v>278075606806.35931</v>
      </c>
      <c r="U245">
        <v>284191437856.87036</v>
      </c>
      <c r="V245">
        <v>302946771983.99066</v>
      </c>
      <c r="W245">
        <v>320631719954.86676</v>
      </c>
      <c r="X245">
        <v>309235829204.3197</v>
      </c>
      <c r="Y245">
        <v>327394335984.08466</v>
      </c>
      <c r="Z245">
        <v>347607937122.39539</v>
      </c>
      <c r="AA245">
        <v>359275390687.88428</v>
      </c>
      <c r="AB245">
        <v>383160804019.18457</v>
      </c>
      <c r="AC245">
        <v>398853669214.28534</v>
      </c>
      <c r="AD245">
        <v>419057853903.47601</v>
      </c>
      <c r="AE245">
        <v>438760946834.62219</v>
      </c>
      <c r="AF245">
        <v>455574219647.03558</v>
      </c>
      <c r="AG245">
        <v>494392070881.52142</v>
      </c>
      <c r="AH245">
        <v>521431179221.38788</v>
      </c>
      <c r="AI245">
        <v>550564433464.11438</v>
      </c>
      <c r="AJ245">
        <v>558906306929.05981</v>
      </c>
      <c r="AK245">
        <v>589156371185.66382</v>
      </c>
      <c r="AL245">
        <v>617569052764.82104</v>
      </c>
      <c r="AM245">
        <v>656891689107.25867</v>
      </c>
      <c r="AN245">
        <v>704172319308.06812</v>
      </c>
      <c r="AO245">
        <v>753987624227.19202</v>
      </c>
      <c r="AP245">
        <v>785735161017.07056</v>
      </c>
      <c r="AQ245">
        <v>832765689001.68286</v>
      </c>
      <c r="AR245">
        <v>901123720962.88342</v>
      </c>
      <c r="AS245">
        <v>937951354417.51831</v>
      </c>
      <c r="AT245">
        <v>980846139598.0813</v>
      </c>
      <c r="AU245">
        <v>1017843636379.0488</v>
      </c>
      <c r="AV245">
        <v>1093833038778.4545</v>
      </c>
      <c r="AW245">
        <v>1176374213853.4666</v>
      </c>
      <c r="AX245">
        <v>1266302049081.4438</v>
      </c>
      <c r="AY245">
        <v>1366278928764.0913</v>
      </c>
      <c r="AZ245">
        <v>1469218232478.9231</v>
      </c>
      <c r="BA245">
        <v>1520356367885.8511</v>
      </c>
      <c r="BB245">
        <v>1632707842780.3799</v>
      </c>
      <c r="BC245">
        <v>1766498511683.3975</v>
      </c>
      <c r="BD245">
        <v>1862792006627.5015</v>
      </c>
      <c r="BE245">
        <v>1967949580155.072</v>
      </c>
      <c r="BF245">
        <v>2090617095118.2771</v>
      </c>
      <c r="BG245">
        <v>2242092335834.0337</v>
      </c>
      <c r="BH245">
        <v>2414503392484.3779</v>
      </c>
      <c r="BI245">
        <v>2606918145788.5869</v>
      </c>
      <c r="BJ245">
        <v>2783774592241.7578</v>
      </c>
      <c r="BK245">
        <v>2961759850919.8872</v>
      </c>
      <c r="BL245">
        <v>3083030383495.9409</v>
      </c>
      <c r="BM245">
        <v>2929264189584.7485</v>
      </c>
      <c r="BN245">
        <v>3200121520338.4663</v>
      </c>
      <c r="BO245">
        <v>3427367075327.1016</v>
      </c>
      <c r="BP245">
        <v>3718868684362.2402</v>
      </c>
      <c r="BQ245">
        <v>3950362393579.627</v>
      </c>
    </row>
    <row r="246" spans="1:69" x14ac:dyDescent="0.35">
      <c r="A246" t="s">
        <v>625</v>
      </c>
      <c r="B246" t="s">
        <v>626</v>
      </c>
      <c r="C246" t="s">
        <v>409</v>
      </c>
      <c r="D246" t="s">
        <v>410</v>
      </c>
      <c r="E246">
        <v>261186955332.29538</v>
      </c>
      <c r="F246">
        <v>264073416765.94064</v>
      </c>
      <c r="G246">
        <v>279932824341.10327</v>
      </c>
      <c r="H246">
        <v>297417041562.4679</v>
      </c>
      <c r="I246">
        <v>312254784401.25702</v>
      </c>
      <c r="J246">
        <v>326901566159.94287</v>
      </c>
      <c r="K246">
        <v>333503280645.04425</v>
      </c>
      <c r="L246">
        <v>330975254882.26526</v>
      </c>
      <c r="M246">
        <v>341316103945.46136</v>
      </c>
      <c r="N246">
        <v>372074728775.35852</v>
      </c>
      <c r="O246">
        <v>401236600065.79321</v>
      </c>
      <c r="P246">
        <v>432238707119.03986</v>
      </c>
      <c r="Q246">
        <v>444981681952.14056</v>
      </c>
      <c r="R246">
        <v>464128326996.07526</v>
      </c>
      <c r="S246">
        <v>499204732783.28912</v>
      </c>
      <c r="T246">
        <v>497992835400.13354</v>
      </c>
      <c r="U246">
        <v>523758697409.11078</v>
      </c>
      <c r="V246">
        <v>538226990474.034</v>
      </c>
      <c r="W246">
        <v>537367718400.53088</v>
      </c>
      <c r="X246">
        <v>558438610853.84692</v>
      </c>
      <c r="Y246">
        <v>579349914099.38538</v>
      </c>
      <c r="Z246">
        <v>574671619411.01111</v>
      </c>
      <c r="AA246">
        <v>567877461632.89417</v>
      </c>
      <c r="AB246">
        <v>553423512046.72534</v>
      </c>
      <c r="AC246">
        <v>565873184524.26318</v>
      </c>
      <c r="AD246">
        <v>577291726182.46057</v>
      </c>
      <c r="AE246">
        <v>588221606519.87207</v>
      </c>
      <c r="AF246">
        <v>605553858379.00439</v>
      </c>
      <c r="AG246">
        <v>632402296253.59973</v>
      </c>
      <c r="AH246">
        <v>647036365879.01404</v>
      </c>
      <c r="AI246">
        <v>662178213208.70496</v>
      </c>
      <c r="AJ246">
        <v>664663234408.68323</v>
      </c>
      <c r="AK246">
        <v>661778682616.08215</v>
      </c>
      <c r="AL246">
        <v>655698905774.26038</v>
      </c>
      <c r="AM246">
        <v>662318249974.01013</v>
      </c>
      <c r="AN246">
        <v>684085849405.17627</v>
      </c>
      <c r="AO246">
        <v>719109436278.43909</v>
      </c>
      <c r="AP246">
        <v>748365719965.20007</v>
      </c>
      <c r="AQ246">
        <v>767149733863.46851</v>
      </c>
      <c r="AR246">
        <v>783954058656.80334</v>
      </c>
      <c r="AS246">
        <v>811145065354.14148</v>
      </c>
      <c r="AT246">
        <v>845211658647.65112</v>
      </c>
      <c r="AU246">
        <v>898979436923.07886</v>
      </c>
      <c r="AV246">
        <v>935653576324.84094</v>
      </c>
      <c r="AW246">
        <v>997896087846.2688</v>
      </c>
      <c r="AX246">
        <v>1058296917328.5233</v>
      </c>
      <c r="AY246">
        <v>1122247269113.1521</v>
      </c>
      <c r="AZ246">
        <v>1191259543795.8254</v>
      </c>
      <c r="BA246">
        <v>1253100342840.0991</v>
      </c>
      <c r="BB246">
        <v>1292442713152.9849</v>
      </c>
      <c r="BC246">
        <v>1370168446094.0703</v>
      </c>
      <c r="BD246">
        <v>1431208281613.9497</v>
      </c>
      <c r="BE246">
        <v>1478144110650.4587</v>
      </c>
      <c r="BF246">
        <v>1553500397796.0959</v>
      </c>
      <c r="BG246">
        <v>1628005551939.6575</v>
      </c>
      <c r="BH246">
        <v>1676330914192.168</v>
      </c>
      <c r="BI246">
        <v>1697568441332.5818</v>
      </c>
      <c r="BJ246">
        <v>1740220244736.1614</v>
      </c>
      <c r="BK246">
        <v>1788508554337.8235</v>
      </c>
      <c r="BL246">
        <v>1836739211271.5828</v>
      </c>
      <c r="BM246">
        <v>1800109239111.3743</v>
      </c>
      <c r="BN246">
        <v>1877780816072.9116</v>
      </c>
      <c r="BO246">
        <v>1948209958444.3706</v>
      </c>
      <c r="BP246">
        <v>1998369770920.8071</v>
      </c>
      <c r="BQ246">
        <v>2066882631425.415</v>
      </c>
    </row>
    <row r="247" spans="1:69" x14ac:dyDescent="0.35">
      <c r="A247" t="s">
        <v>278</v>
      </c>
      <c r="B247" t="s">
        <v>205</v>
      </c>
      <c r="C247" t="s">
        <v>409</v>
      </c>
      <c r="D247" t="s">
        <v>410</v>
      </c>
      <c r="E247">
        <v>3630222802.4240036</v>
      </c>
      <c r="F247">
        <v>4139799749.7396088</v>
      </c>
      <c r="G247">
        <v>4253332232.212369</v>
      </c>
      <c r="H247">
        <v>4491714373.380661</v>
      </c>
      <c r="I247">
        <v>4834454628.4049664</v>
      </c>
      <c r="J247">
        <v>4867998505.4383774</v>
      </c>
      <c r="K247">
        <v>5065484518.3804197</v>
      </c>
      <c r="L247">
        <v>5168947937.0090551</v>
      </c>
      <c r="M247">
        <v>5438515891.9245481</v>
      </c>
      <c r="N247">
        <v>5587024608.3996439</v>
      </c>
      <c r="O247">
        <v>5784449703.2991419</v>
      </c>
      <c r="P247">
        <v>5844627406.0047684</v>
      </c>
      <c r="Q247">
        <v>6182467140.3583117</v>
      </c>
      <c r="R247">
        <v>6284874809.9483271</v>
      </c>
      <c r="S247">
        <v>6524177955.1454859</v>
      </c>
      <c r="T247">
        <v>6620603046.0803185</v>
      </c>
      <c r="U247">
        <v>7044662296.12609</v>
      </c>
      <c r="V247">
        <v>7687261624.2970848</v>
      </c>
      <c r="W247">
        <v>8457254685.7174511</v>
      </c>
      <c r="X247">
        <v>8761662363.0924873</v>
      </c>
      <c r="Y247">
        <v>9672070064.1112118</v>
      </c>
      <c r="Z247">
        <v>10114780882.863052</v>
      </c>
      <c r="AA247">
        <v>10499073580.832716</v>
      </c>
      <c r="AB247">
        <v>9417634514.1991978</v>
      </c>
      <c r="AC247">
        <v>8876035189.8485565</v>
      </c>
      <c r="AD247">
        <v>8510394060.5849609</v>
      </c>
      <c r="AE247">
        <v>8231324363.3116961</v>
      </c>
      <c r="AF247">
        <v>7855829575.1035986</v>
      </c>
      <c r="AG247">
        <v>7547902733.8816605</v>
      </c>
      <c r="AH247">
        <v>7485261616.3677521</v>
      </c>
      <c r="AI247">
        <v>7598226777.642786</v>
      </c>
      <c r="AJ247">
        <v>7834714585.5281096</v>
      </c>
      <c r="AK247">
        <v>8625470723.5450554</v>
      </c>
      <c r="AL247">
        <v>8567756425.2571888</v>
      </c>
      <c r="AM247">
        <v>8873383770.8128185</v>
      </c>
      <c r="AN247">
        <v>9211451985.3833141</v>
      </c>
      <c r="AO247">
        <v>9868640951.462162</v>
      </c>
      <c r="AP247">
        <v>10611044463.82972</v>
      </c>
      <c r="AQ247">
        <v>11473145561.995495</v>
      </c>
      <c r="AR247">
        <v>12393844571.319019</v>
      </c>
      <c r="AS247">
        <v>13249188352.30167</v>
      </c>
      <c r="AT247">
        <v>13801483946.168404</v>
      </c>
      <c r="AU247">
        <v>14896867659.494862</v>
      </c>
      <c r="AV247">
        <v>17048122759.837231</v>
      </c>
      <c r="AW247">
        <v>18403457300.851612</v>
      </c>
      <c r="AX247">
        <v>19546116532.34948</v>
      </c>
      <c r="AY247">
        <v>22127779058.977703</v>
      </c>
      <c r="AZ247">
        <v>23179780077.599361</v>
      </c>
      <c r="BA247">
        <v>23965977273.107281</v>
      </c>
      <c r="BB247">
        <v>22913456439.764278</v>
      </c>
      <c r="BC247">
        <v>23674922086.148327</v>
      </c>
      <c r="BD247">
        <v>23605233909.150074</v>
      </c>
      <c r="BE247">
        <v>25189164853.353935</v>
      </c>
      <c r="BF247">
        <v>26031643292.139763</v>
      </c>
      <c r="BG247">
        <v>26993607566.545956</v>
      </c>
      <c r="BH247">
        <v>26841143094.676517</v>
      </c>
      <c r="BI247">
        <v>24853971609.60955</v>
      </c>
      <c r="BJ247">
        <v>23656360890.738365</v>
      </c>
      <c r="BK247">
        <v>23423221520.4673</v>
      </c>
      <c r="BL247">
        <v>23533735414.608673</v>
      </c>
      <c r="BM247">
        <v>21438575321.870171</v>
      </c>
      <c r="BN247">
        <v>21243057044.177094</v>
      </c>
      <c r="BO247">
        <v>21472954153.103645</v>
      </c>
      <c r="BP247">
        <v>21779397558.705425</v>
      </c>
      <c r="BQ247">
        <v>22138889023.515999</v>
      </c>
    </row>
    <row r="248" spans="1:69" x14ac:dyDescent="0.35">
      <c r="A248" t="s">
        <v>288</v>
      </c>
      <c r="B248" t="s">
        <v>206</v>
      </c>
      <c r="C248" t="s">
        <v>409</v>
      </c>
      <c r="D248" t="s">
        <v>410</v>
      </c>
      <c r="F248">
        <v>6137829834.2571898</v>
      </c>
      <c r="G248">
        <v>5856098258.0598755</v>
      </c>
      <c r="H248">
        <v>5227504980.5818644</v>
      </c>
      <c r="I248">
        <v>4983069468.8840551</v>
      </c>
      <c r="J248">
        <v>4856664332.9200029</v>
      </c>
      <c r="K248">
        <v>5024455669.6140413</v>
      </c>
      <c r="L248">
        <v>5032592899.6914625</v>
      </c>
      <c r="M248">
        <v>5556472161.5089293</v>
      </c>
      <c r="N248">
        <v>5820283202.6915884</v>
      </c>
      <c r="O248">
        <v>6092068996.3838787</v>
      </c>
      <c r="P248">
        <v>6735403513.0616789</v>
      </c>
      <c r="Q248">
        <v>7930447182.1279449</v>
      </c>
      <c r="R248">
        <v>7878531024.949482</v>
      </c>
      <c r="S248">
        <v>8514705256.3554401</v>
      </c>
      <c r="T248">
        <v>9124026071.4676361</v>
      </c>
      <c r="U248">
        <v>9842712161.1132908</v>
      </c>
      <c r="V248">
        <v>10178456507.124126</v>
      </c>
      <c r="W248">
        <v>10833997304.526375</v>
      </c>
      <c r="X248">
        <v>11545522371.756102</v>
      </c>
      <c r="Y248">
        <v>12402054611.396828</v>
      </c>
      <c r="Z248">
        <v>13085912934.96649</v>
      </c>
      <c r="AA248">
        <v>13021302861.976946</v>
      </c>
      <c r="AB248">
        <v>13630949504.460909</v>
      </c>
      <c r="AC248">
        <v>14414571426.666935</v>
      </c>
      <c r="AD248">
        <v>15228789050.443975</v>
      </c>
      <c r="AE248">
        <v>15008430237.264179</v>
      </c>
      <c r="AF248">
        <v>16014200843.114038</v>
      </c>
      <c r="AG248">
        <v>16025756542.694839</v>
      </c>
      <c r="AH248">
        <v>16305678292.520519</v>
      </c>
      <c r="AI248">
        <v>17601950274.697685</v>
      </c>
      <c r="AJ248">
        <v>18289226397.40802</v>
      </c>
      <c r="AK248">
        <v>19716833823.731369</v>
      </c>
      <c r="AL248">
        <v>20148598741.369198</v>
      </c>
      <c r="AM248">
        <v>20789004085.008247</v>
      </c>
      <c r="AN248">
        <v>21277892826.370564</v>
      </c>
      <c r="AO248">
        <v>22798428275.989098</v>
      </c>
      <c r="AP248">
        <v>24038877877.618694</v>
      </c>
      <c r="AQ248">
        <v>25188840697.722157</v>
      </c>
      <c r="AR248">
        <v>26713932931.462185</v>
      </c>
      <c r="AS248">
        <v>27972151936.746063</v>
      </c>
      <c r="AT248">
        <v>29034050813.979366</v>
      </c>
      <c r="AU248">
        <v>29418042728.457645</v>
      </c>
      <c r="AV248">
        <v>30801396632.29496</v>
      </c>
      <c r="AW248">
        <v>32722107265.807785</v>
      </c>
      <c r="AX248">
        <v>33862978438.273853</v>
      </c>
      <c r="AY248">
        <v>35638786833.82444</v>
      </c>
      <c r="AZ248">
        <v>38029978711.509903</v>
      </c>
      <c r="BA248">
        <v>39641606104.303429</v>
      </c>
      <c r="BB248">
        <v>40848078614.327667</v>
      </c>
      <c r="BC248">
        <v>42061729256.055389</v>
      </c>
      <c r="BD248">
        <v>41200879648.127899</v>
      </c>
      <c r="BE248">
        <v>42938187711.576004</v>
      </c>
      <c r="BF248">
        <v>43981556030.35939</v>
      </c>
      <c r="BG248">
        <v>45340730384.707016</v>
      </c>
      <c r="BH248">
        <v>45779494041.929527</v>
      </c>
      <c r="BI248">
        <v>46291045987.634094</v>
      </c>
      <c r="BJ248">
        <v>47326964919.964302</v>
      </c>
      <c r="BK248">
        <v>48569264671.684204</v>
      </c>
      <c r="BL248">
        <v>49340470115.968956</v>
      </c>
      <c r="BM248">
        <v>44893939452.694092</v>
      </c>
      <c r="BN248">
        <v>47020260421.799042</v>
      </c>
      <c r="BO248">
        <v>48277261609.99678</v>
      </c>
      <c r="BP248">
        <v>48296165328.523323</v>
      </c>
      <c r="BQ248">
        <v>48948478709.793388</v>
      </c>
    </row>
    <row r="249" spans="1:69" x14ac:dyDescent="0.35">
      <c r="A249" t="s">
        <v>627</v>
      </c>
      <c r="B249" t="s">
        <v>29</v>
      </c>
      <c r="C249" t="s">
        <v>409</v>
      </c>
      <c r="D249" t="s">
        <v>410</v>
      </c>
      <c r="E249">
        <v>68944998408.551865</v>
      </c>
      <c r="F249">
        <v>69742050427.915573</v>
      </c>
      <c r="G249">
        <v>73627678958.99321</v>
      </c>
      <c r="H249">
        <v>80302989304.562103</v>
      </c>
      <c r="I249">
        <v>84686775101.495941</v>
      </c>
      <c r="J249">
        <v>87077931215.871887</v>
      </c>
      <c r="K249">
        <v>96841818579.718109</v>
      </c>
      <c r="L249">
        <v>101424867564.41856</v>
      </c>
      <c r="M249">
        <v>108299441041.46922</v>
      </c>
      <c r="N249">
        <v>112719298936.9866</v>
      </c>
      <c r="O249">
        <v>116364087582.34077</v>
      </c>
      <c r="P249">
        <v>122841720846.44621</v>
      </c>
      <c r="Q249">
        <v>131963687012.07986</v>
      </c>
      <c r="R249">
        <v>136268783925.23505</v>
      </c>
      <c r="S249">
        <v>143892306160.79385</v>
      </c>
      <c r="T249">
        <v>154215302356.6796</v>
      </c>
      <c r="U249">
        <v>170348042039.53955</v>
      </c>
      <c r="V249">
        <v>176151237350.24313</v>
      </c>
      <c r="W249">
        <v>178798672446.05823</v>
      </c>
      <c r="X249">
        <v>177682765667.944</v>
      </c>
      <c r="Y249">
        <v>173334245745.79361</v>
      </c>
      <c r="Z249">
        <v>181752481253.7641</v>
      </c>
      <c r="AA249">
        <v>188228736215.13174</v>
      </c>
      <c r="AB249">
        <v>197585738738.42224</v>
      </c>
      <c r="AC249">
        <v>210847724567.33511</v>
      </c>
      <c r="AD249">
        <v>219790484416.62503</v>
      </c>
      <c r="AE249">
        <v>235202261561.93411</v>
      </c>
      <c r="AF249">
        <v>257512463440.7529</v>
      </c>
      <c r="AG249">
        <v>263488649928.82538</v>
      </c>
      <c r="AH249">
        <v>264253410107.15125</v>
      </c>
      <c r="AI249">
        <v>288739518672.10242</v>
      </c>
      <c r="AJ249">
        <v>290819248892.61896</v>
      </c>
      <c r="AK249">
        <v>305463844599.1001</v>
      </c>
      <c r="AL249">
        <v>328835693448.70313</v>
      </c>
      <c r="AM249">
        <v>313485158693.25616</v>
      </c>
      <c r="AN249">
        <v>338182356112.35834</v>
      </c>
      <c r="AO249">
        <v>363139079302.896</v>
      </c>
      <c r="AP249">
        <v>390656537292.66418</v>
      </c>
      <c r="AQ249">
        <v>400048507437.46277</v>
      </c>
      <c r="AR249">
        <v>386994250934.20477</v>
      </c>
      <c r="AS249">
        <v>413825489994.33588</v>
      </c>
      <c r="AT249">
        <v>390030497194.87982</v>
      </c>
      <c r="AU249">
        <v>415178579551.81995</v>
      </c>
      <c r="AV249">
        <v>439106176635.55469</v>
      </c>
      <c r="AW249">
        <v>482120738379.83417</v>
      </c>
      <c r="AX249">
        <v>525474505335.92212</v>
      </c>
      <c r="AY249">
        <v>561984411360.15771</v>
      </c>
      <c r="AZ249">
        <v>590328139721.30017</v>
      </c>
      <c r="BA249">
        <v>595139459121.40808</v>
      </c>
      <c r="BB249">
        <v>566434966772.82581</v>
      </c>
      <c r="BC249">
        <v>614169032343.37354</v>
      </c>
      <c r="BD249">
        <v>682956643134.52417</v>
      </c>
      <c r="BE249">
        <v>715659972210.85803</v>
      </c>
      <c r="BF249">
        <v>776389567770.0907</v>
      </c>
      <c r="BG249">
        <v>814741000960.49231</v>
      </c>
      <c r="BH249">
        <v>864313810469.0094</v>
      </c>
      <c r="BI249">
        <v>893035686216.22205</v>
      </c>
      <c r="BJ249">
        <v>960031200973.59888</v>
      </c>
      <c r="BK249">
        <v>988958576886.06409</v>
      </c>
      <c r="BL249">
        <v>997053346501.18591</v>
      </c>
      <c r="BM249">
        <v>1015597272884.8324</v>
      </c>
      <c r="BN249">
        <v>1131775463573.9575</v>
      </c>
      <c r="BO249">
        <v>1194401442556.9524</v>
      </c>
      <c r="BP249">
        <v>1255449309088.7549</v>
      </c>
      <c r="BQ249">
        <v>1295423120852.2114</v>
      </c>
    </row>
    <row r="250" spans="1:69" x14ac:dyDescent="0.35">
      <c r="A250" t="s">
        <v>628</v>
      </c>
      <c r="B250" t="s">
        <v>207</v>
      </c>
      <c r="C250" t="s">
        <v>409</v>
      </c>
      <c r="D250" t="s">
        <v>410</v>
      </c>
      <c r="O250">
        <v>13790394.592345338</v>
      </c>
      <c r="P250">
        <v>13571996.113186341</v>
      </c>
      <c r="Q250">
        <v>13307342.188979227</v>
      </c>
      <c r="R250">
        <v>13050443.948020954</v>
      </c>
      <c r="S250">
        <v>12831444.448129203</v>
      </c>
      <c r="T250">
        <v>12638138.737518119</v>
      </c>
      <c r="U250">
        <v>12531333.82704737</v>
      </c>
      <c r="V250">
        <v>12062473.971908404</v>
      </c>
      <c r="W250">
        <v>11841429.136373196</v>
      </c>
      <c r="X250">
        <v>11794442.345560053</v>
      </c>
      <c r="Y250">
        <v>11719016.886760194</v>
      </c>
      <c r="Z250">
        <v>12023746.48286665</v>
      </c>
      <c r="AA250">
        <v>10098852.884678049</v>
      </c>
      <c r="AB250">
        <v>11005083.547137456</v>
      </c>
      <c r="AC250">
        <v>11826172.830589388</v>
      </c>
      <c r="AD250">
        <v>11609150.732975252</v>
      </c>
      <c r="AE250">
        <v>14231135.471771395</v>
      </c>
      <c r="AF250">
        <v>15975431.515410936</v>
      </c>
      <c r="AG250">
        <v>19059808.078091327</v>
      </c>
      <c r="AH250">
        <v>18688561.136346281</v>
      </c>
      <c r="AI250">
        <v>21562114.296670891</v>
      </c>
      <c r="AJ250">
        <v>22340330.530646104</v>
      </c>
      <c r="AK250">
        <v>22963355.18472093</v>
      </c>
      <c r="AL250">
        <v>23907338.247544881</v>
      </c>
      <c r="AM250">
        <v>26365819.925987728</v>
      </c>
      <c r="AN250">
        <v>25046355.115122695</v>
      </c>
      <c r="AO250">
        <v>23553249.096321534</v>
      </c>
      <c r="AP250">
        <v>25909351.918565243</v>
      </c>
      <c r="AQ250">
        <v>29925603.601644665</v>
      </c>
      <c r="AR250">
        <v>29457605.818015218</v>
      </c>
      <c r="AS250">
        <v>29171722.93326918</v>
      </c>
      <c r="AT250">
        <v>29171722.93326918</v>
      </c>
      <c r="AU250">
        <v>31949982.260247201</v>
      </c>
      <c r="AV250">
        <v>30560852.596758194</v>
      </c>
      <c r="AW250">
        <v>29866287.765013691</v>
      </c>
      <c r="AX250">
        <v>28477158.101524685</v>
      </c>
      <c r="AY250">
        <v>29171722.933269192</v>
      </c>
      <c r="AZ250">
        <v>31255417.428502705</v>
      </c>
      <c r="BA250">
        <v>33339111.923736218</v>
      </c>
      <c r="BB250">
        <v>31255417.428502705</v>
      </c>
      <c r="BC250">
        <v>30560852.596758198</v>
      </c>
      <c r="BD250">
        <v>32644547.091991711</v>
      </c>
      <c r="BE250">
        <v>31949982.260247204</v>
      </c>
      <c r="BF250">
        <v>33339111.923736211</v>
      </c>
      <c r="BG250">
        <v>33339111.923736211</v>
      </c>
      <c r="BH250">
        <v>36811936.082458735</v>
      </c>
      <c r="BI250">
        <v>38895630.577692248</v>
      </c>
      <c r="BJ250">
        <v>39847948.418497145</v>
      </c>
      <c r="BK250">
        <v>40400752.568082601</v>
      </c>
      <c r="BL250">
        <v>45984984.358825244</v>
      </c>
      <c r="BM250">
        <v>44019157.515538767</v>
      </c>
      <c r="BN250">
        <v>44813322.944155425</v>
      </c>
      <c r="BO250">
        <v>45116847.77562777</v>
      </c>
      <c r="BP250">
        <v>46855113.835298158</v>
      </c>
    </row>
    <row r="251" spans="1:69" x14ac:dyDescent="0.35">
      <c r="A251" t="s">
        <v>629</v>
      </c>
      <c r="B251" t="s">
        <v>208</v>
      </c>
      <c r="C251" t="s">
        <v>409</v>
      </c>
      <c r="D251" t="s">
        <v>410</v>
      </c>
      <c r="E251">
        <v>8038068840.5470066</v>
      </c>
      <c r="F251">
        <v>8129565884.8848209</v>
      </c>
      <c r="G251">
        <v>8869091956.874279</v>
      </c>
      <c r="H251">
        <v>9424297384.7317734</v>
      </c>
      <c r="I251">
        <v>9943685369.9958038</v>
      </c>
      <c r="J251">
        <v>10377699460.844984</v>
      </c>
      <c r="K251">
        <v>11586045113.729179</v>
      </c>
      <c r="L251">
        <v>12225972344.465822</v>
      </c>
      <c r="M251">
        <v>12994443432.129372</v>
      </c>
      <c r="N251">
        <v>13418275376.668236</v>
      </c>
      <c r="O251">
        <v>7187762855.6383591</v>
      </c>
      <c r="P251">
        <v>7468190603.7647619</v>
      </c>
      <c r="Q251">
        <v>7999575904.3494339</v>
      </c>
      <c r="R251">
        <v>8494906638.1464376</v>
      </c>
      <c r="S251">
        <v>8674437206.5604458</v>
      </c>
      <c r="T251">
        <v>9020497424.963213</v>
      </c>
      <c r="U251">
        <v>9318716167.2333221</v>
      </c>
      <c r="V251">
        <v>9323337584.1936321</v>
      </c>
      <c r="W251">
        <v>9517636648.2159042</v>
      </c>
      <c r="X251">
        <v>9755594117.1927547</v>
      </c>
      <c r="Y251">
        <v>10022700328.264204</v>
      </c>
      <c r="Z251">
        <v>9924596037.3925133</v>
      </c>
      <c r="AA251">
        <v>9888107299.5442677</v>
      </c>
      <c r="AB251">
        <v>9849382580.7354012</v>
      </c>
      <c r="AC251">
        <v>10309641477.241096</v>
      </c>
      <c r="AD251">
        <v>10437986617.412971</v>
      </c>
      <c r="AE251">
        <v>11011628451.393724</v>
      </c>
      <c r="AF251">
        <v>11539803390.964716</v>
      </c>
      <c r="AG251">
        <v>12377066378.313684</v>
      </c>
      <c r="AH251">
        <v>12842994037.827204</v>
      </c>
      <c r="AI251">
        <v>13747792168.776672</v>
      </c>
      <c r="AJ251">
        <v>14032644802.14658</v>
      </c>
      <c r="AK251">
        <v>14114640651.419815</v>
      </c>
      <c r="AL251">
        <v>14284835102.547407</v>
      </c>
      <c r="AM251">
        <v>14508773000.531698</v>
      </c>
      <c r="AN251">
        <v>15026723409.850311</v>
      </c>
      <c r="AO251">
        <v>15709592840.207689</v>
      </c>
      <c r="AP251">
        <v>16263399690.248701</v>
      </c>
      <c r="AQ251">
        <v>16866529754.087444</v>
      </c>
      <c r="AR251">
        <v>17686894781.290512</v>
      </c>
      <c r="AS251">
        <v>18486481203.154339</v>
      </c>
      <c r="AT251">
        <v>19608760036.073223</v>
      </c>
      <c r="AU251">
        <v>20999647619.28931</v>
      </c>
      <c r="AV251">
        <v>22400909970.077427</v>
      </c>
      <c r="AW251">
        <v>24081832736.071503</v>
      </c>
      <c r="AX251">
        <v>25882267435.018677</v>
      </c>
      <c r="AY251">
        <v>27572954444.232079</v>
      </c>
      <c r="AZ251">
        <v>29439239572.279755</v>
      </c>
      <c r="BA251">
        <v>31113277454.494652</v>
      </c>
      <c r="BB251">
        <v>32752668789.902798</v>
      </c>
      <c r="BC251">
        <v>34828049320.634254</v>
      </c>
      <c r="BD251">
        <v>37500111399.443237</v>
      </c>
      <c r="BE251">
        <v>39187673997.627243</v>
      </c>
      <c r="BF251">
        <v>41845219654.681236</v>
      </c>
      <c r="BG251">
        <v>44662433111.649422</v>
      </c>
      <c r="BH251">
        <v>47413919817.124046</v>
      </c>
      <c r="BI251">
        <v>50669888784.255463</v>
      </c>
      <c r="BJ251">
        <v>54096327104.73719</v>
      </c>
      <c r="BK251">
        <v>57054358529.885757</v>
      </c>
      <c r="BL251">
        <v>60363511324.600433</v>
      </c>
      <c r="BM251">
        <v>61565931105.414146</v>
      </c>
      <c r="BN251">
        <v>64226431583.15387</v>
      </c>
      <c r="BO251">
        <v>67159014151.451004</v>
      </c>
      <c r="BP251">
        <v>70563656177.740814</v>
      </c>
      <c r="BQ251">
        <v>74463225268.464447</v>
      </c>
    </row>
    <row r="252" spans="1:69" x14ac:dyDescent="0.35">
      <c r="A252" t="s">
        <v>261</v>
      </c>
      <c r="B252" t="s">
        <v>209</v>
      </c>
      <c r="C252" t="s">
        <v>409</v>
      </c>
      <c r="D252" t="s">
        <v>410</v>
      </c>
      <c r="AA252">
        <v>4983495458.5672712</v>
      </c>
      <c r="AB252">
        <v>5269775231.3133583</v>
      </c>
      <c r="AC252">
        <v>5251611544.9942541</v>
      </c>
      <c r="AD252">
        <v>5077973310.83708</v>
      </c>
      <c r="AE252">
        <v>5097781821.6948652</v>
      </c>
      <c r="AF252">
        <v>5299750981.889246</v>
      </c>
      <c r="AG252">
        <v>5737885293.3051252</v>
      </c>
      <c r="AH252">
        <v>6102926184.3106966</v>
      </c>
      <c r="AI252">
        <v>6498038178.890007</v>
      </c>
      <c r="AJ252">
        <v>6858945424.6522646</v>
      </c>
      <c r="AK252">
        <v>7093408658.4784794</v>
      </c>
      <c r="AL252">
        <v>7684026612.979187</v>
      </c>
      <c r="AM252">
        <v>8176083687.4447603</v>
      </c>
      <c r="AN252">
        <v>9118233745.0183296</v>
      </c>
      <c r="AO252">
        <v>9945450357.9559593</v>
      </c>
      <c r="AP252">
        <v>10452668511.670774</v>
      </c>
      <c r="AQ252">
        <v>10965399652.384596</v>
      </c>
      <c r="AR252">
        <v>11848547279.74592</v>
      </c>
      <c r="AS252">
        <v>12220817656.196814</v>
      </c>
      <c r="AT252">
        <v>12854303430.186293</v>
      </c>
      <c r="AU252">
        <v>13976829355.947115</v>
      </c>
      <c r="AV252">
        <v>14881585674.254843</v>
      </c>
      <c r="AW252">
        <v>15894609936.331923</v>
      </c>
      <c r="AX252">
        <v>16901146460.521154</v>
      </c>
      <c r="AY252">
        <v>18723891904.548809</v>
      </c>
      <c r="AZ252">
        <v>20299025448.881229</v>
      </c>
      <c r="BA252">
        <v>22066817213.655773</v>
      </c>
      <c r="BB252">
        <v>23567695614.727291</v>
      </c>
      <c r="BC252">
        <v>24896350765.393162</v>
      </c>
      <c r="BD252">
        <v>27234530259.537453</v>
      </c>
      <c r="BE252">
        <v>28279643267.76408</v>
      </c>
      <c r="BF252">
        <v>29294007439.77264</v>
      </c>
      <c r="BG252">
        <v>30789849487.572376</v>
      </c>
      <c r="BH252">
        <v>32387183730.100151</v>
      </c>
      <c r="BI252">
        <v>33935615078.983269</v>
      </c>
      <c r="BJ252">
        <v>34998276801.874512</v>
      </c>
      <c r="BK252">
        <v>37204541496.698547</v>
      </c>
      <c r="BL252">
        <v>39600047064.279991</v>
      </c>
      <c r="BM252">
        <v>40768765796.474777</v>
      </c>
      <c r="BN252">
        <v>42210585952.782593</v>
      </c>
      <c r="BO252">
        <v>44147216889.623978</v>
      </c>
      <c r="BP252">
        <v>46503341915.45903</v>
      </c>
      <c r="BQ252">
        <v>49356997179.08342</v>
      </c>
    </row>
    <row r="253" spans="1:69" x14ac:dyDescent="0.35">
      <c r="A253" t="s">
        <v>233</v>
      </c>
      <c r="B253" t="s">
        <v>210</v>
      </c>
      <c r="C253" t="s">
        <v>409</v>
      </c>
      <c r="D253" t="s">
        <v>410</v>
      </c>
      <c r="AF253">
        <v>161845930095.68365</v>
      </c>
      <c r="AG253">
        <v>165999646444.93802</v>
      </c>
      <c r="AH253">
        <v>172428984082.68048</v>
      </c>
      <c r="AI253">
        <v>161487959613.27536</v>
      </c>
      <c r="AJ253">
        <v>147438507127.37</v>
      </c>
      <c r="AK253">
        <v>132842094918.75014</v>
      </c>
      <c r="AL253">
        <v>113978517441.13203</v>
      </c>
      <c r="AM253">
        <v>87877436947.992401</v>
      </c>
      <c r="AN253">
        <v>77156389639.68837</v>
      </c>
      <c r="AO253">
        <v>69440750675.719528</v>
      </c>
      <c r="AP253">
        <v>67357528156.542564</v>
      </c>
      <c r="AQ253">
        <v>66077735120.125694</v>
      </c>
      <c r="AR253">
        <v>65945579649.815071</v>
      </c>
      <c r="AS253">
        <v>69836368849.318344</v>
      </c>
      <c r="AT253">
        <v>75981969310.62291</v>
      </c>
      <c r="AU253">
        <v>80039138412.886124</v>
      </c>
      <c r="AV253">
        <v>87656150954.438522</v>
      </c>
      <c r="AW253">
        <v>97995502972.089966</v>
      </c>
      <c r="AX253">
        <v>101005170642.60509</v>
      </c>
      <c r="AY253">
        <v>108652697104.57486</v>
      </c>
      <c r="AZ253">
        <v>117579433691.21692</v>
      </c>
      <c r="BA253">
        <v>120217318405.03636</v>
      </c>
      <c r="BB253">
        <v>102020662582.215</v>
      </c>
      <c r="BC253">
        <v>106195352549.99599</v>
      </c>
      <c r="BD253">
        <v>111977987704.02756</v>
      </c>
      <c r="BE253">
        <v>112148546939.27089</v>
      </c>
      <c r="BF253">
        <v>112199506223.48682</v>
      </c>
      <c r="BG253">
        <v>100891035818.54814</v>
      </c>
      <c r="BH253">
        <v>91030967789.071747</v>
      </c>
      <c r="BI253">
        <v>93253017277.089539</v>
      </c>
      <c r="BJ253">
        <v>95453762636.020248</v>
      </c>
      <c r="BK253">
        <v>98783535744.14447</v>
      </c>
      <c r="BL253">
        <v>101944118786.82111</v>
      </c>
      <c r="BM253">
        <v>98118341608.386032</v>
      </c>
      <c r="BN253">
        <v>101499127457.56357</v>
      </c>
      <c r="BO253">
        <v>72309415409.673843</v>
      </c>
      <c r="BP253">
        <v>76311548882.324448</v>
      </c>
      <c r="BQ253">
        <v>78535131746.04335</v>
      </c>
    </row>
    <row r="254" spans="1:69" x14ac:dyDescent="0.35">
      <c r="A254" t="s">
        <v>630</v>
      </c>
      <c r="B254" t="s">
        <v>631</v>
      </c>
      <c r="C254" t="s">
        <v>409</v>
      </c>
      <c r="D254" t="s">
        <v>410</v>
      </c>
      <c r="E254">
        <v>1166092914805.4651</v>
      </c>
      <c r="F254">
        <v>1170436228455.8162</v>
      </c>
      <c r="G254">
        <v>1206793448603.9749</v>
      </c>
      <c r="H254">
        <v>1260922336400.7146</v>
      </c>
      <c r="I254">
        <v>1371366177459.7107</v>
      </c>
      <c r="J254">
        <v>1477113140319.2349</v>
      </c>
      <c r="K254">
        <v>1569634342825.5369</v>
      </c>
      <c r="L254">
        <v>1629045773411.7776</v>
      </c>
      <c r="M254">
        <v>1742278573309.9607</v>
      </c>
      <c r="N254">
        <v>1888240921456.3247</v>
      </c>
      <c r="O254">
        <v>2047157700447.6287</v>
      </c>
      <c r="P254">
        <v>2183800500116.8</v>
      </c>
      <c r="Q254">
        <v>2352246636560.8145</v>
      </c>
      <c r="R254">
        <v>2534634693224.7466</v>
      </c>
      <c r="S254">
        <v>2695956961081.0981</v>
      </c>
      <c r="T254">
        <v>2818118871225.0039</v>
      </c>
      <c r="U254">
        <v>3002820581778.3296</v>
      </c>
      <c r="V254">
        <v>3132354917029.8345</v>
      </c>
      <c r="W254">
        <v>3250561638274.9629</v>
      </c>
      <c r="X254">
        <v>3431867623759.8726</v>
      </c>
      <c r="Y254">
        <v>3591394878961.9297</v>
      </c>
      <c r="Z254">
        <v>3658706374858.3213</v>
      </c>
      <c r="AA254">
        <v>3772777858972.0371</v>
      </c>
      <c r="AB254">
        <v>3826998300000.0996</v>
      </c>
      <c r="AC254">
        <v>4033442901709.9243</v>
      </c>
      <c r="AD254">
        <v>4223795498832.7515</v>
      </c>
      <c r="AE254">
        <v>4379069745322.0298</v>
      </c>
      <c r="AF254">
        <v>4595920779096.7842</v>
      </c>
      <c r="AG254">
        <v>4752423620782.6582</v>
      </c>
      <c r="AH254">
        <v>4892939577201.5059</v>
      </c>
      <c r="AI254">
        <v>5026015684158.4424</v>
      </c>
      <c r="AJ254">
        <v>5182616111593.6924</v>
      </c>
      <c r="AK254">
        <v>5418086772621.3145</v>
      </c>
      <c r="AL254">
        <v>5738842385414.4805</v>
      </c>
      <c r="AM254">
        <v>6058096898128.4648</v>
      </c>
      <c r="AN254">
        <v>6328848362867.5938</v>
      </c>
      <c r="AO254">
        <v>6724517417889.6914</v>
      </c>
      <c r="AP254">
        <v>7135740288877.8643</v>
      </c>
      <c r="AQ254">
        <v>7349642130587.3457</v>
      </c>
      <c r="AR254">
        <v>7587920745974.4229</v>
      </c>
      <c r="AS254">
        <v>8044390763387.9639</v>
      </c>
      <c r="AT254">
        <v>8321774209754.0303</v>
      </c>
      <c r="AU254">
        <v>8726658660180.5459</v>
      </c>
      <c r="AV254">
        <v>9245001338288.8652</v>
      </c>
      <c r="AW254">
        <v>9973903950144.8496</v>
      </c>
      <c r="AX254">
        <v>10729483435982.189</v>
      </c>
      <c r="AY254">
        <v>11654261392740.912</v>
      </c>
      <c r="AZ254">
        <v>12753347689817.35</v>
      </c>
      <c r="BA254">
        <v>13558196294682.906</v>
      </c>
      <c r="BB254">
        <v>14038415482809.215</v>
      </c>
      <c r="BC254">
        <v>15236833019400.742</v>
      </c>
      <c r="BD254">
        <v>16291208928510.639</v>
      </c>
      <c r="BE254">
        <v>17232800337877.801</v>
      </c>
      <c r="BF254">
        <v>18209347480689.824</v>
      </c>
      <c r="BG254">
        <v>19120026121705.605</v>
      </c>
      <c r="BH254">
        <v>19984582514291.703</v>
      </c>
      <c r="BI254">
        <v>20896875957236.898</v>
      </c>
      <c r="BJ254">
        <v>22013470728653.691</v>
      </c>
      <c r="BK254">
        <v>23100008644449.305</v>
      </c>
      <c r="BL254">
        <v>24061959931466.449</v>
      </c>
      <c r="BM254">
        <v>23966101189593.918</v>
      </c>
      <c r="BN254">
        <v>25811099182481.973</v>
      </c>
      <c r="BO254">
        <v>26695143824801.531</v>
      </c>
      <c r="BP254">
        <v>27919111385576.566</v>
      </c>
      <c r="BQ254">
        <v>29078944494027.52</v>
      </c>
    </row>
    <row r="255" spans="1:69" x14ac:dyDescent="0.35">
      <c r="A255" t="s">
        <v>320</v>
      </c>
      <c r="B255" t="s">
        <v>211</v>
      </c>
      <c r="C255" t="s">
        <v>409</v>
      </c>
      <c r="D255" t="s">
        <v>410</v>
      </c>
      <c r="E255">
        <v>16784217051.385168</v>
      </c>
      <c r="F255">
        <v>17202653946.725163</v>
      </c>
      <c r="G255">
        <v>16931789756.833357</v>
      </c>
      <c r="H255">
        <v>16960651491.908276</v>
      </c>
      <c r="I255">
        <v>17374579715.811188</v>
      </c>
      <c r="J255">
        <v>17556249025.739483</v>
      </c>
      <c r="K255">
        <v>18093971640.976563</v>
      </c>
      <c r="L255">
        <v>17432305113.645985</v>
      </c>
      <c r="M255">
        <v>17761585972.314369</v>
      </c>
      <c r="N255">
        <v>18803256921.917599</v>
      </c>
      <c r="O255">
        <v>19241977028.435684</v>
      </c>
      <c r="P255">
        <v>19193542753.456928</v>
      </c>
      <c r="Q255">
        <v>18940270547.901455</v>
      </c>
      <c r="R255">
        <v>18992394099.986992</v>
      </c>
      <c r="S255">
        <v>19542289356.658066</v>
      </c>
      <c r="T255">
        <v>20733765993.529938</v>
      </c>
      <c r="U255">
        <v>21549737170.434814</v>
      </c>
      <c r="V255">
        <v>21863385229.013363</v>
      </c>
      <c r="W255">
        <v>23038320347.726604</v>
      </c>
      <c r="X255">
        <v>24466492719.2575</v>
      </c>
      <c r="Y255">
        <v>25896167975.29063</v>
      </c>
      <c r="Z255">
        <v>26300034208.380722</v>
      </c>
      <c r="AA255">
        <v>23733710676.158138</v>
      </c>
      <c r="AB255">
        <v>21295214497.49572</v>
      </c>
      <c r="AC255">
        <v>21051891660.685219</v>
      </c>
      <c r="AD255">
        <v>21360625236.648438</v>
      </c>
      <c r="AE255">
        <v>23242455370.545158</v>
      </c>
      <c r="AF255">
        <v>25100256718.147984</v>
      </c>
      <c r="AG255">
        <v>25471975822.887962</v>
      </c>
      <c r="AH255">
        <v>25753161224.78281</v>
      </c>
      <c r="AI255">
        <v>25829737832.143951</v>
      </c>
      <c r="AJ255">
        <v>26743802791.241299</v>
      </c>
      <c r="AK255">
        <v>28865011154.882214</v>
      </c>
      <c r="AL255">
        <v>29632112135.109703</v>
      </c>
      <c r="AM255">
        <v>31789727752.351353</v>
      </c>
      <c r="AN255">
        <v>31329539981.178185</v>
      </c>
      <c r="AO255">
        <v>33077088488.939522</v>
      </c>
      <c r="AP255">
        <v>35904413225.126869</v>
      </c>
      <c r="AQ255">
        <v>37526894198.668015</v>
      </c>
      <c r="AR255">
        <v>36956130432.480545</v>
      </c>
      <c r="AS255">
        <v>36242902749.571587</v>
      </c>
      <c r="AT255">
        <v>34849678466.817749</v>
      </c>
      <c r="AU255">
        <v>32155098813.219547</v>
      </c>
      <c r="AV255">
        <v>32414038652.102173</v>
      </c>
      <c r="AW255">
        <v>34036089123.993977</v>
      </c>
      <c r="AX255">
        <v>36575226344.612656</v>
      </c>
      <c r="AY255">
        <v>38074290288.913246</v>
      </c>
      <c r="AZ255">
        <v>40564924117.337631</v>
      </c>
      <c r="BA255">
        <v>43475921755.063148</v>
      </c>
      <c r="BB255">
        <v>45320819970.798637</v>
      </c>
      <c r="BC255">
        <v>48857389210.183975</v>
      </c>
      <c r="BD255">
        <v>51379472633.577858</v>
      </c>
      <c r="BE255">
        <v>53197370201.039528</v>
      </c>
      <c r="BF255">
        <v>55664418793.737724</v>
      </c>
      <c r="BG255">
        <v>57467273107.594612</v>
      </c>
      <c r="BH255">
        <v>57680327998.668884</v>
      </c>
      <c r="BI255">
        <v>58655009160.085785</v>
      </c>
      <c r="BJ255">
        <v>59675827116.717201</v>
      </c>
      <c r="BK255">
        <v>59774159517.755363</v>
      </c>
      <c r="BL255">
        <v>60329073609.821503</v>
      </c>
      <c r="BM255">
        <v>55890466349.154503</v>
      </c>
      <c r="BN255">
        <v>59156857853.760483</v>
      </c>
      <c r="BO255">
        <v>61810768801.320923</v>
      </c>
      <c r="BP255">
        <v>62269484309.020599</v>
      </c>
      <c r="BQ255">
        <v>64204978531.949135</v>
      </c>
    </row>
    <row r="256" spans="1:69" x14ac:dyDescent="0.35">
      <c r="A256" t="s">
        <v>632</v>
      </c>
      <c r="B256" t="s">
        <v>30</v>
      </c>
      <c r="C256" t="s">
        <v>409</v>
      </c>
      <c r="D256" t="s">
        <v>410</v>
      </c>
      <c r="E256">
        <v>3406320762468.9473</v>
      </c>
      <c r="F256">
        <v>3493704590510.064</v>
      </c>
      <c r="G256">
        <v>3707855986272.2769</v>
      </c>
      <c r="H256">
        <v>3869417876417.8335</v>
      </c>
      <c r="I256">
        <v>4092402635290.3789</v>
      </c>
      <c r="J256">
        <v>4358345546391.5703</v>
      </c>
      <c r="K256">
        <v>4645793322317.2773</v>
      </c>
      <c r="L256">
        <v>4773211933325.8926</v>
      </c>
      <c r="M256">
        <v>5007791880196.6328</v>
      </c>
      <c r="N256">
        <v>5164159048266.2891</v>
      </c>
      <c r="O256">
        <v>5173693085766.7773</v>
      </c>
      <c r="P256">
        <v>5344048439508.7832</v>
      </c>
      <c r="Q256">
        <v>5624905010372.6543</v>
      </c>
      <c r="R256">
        <v>5942469134009.6621</v>
      </c>
      <c r="S256">
        <v>5910347105856.543</v>
      </c>
      <c r="T256">
        <v>5898194297822.8496</v>
      </c>
      <c r="U256">
        <v>6215991006431.0332</v>
      </c>
      <c r="V256">
        <v>6503430023926.8643</v>
      </c>
      <c r="W256">
        <v>6863408303981.2715</v>
      </c>
      <c r="X256">
        <v>7080703002910.4307</v>
      </c>
      <c r="Y256">
        <v>7062521475644.7754</v>
      </c>
      <c r="Z256">
        <v>7241747172534.3721</v>
      </c>
      <c r="AA256">
        <v>7111177473087.8086</v>
      </c>
      <c r="AB256">
        <v>7437138984659.0518</v>
      </c>
      <c r="AC256">
        <v>7975324064260.7051</v>
      </c>
      <c r="AD256">
        <v>8307861210351.7803</v>
      </c>
      <c r="AE256">
        <v>8595533785977.6631</v>
      </c>
      <c r="AF256">
        <v>8892477646207.7246</v>
      </c>
      <c r="AG256">
        <v>9263914872017.7969</v>
      </c>
      <c r="AH256">
        <v>9604107858980.1934</v>
      </c>
      <c r="AI256">
        <v>9785238027788.5859</v>
      </c>
      <c r="AJ256">
        <v>9774639354478.6113</v>
      </c>
      <c r="AK256">
        <v>10118950749800.922</v>
      </c>
      <c r="AL256">
        <v>10397403618243.012</v>
      </c>
      <c r="AM256">
        <v>10816317372939.357</v>
      </c>
      <c r="AN256">
        <v>11106673920743.084</v>
      </c>
      <c r="AO256">
        <v>11525703481345.578</v>
      </c>
      <c r="AP256">
        <v>12038266260921.678</v>
      </c>
      <c r="AQ256">
        <v>12577957790462.166</v>
      </c>
      <c r="AR256">
        <v>13180243872015.4</v>
      </c>
      <c r="AS256">
        <v>13717679619283.139</v>
      </c>
      <c r="AT256">
        <v>13848757307662.564</v>
      </c>
      <c r="AU256">
        <v>14084248131240.508</v>
      </c>
      <c r="AV256">
        <v>14477988212152.773</v>
      </c>
      <c r="AW256">
        <v>15035068144475.613</v>
      </c>
      <c r="AX256">
        <v>15558822251116.695</v>
      </c>
      <c r="AY256">
        <v>15992063823932.84</v>
      </c>
      <c r="AZ256">
        <v>16312522122064.74</v>
      </c>
      <c r="BA256">
        <v>16331051067048.848</v>
      </c>
      <c r="BB256">
        <v>15910281498377.469</v>
      </c>
      <c r="BC256">
        <v>16339094225152.506</v>
      </c>
      <c r="BD256">
        <v>16594704135316.656</v>
      </c>
      <c r="BE256">
        <v>16974575729098.225</v>
      </c>
      <c r="BF256">
        <v>17334068402873.9</v>
      </c>
      <c r="BG256">
        <v>17771549055750.484</v>
      </c>
      <c r="BH256">
        <v>18295019000000</v>
      </c>
      <c r="BI256">
        <v>18627887993267.523</v>
      </c>
      <c r="BJ256">
        <v>19085691122935.238</v>
      </c>
      <c r="BK256">
        <v>19651869117582.469</v>
      </c>
      <c r="BL256">
        <v>20159639089698.133</v>
      </c>
      <c r="BM256">
        <v>19723580221938.238</v>
      </c>
      <c r="BN256">
        <v>20917853444668.305</v>
      </c>
      <c r="BO256">
        <v>21443388432051.027</v>
      </c>
      <c r="BP256">
        <v>22062578283266.758</v>
      </c>
      <c r="BQ256">
        <v>22679489969555.609</v>
      </c>
    </row>
    <row r="257" spans="1:69" x14ac:dyDescent="0.35">
      <c r="A257" t="s">
        <v>633</v>
      </c>
      <c r="B257" t="s">
        <v>212</v>
      </c>
      <c r="C257" t="s">
        <v>409</v>
      </c>
      <c r="D257" t="s">
        <v>410</v>
      </c>
      <c r="AF257">
        <v>28089418035.34301</v>
      </c>
      <c r="AG257">
        <v>30656392613.115871</v>
      </c>
      <c r="AH257">
        <v>31604071830.334312</v>
      </c>
      <c r="AI257">
        <v>32109736981.464397</v>
      </c>
      <c r="AJ257">
        <v>31951757073.857738</v>
      </c>
      <c r="AK257">
        <v>28373160282.443256</v>
      </c>
      <c r="AL257">
        <v>27720577594.701557</v>
      </c>
      <c r="AM257">
        <v>26279107561.698933</v>
      </c>
      <c r="AN257">
        <v>26042595592.20842</v>
      </c>
      <c r="AO257">
        <v>26485319718.073395</v>
      </c>
      <c r="AP257">
        <v>27862556342.503181</v>
      </c>
      <c r="AQ257">
        <v>29060646265.526962</v>
      </c>
      <c r="AR257">
        <v>30310254055.465958</v>
      </c>
      <c r="AS257">
        <v>31472652298.53561</v>
      </c>
      <c r="AT257">
        <v>32783122633.228046</v>
      </c>
      <c r="AU257">
        <v>34085756140.145355</v>
      </c>
      <c r="AV257">
        <v>35528479187.739342</v>
      </c>
      <c r="AW257">
        <v>38174995817.593323</v>
      </c>
      <c r="AX257">
        <v>40828160773.870796</v>
      </c>
      <c r="AY257">
        <v>43870437889.274864</v>
      </c>
      <c r="AZ257">
        <v>48026286798.047997</v>
      </c>
      <c r="BA257">
        <v>52362657563.937111</v>
      </c>
      <c r="BB257">
        <v>56578340212.832863</v>
      </c>
      <c r="BC257">
        <v>60876691748.348686</v>
      </c>
      <c r="BD257">
        <v>65457747965.390945</v>
      </c>
      <c r="BE257">
        <v>70106848438.945557</v>
      </c>
      <c r="BF257">
        <v>75222229947.901749</v>
      </c>
      <c r="BG257">
        <v>80392884506.099915</v>
      </c>
      <c r="BH257">
        <v>86196264755.310532</v>
      </c>
      <c r="BI257">
        <v>91309557164.50499</v>
      </c>
      <c r="BJ257">
        <v>95322862968.510925</v>
      </c>
      <c r="BK257">
        <v>100622047495.60077</v>
      </c>
      <c r="BL257">
        <v>107444145839.57732</v>
      </c>
      <c r="BM257">
        <v>109123866128.14769</v>
      </c>
      <c r="BN257">
        <v>117891622986.82184</v>
      </c>
      <c r="BO257">
        <v>124966702851.26323</v>
      </c>
      <c r="BP257">
        <v>132828878427.53214</v>
      </c>
      <c r="BQ257">
        <v>141462755525.29086</v>
      </c>
    </row>
    <row r="258" spans="1:69" x14ac:dyDescent="0.35">
      <c r="A258" t="s">
        <v>634</v>
      </c>
      <c r="B258" t="s">
        <v>213</v>
      </c>
      <c r="C258" t="s">
        <v>409</v>
      </c>
      <c r="D258" t="s">
        <v>410</v>
      </c>
      <c r="E258">
        <v>159183504.32363117</v>
      </c>
      <c r="F258">
        <v>166390192.7486144</v>
      </c>
      <c r="G258">
        <v>172537082.0053305</v>
      </c>
      <c r="H258">
        <v>161727049.54740667</v>
      </c>
      <c r="I258">
        <v>167661988.52258354</v>
      </c>
      <c r="J258">
        <v>169145688.25392914</v>
      </c>
      <c r="K258">
        <v>169145688.25392914</v>
      </c>
      <c r="L258">
        <v>153036568.38365024</v>
      </c>
      <c r="M258">
        <v>162998798.99721304</v>
      </c>
      <c r="N258">
        <v>167661941.83931875</v>
      </c>
      <c r="O258">
        <v>185678709.04638863</v>
      </c>
      <c r="P258">
        <v>191189747.09938496</v>
      </c>
      <c r="Q258">
        <v>240576905.16028467</v>
      </c>
      <c r="R258">
        <v>213869657.14856046</v>
      </c>
      <c r="S258">
        <v>195005088.09712955</v>
      </c>
      <c r="T258">
        <v>180167717.67665705</v>
      </c>
      <c r="U258">
        <v>198863397.80820438</v>
      </c>
      <c r="V258">
        <v>225171854.38947588</v>
      </c>
      <c r="W258">
        <v>247187973.66005084</v>
      </c>
      <c r="X258">
        <v>255548407.01448694</v>
      </c>
      <c r="Y258">
        <v>261790739.84698477</v>
      </c>
      <c r="Z258">
        <v>273869513.55695164</v>
      </c>
      <c r="AA258">
        <v>286130238.52339518</v>
      </c>
      <c r="AB258">
        <v>292335247.72658336</v>
      </c>
      <c r="AC258">
        <v>311589438.17885208</v>
      </c>
      <c r="AD258">
        <v>330843628.27201873</v>
      </c>
      <c r="AE258">
        <v>349370012.98017669</v>
      </c>
      <c r="AF258">
        <v>350900271.0088135</v>
      </c>
      <c r="AG258">
        <v>400288412.29109037</v>
      </c>
      <c r="AH258">
        <v>405914909.5492025</v>
      </c>
      <c r="AI258">
        <v>422757077.33512712</v>
      </c>
      <c r="AJ258">
        <v>427557801.86333328</v>
      </c>
      <c r="AK258">
        <v>454827184.61263752</v>
      </c>
      <c r="AL258">
        <v>474160663.71735293</v>
      </c>
      <c r="AM258">
        <v>468244924.49168223</v>
      </c>
      <c r="AN258">
        <v>504611870.06481999</v>
      </c>
      <c r="AO258">
        <v>511110826.9086585</v>
      </c>
      <c r="AP258">
        <v>529026032.51854354</v>
      </c>
      <c r="AQ258">
        <v>550664228.49623549</v>
      </c>
      <c r="AR258">
        <v>565588940.07323062</v>
      </c>
      <c r="AS258">
        <v>574859123.24621344</v>
      </c>
      <c r="AT258">
        <v>584908988.761765</v>
      </c>
      <c r="AU258">
        <v>616155570.2108146</v>
      </c>
      <c r="AV258">
        <v>657384613.72308505</v>
      </c>
      <c r="AW258">
        <v>684434010.56456983</v>
      </c>
      <c r="AX258">
        <v>701466543.36769629</v>
      </c>
      <c r="AY258">
        <v>750547640.19893396</v>
      </c>
      <c r="AZ258">
        <v>775488102.59797299</v>
      </c>
      <c r="BA258">
        <v>778626043.9272238</v>
      </c>
      <c r="BB258">
        <v>767895069.57823896</v>
      </c>
      <c r="BC258">
        <v>733566566.71769881</v>
      </c>
      <c r="BD258">
        <v>729119123.90060198</v>
      </c>
      <c r="BE258">
        <v>737643344.41228294</v>
      </c>
      <c r="BF258">
        <v>755807695.01538575</v>
      </c>
      <c r="BG258">
        <v>765257213.74560821</v>
      </c>
      <c r="BH258">
        <v>786555555.55555546</v>
      </c>
      <c r="BI258">
        <v>819165611.52860069</v>
      </c>
      <c r="BJ258">
        <v>831033933.84893036</v>
      </c>
      <c r="BK258">
        <v>857424342.54245639</v>
      </c>
      <c r="BL258">
        <v>863155611.05175948</v>
      </c>
      <c r="BM258">
        <v>826308151.04301405</v>
      </c>
      <c r="BN258">
        <v>843606096.16163075</v>
      </c>
      <c r="BO258">
        <v>869849273.02001798</v>
      </c>
      <c r="BP258">
        <v>916180617.82391965</v>
      </c>
      <c r="BQ258">
        <v>953394361.91032732</v>
      </c>
    </row>
    <row r="259" spans="1:69" x14ac:dyDescent="0.35">
      <c r="A259" t="s">
        <v>635</v>
      </c>
      <c r="B259" t="s">
        <v>214</v>
      </c>
      <c r="C259" t="s">
        <v>409</v>
      </c>
      <c r="D259" t="s">
        <v>410</v>
      </c>
    </row>
    <row r="260" spans="1:69" x14ac:dyDescent="0.35">
      <c r="A260" t="s">
        <v>636</v>
      </c>
      <c r="B260" t="s">
        <v>215</v>
      </c>
      <c r="C260" t="s">
        <v>409</v>
      </c>
      <c r="D260" t="s">
        <v>410</v>
      </c>
    </row>
    <row r="261" spans="1:69" x14ac:dyDescent="0.35">
      <c r="A261" t="s">
        <v>637</v>
      </c>
      <c r="B261" t="s">
        <v>638</v>
      </c>
      <c r="C261" t="s">
        <v>409</v>
      </c>
      <c r="D261" t="s">
        <v>410</v>
      </c>
      <c r="AU261">
        <v>4688209978.6552811</v>
      </c>
      <c r="AV261">
        <v>4669640875.1334028</v>
      </c>
      <c r="AW261">
        <v>4823080309.4983978</v>
      </c>
      <c r="AX261">
        <v>4991179562.4332962</v>
      </c>
      <c r="AY261">
        <v>5166120064.0341501</v>
      </c>
      <c r="AZ261">
        <v>5373312166.4887934</v>
      </c>
      <c r="BA261">
        <v>5438792689.4343643</v>
      </c>
      <c r="BB261">
        <v>5080115795.0907145</v>
      </c>
      <c r="BC261">
        <v>5110412753.4685163</v>
      </c>
      <c r="BD261">
        <v>4691141942.3692636</v>
      </c>
      <c r="BE261">
        <v>3996266542.1558166</v>
      </c>
      <c r="BF261">
        <v>3745094983.9914622</v>
      </c>
      <c r="BG261">
        <v>3678637139.8078976</v>
      </c>
      <c r="BH261">
        <v>3663000000</v>
      </c>
      <c r="BI261">
        <v>3721639274.2796159</v>
      </c>
      <c r="BJ261">
        <v>3694274279.6157951</v>
      </c>
      <c r="BK261">
        <v>3763664087.5133405</v>
      </c>
      <c r="BL261">
        <v>3873124066.168623</v>
      </c>
      <c r="BM261">
        <v>3810575506.9370332</v>
      </c>
      <c r="BN261">
        <v>3950332443.9701176</v>
      </c>
      <c r="BO261">
        <v>3898534418.3564568</v>
      </c>
    </row>
    <row r="262" spans="1:69" x14ac:dyDescent="0.35">
      <c r="A262" t="s">
        <v>639</v>
      </c>
      <c r="B262" t="s">
        <v>216</v>
      </c>
      <c r="C262" t="s">
        <v>409</v>
      </c>
      <c r="D262" t="s">
        <v>410</v>
      </c>
      <c r="AC262">
        <v>34363462779.813576</v>
      </c>
      <c r="AD262">
        <v>35671286575.777802</v>
      </c>
      <c r="AE262">
        <v>36666262766.85675</v>
      </c>
      <c r="AF262">
        <v>37980187158.042358</v>
      </c>
      <c r="AG262">
        <v>39930474201.495033</v>
      </c>
      <c r="AH262">
        <v>42871159122.682785</v>
      </c>
      <c r="AI262">
        <v>45057981854.807144</v>
      </c>
      <c r="AJ262">
        <v>47743817832.16629</v>
      </c>
      <c r="AK262">
        <v>51871770980.838951</v>
      </c>
      <c r="AL262">
        <v>56059239339.343399</v>
      </c>
      <c r="AM262">
        <v>61014304826.63842</v>
      </c>
      <c r="AN262">
        <v>66835362482.484627</v>
      </c>
      <c r="AO262">
        <v>73077797034.13063</v>
      </c>
      <c r="AP262">
        <v>79035160538.462555</v>
      </c>
      <c r="AQ262">
        <v>83591107164.247055</v>
      </c>
      <c r="AR262">
        <v>87581401291.570099</v>
      </c>
      <c r="AS262">
        <v>93525828108.838959</v>
      </c>
      <c r="AT262">
        <v>99317782863.096024</v>
      </c>
      <c r="AU262">
        <v>105595482130.70657</v>
      </c>
      <c r="AV262">
        <v>112880581486.05913</v>
      </c>
      <c r="AW262">
        <v>121387725604.56688</v>
      </c>
      <c r="AX262">
        <v>130549157968.49275</v>
      </c>
      <c r="AY262">
        <v>139658819217.11005</v>
      </c>
      <c r="AZ262">
        <v>149615800998.3645</v>
      </c>
      <c r="BA262">
        <v>158086705343.27539</v>
      </c>
      <c r="BB262">
        <v>166620063722.29129</v>
      </c>
      <c r="BC262">
        <v>177322478338.40433</v>
      </c>
      <c r="BD262">
        <v>188694468366.26761</v>
      </c>
      <c r="BE262">
        <v>199081239731.68829</v>
      </c>
      <c r="BF262">
        <v>210137237901.38867</v>
      </c>
      <c r="BG262">
        <v>223632762207.56018</v>
      </c>
      <c r="BH262">
        <v>239258328381.74139</v>
      </c>
      <c r="BI262">
        <v>255264731908.12396</v>
      </c>
      <c r="BJ262">
        <v>272980590259.18723</v>
      </c>
      <c r="BK262">
        <v>293358610036.84094</v>
      </c>
      <c r="BL262">
        <v>314947640805.60107</v>
      </c>
      <c r="BM262">
        <v>323972192107.06519</v>
      </c>
      <c r="BN262">
        <v>332245562394.77014</v>
      </c>
      <c r="BO262">
        <v>360611028837.66394</v>
      </c>
      <c r="BP262">
        <v>378876063686.79913</v>
      </c>
      <c r="BQ262">
        <v>405742875627.91882</v>
      </c>
    </row>
    <row r="263" spans="1:69" x14ac:dyDescent="0.35">
      <c r="A263" t="s">
        <v>640</v>
      </c>
      <c r="B263" t="s">
        <v>217</v>
      </c>
      <c r="C263" t="s">
        <v>409</v>
      </c>
      <c r="D263" t="s">
        <v>410</v>
      </c>
      <c r="X263">
        <v>335975592.16663831</v>
      </c>
      <c r="Y263">
        <v>297675024.07435697</v>
      </c>
      <c r="Z263">
        <v>310707107.66629183</v>
      </c>
      <c r="AA263">
        <v>316858745.22911984</v>
      </c>
      <c r="AB263">
        <v>326395018.72009015</v>
      </c>
      <c r="AC263">
        <v>357647313.96899557</v>
      </c>
      <c r="AD263">
        <v>361229592.87104404</v>
      </c>
      <c r="AE263">
        <v>360686074.69280225</v>
      </c>
      <c r="AF263">
        <v>350248055.13338518</v>
      </c>
      <c r="AG263">
        <v>344318765.91620153</v>
      </c>
      <c r="AH263">
        <v>349593362.78232116</v>
      </c>
      <c r="AI263">
        <v>390480753.00914997</v>
      </c>
      <c r="AJ263">
        <v>402771675.44893694</v>
      </c>
      <c r="AK263">
        <v>413184989.63661569</v>
      </c>
      <c r="AL263">
        <v>416223750.36042231</v>
      </c>
      <c r="AM263">
        <v>454022969.11996806</v>
      </c>
      <c r="AN263">
        <v>458581110.20567799</v>
      </c>
      <c r="AO263">
        <v>469253830.79660851</v>
      </c>
      <c r="AP263">
        <v>492279237.25667161</v>
      </c>
      <c r="AQ263">
        <v>498072646.92929482</v>
      </c>
      <c r="AR263">
        <v>499752612.20749688</v>
      </c>
      <c r="AS263">
        <v>529362000.23580766</v>
      </c>
      <c r="AT263">
        <v>511376489.61035061</v>
      </c>
      <c r="AU263">
        <v>484793509.6199773</v>
      </c>
      <c r="AV263">
        <v>505583079.93772739</v>
      </c>
      <c r="AW263">
        <v>525742663.27615184</v>
      </c>
      <c r="AX263">
        <v>553635027.9686532</v>
      </c>
      <c r="AY263">
        <v>600476412.78440392</v>
      </c>
      <c r="AZ263">
        <v>617745467.62945127</v>
      </c>
      <c r="BA263">
        <v>652345340.74889159</v>
      </c>
      <c r="BB263">
        <v>672159048.88298023</v>
      </c>
      <c r="BC263">
        <v>680620638.703336</v>
      </c>
      <c r="BD263">
        <v>701990785.25693536</v>
      </c>
      <c r="BE263">
        <v>709081226.94581747</v>
      </c>
      <c r="BF263">
        <v>712367041.38700676</v>
      </c>
      <c r="BG263">
        <v>730710779.90266871</v>
      </c>
      <c r="BH263">
        <v>759690180.95165372</v>
      </c>
      <c r="BI263">
        <v>786063165.28225172</v>
      </c>
      <c r="BJ263">
        <v>820749507.20277596</v>
      </c>
      <c r="BK263">
        <v>844553132.87259448</v>
      </c>
      <c r="BL263">
        <v>871926684.75859225</v>
      </c>
      <c r="BM263">
        <v>828395819.75576901</v>
      </c>
      <c r="BN263">
        <v>815536673.76600194</v>
      </c>
      <c r="BO263">
        <v>857832270.18191183</v>
      </c>
      <c r="BP263">
        <v>849555970.649593</v>
      </c>
      <c r="BQ263">
        <v>883260050.45990705</v>
      </c>
    </row>
    <row r="264" spans="1:69" x14ac:dyDescent="0.35">
      <c r="A264" t="s">
        <v>641</v>
      </c>
      <c r="B264" t="s">
        <v>642</v>
      </c>
      <c r="C264" t="s">
        <v>409</v>
      </c>
      <c r="D264" t="s">
        <v>410</v>
      </c>
      <c r="E264">
        <v>11047909931405.211</v>
      </c>
      <c r="F264">
        <v>11495483018211.898</v>
      </c>
      <c r="G264">
        <v>12108104990454.002</v>
      </c>
      <c r="H264">
        <v>12713773901050.414</v>
      </c>
      <c r="I264">
        <v>13547632465667.111</v>
      </c>
      <c r="J264">
        <v>14310380351285.26</v>
      </c>
      <c r="K264">
        <v>15092565230467.635</v>
      </c>
      <c r="L264">
        <v>15668362189934.566</v>
      </c>
      <c r="M264">
        <v>16603001893725.148</v>
      </c>
      <c r="N264">
        <v>17597723183240.293</v>
      </c>
      <c r="O264">
        <v>18257283809056.594</v>
      </c>
      <c r="P264">
        <v>19037215964591.898</v>
      </c>
      <c r="Q264">
        <v>20104075667624.559</v>
      </c>
      <c r="R264">
        <v>21391878740355.746</v>
      </c>
      <c r="S264">
        <v>21804186424698.609</v>
      </c>
      <c r="T264">
        <v>21927913468840.742</v>
      </c>
      <c r="U264">
        <v>23064822078727.473</v>
      </c>
      <c r="V264">
        <v>23989822335411.02</v>
      </c>
      <c r="W264">
        <v>24988386691852.973</v>
      </c>
      <c r="X264">
        <v>26034228657063.875</v>
      </c>
      <c r="Y264">
        <v>26524830401248.941</v>
      </c>
      <c r="Z264">
        <v>27039726510559.023</v>
      </c>
      <c r="AA264">
        <v>27135282390164.813</v>
      </c>
      <c r="AB264">
        <v>27849303136276.762</v>
      </c>
      <c r="AC264">
        <v>29151919767345.16</v>
      </c>
      <c r="AD264">
        <v>30233270651702.004</v>
      </c>
      <c r="AE264">
        <v>31211177281795.094</v>
      </c>
      <c r="AF264">
        <v>32383045618714.328</v>
      </c>
      <c r="AG264">
        <v>33857030983952.742</v>
      </c>
      <c r="AH264">
        <v>35118054325518.141</v>
      </c>
      <c r="AI264">
        <v>36074457786313.711</v>
      </c>
      <c r="AJ264">
        <v>36513674329755.102</v>
      </c>
      <c r="AK264">
        <v>37255115742425.492</v>
      </c>
      <c r="AL264">
        <v>37943415834489.695</v>
      </c>
      <c r="AM264">
        <v>39214310020402.07</v>
      </c>
      <c r="AN264">
        <v>40432456779327.734</v>
      </c>
      <c r="AO264">
        <v>41883994975030.758</v>
      </c>
      <c r="AP264">
        <v>43542189981240.922</v>
      </c>
      <c r="AQ264">
        <v>44783864228070.852</v>
      </c>
      <c r="AR264">
        <v>46394419640416.695</v>
      </c>
      <c r="AS264">
        <v>48501701496995.109</v>
      </c>
      <c r="AT264">
        <v>49491195299596.773</v>
      </c>
      <c r="AU264">
        <v>50644997577909.672</v>
      </c>
      <c r="AV264">
        <v>52219643431214.609</v>
      </c>
      <c r="AW264">
        <v>54561692924756.461</v>
      </c>
      <c r="AX264">
        <v>56765229781793.883</v>
      </c>
      <c r="AY264">
        <v>59303328751348.234</v>
      </c>
      <c r="AZ264">
        <v>61904125586913.953</v>
      </c>
      <c r="BA264">
        <v>63187987887148.523</v>
      </c>
      <c r="BB264">
        <v>62354160320989.258</v>
      </c>
      <c r="BC264">
        <v>65177024863945.375</v>
      </c>
      <c r="BD264">
        <v>67358702575310.563</v>
      </c>
      <c r="BE264">
        <v>69182292031673.188</v>
      </c>
      <c r="BF264">
        <v>71180983677316.109</v>
      </c>
      <c r="BG264">
        <v>73422205033590.391</v>
      </c>
      <c r="BH264">
        <v>75723635302571.906</v>
      </c>
      <c r="BI264">
        <v>77854771684156.047</v>
      </c>
      <c r="BJ264">
        <v>80545698546510.297</v>
      </c>
      <c r="BK264">
        <v>83200558293425.203</v>
      </c>
      <c r="BL264">
        <v>85455326836784.828</v>
      </c>
      <c r="BM264">
        <v>83020634205557.359</v>
      </c>
      <c r="BN264">
        <v>88350178087141.078</v>
      </c>
      <c r="BO264">
        <v>91318665777403.625</v>
      </c>
      <c r="BP264">
        <v>94006477956472.625</v>
      </c>
      <c r="BQ264">
        <v>96698130682107</v>
      </c>
    </row>
    <row r="265" spans="1:69" x14ac:dyDescent="0.35">
      <c r="A265" t="s">
        <v>643</v>
      </c>
      <c r="B265" t="s">
        <v>218</v>
      </c>
      <c r="C265" t="s">
        <v>409</v>
      </c>
      <c r="D265" t="s">
        <v>410</v>
      </c>
      <c r="O265">
        <v>340680797.8319267</v>
      </c>
      <c r="P265">
        <v>386718743.92411536</v>
      </c>
      <c r="Q265">
        <v>392857136.65087378</v>
      </c>
      <c r="R265">
        <v>421502969.09063506</v>
      </c>
      <c r="S265">
        <v>376488089.23696232</v>
      </c>
      <c r="T265">
        <v>362165172.58941472</v>
      </c>
      <c r="U265">
        <v>395926332.80041951</v>
      </c>
      <c r="V265">
        <v>392857136.65087378</v>
      </c>
      <c r="W265">
        <v>417410707.55790746</v>
      </c>
      <c r="X265">
        <v>462946425.49520969</v>
      </c>
      <c r="Y265">
        <v>434275788.37046391</v>
      </c>
      <c r="Z265">
        <v>395064496.15896875</v>
      </c>
      <c r="AA265">
        <v>391269845.94102168</v>
      </c>
      <c r="AB265">
        <v>392956359.66748148</v>
      </c>
      <c r="AC265">
        <v>398015901.27452791</v>
      </c>
      <c r="AD265">
        <v>413616120.20700675</v>
      </c>
      <c r="AE265">
        <v>436383943.25163132</v>
      </c>
      <c r="AF265">
        <v>438492096.8497979</v>
      </c>
      <c r="AG265">
        <v>432167726.72069848</v>
      </c>
      <c r="AH265">
        <v>448189539.76451689</v>
      </c>
      <c r="AI265">
        <v>428373059.39607209</v>
      </c>
      <c r="AJ265">
        <v>418520425.96974754</v>
      </c>
      <c r="AK265">
        <v>417683438.91831446</v>
      </c>
      <c r="AL265">
        <v>434808422.36480433</v>
      </c>
      <c r="AM265">
        <v>423755155.36883372</v>
      </c>
      <c r="AN265">
        <v>452035062.25303233</v>
      </c>
      <c r="AO265">
        <v>484486518.41784436</v>
      </c>
      <c r="AP265">
        <v>487603825.81991935</v>
      </c>
      <c r="AQ265">
        <v>498306192.05675608</v>
      </c>
      <c r="AR265">
        <v>509196346.8656047</v>
      </c>
      <c r="AS265">
        <v>535129944.38376307</v>
      </c>
      <c r="AT265">
        <v>574676737.92168653</v>
      </c>
      <c r="AU265">
        <v>607157232.67460978</v>
      </c>
      <c r="AV265">
        <v>638806086.21338105</v>
      </c>
      <c r="AW265">
        <v>658527692.51076317</v>
      </c>
      <c r="AX265">
        <v>702248686.8645916</v>
      </c>
      <c r="AY265">
        <v>717221521.75509202</v>
      </c>
      <c r="AZ265">
        <v>720707093.19579005</v>
      </c>
      <c r="BA265">
        <v>746336191.82241476</v>
      </c>
      <c r="BB265">
        <v>742293455.83692753</v>
      </c>
      <c r="BC265">
        <v>787756851.01082063</v>
      </c>
      <c r="BD265">
        <v>818078226.23593998</v>
      </c>
      <c r="BE265">
        <v>787546481.62213337</v>
      </c>
      <c r="BF265">
        <v>788391466.046139</v>
      </c>
      <c r="BG265">
        <v>793594248.72163308</v>
      </c>
      <c r="BH265">
        <v>824150498.65353644</v>
      </c>
      <c r="BI265">
        <v>889949544.37827229</v>
      </c>
      <c r="BJ265">
        <v>902464748.18719006</v>
      </c>
      <c r="BK265">
        <v>896962897.99083996</v>
      </c>
      <c r="BL265">
        <v>936894420.74621236</v>
      </c>
      <c r="BM265">
        <v>907771582.23952401</v>
      </c>
      <c r="BN265">
        <v>843511966.58496284</v>
      </c>
      <c r="BO265">
        <v>798752767.86443937</v>
      </c>
      <c r="BP265">
        <v>872307108.54904652</v>
      </c>
      <c r="BQ265">
        <v>954498941.2434119</v>
      </c>
    </row>
    <row r="266" spans="1:69" x14ac:dyDescent="0.35">
      <c r="A266" t="s">
        <v>644</v>
      </c>
      <c r="B266" t="s">
        <v>645</v>
      </c>
      <c r="C266" t="s">
        <v>409</v>
      </c>
      <c r="D266" t="s">
        <v>410</v>
      </c>
      <c r="BA266">
        <v>4580661082.4986258</v>
      </c>
      <c r="BB266">
        <v>4811290686.5768366</v>
      </c>
      <c r="BC266">
        <v>5048966087.0182056</v>
      </c>
      <c r="BD266">
        <v>5368051162.2426882</v>
      </c>
      <c r="BE266">
        <v>5459962717.3145866</v>
      </c>
      <c r="BF266">
        <v>5751568358.0188046</v>
      </c>
      <c r="BG266">
        <v>5944177154.3653564</v>
      </c>
      <c r="BH266">
        <v>6295848422.7157335</v>
      </c>
      <c r="BI266">
        <v>6646638934.1494665</v>
      </c>
      <c r="BJ266">
        <v>6967382841.6084557</v>
      </c>
      <c r="BK266">
        <v>7204735953.9043493</v>
      </c>
      <c r="BL266">
        <v>7547450874.8323107</v>
      </c>
      <c r="BM266">
        <v>7144396206.5297956</v>
      </c>
      <c r="BN266">
        <v>7912108452.0159626</v>
      </c>
      <c r="BO266">
        <v>8250627929.713088</v>
      </c>
      <c r="BP266">
        <v>8586232700.2367907</v>
      </c>
      <c r="BQ266">
        <v>8965120678.0583496</v>
      </c>
    </row>
    <row r="267" spans="1:69" x14ac:dyDescent="0.35">
      <c r="A267" t="s">
        <v>646</v>
      </c>
      <c r="B267" t="s">
        <v>219</v>
      </c>
      <c r="C267" t="s">
        <v>409</v>
      </c>
      <c r="D267" t="s">
        <v>410</v>
      </c>
      <c r="AI267">
        <v>23917787985.786602</v>
      </c>
      <c r="AJ267">
        <v>25423052504.102985</v>
      </c>
      <c r="AK267">
        <v>27509674487.855949</v>
      </c>
      <c r="AL267">
        <v>28610602412.455738</v>
      </c>
      <c r="AM267">
        <v>30533792550.2094</v>
      </c>
      <c r="AN267">
        <v>32264866628.656761</v>
      </c>
      <c r="AO267">
        <v>33760332651.668461</v>
      </c>
      <c r="AP267">
        <v>35526373477.890259</v>
      </c>
      <c r="AQ267">
        <v>37660334234.707352</v>
      </c>
      <c r="AR267">
        <v>39082211638.681831</v>
      </c>
      <c r="AS267">
        <v>41498240974.020279</v>
      </c>
      <c r="AT267">
        <v>43076687103.731941</v>
      </c>
      <c r="AU267">
        <v>44771854466.06794</v>
      </c>
      <c r="AV267">
        <v>46449634127.671463</v>
      </c>
      <c r="AW267">
        <v>48294937071.024139</v>
      </c>
      <c r="AX267">
        <v>50995468285.321144</v>
      </c>
      <c r="AY267">
        <v>52612233384.618889</v>
      </c>
      <c r="AZ267">
        <v>54368654892.233788</v>
      </c>
      <c r="BA267">
        <v>56351789349.401245</v>
      </c>
      <c r="BB267">
        <v>58530478861.952866</v>
      </c>
      <c r="BC267">
        <v>63038676058.892601</v>
      </c>
      <c r="BD267">
        <v>55023373390.949883</v>
      </c>
      <c r="BE267">
        <v>56340077325.818146</v>
      </c>
      <c r="BF267">
        <v>59057651705.95134</v>
      </c>
      <c r="BG267">
        <v>58946215682.443459</v>
      </c>
      <c r="BH267">
        <v>42444490073.725487</v>
      </c>
      <c r="BI267">
        <v>38465266572.930763</v>
      </c>
      <c r="BJ267">
        <v>36514386858.964653</v>
      </c>
      <c r="BK267">
        <v>36789138483.608597</v>
      </c>
    </row>
    <row r="268" spans="1:69" x14ac:dyDescent="0.35">
      <c r="A268" t="s">
        <v>246</v>
      </c>
      <c r="B268" t="s">
        <v>220</v>
      </c>
      <c r="C268" t="s">
        <v>409</v>
      </c>
      <c r="D268" t="s">
        <v>410</v>
      </c>
      <c r="E268">
        <v>65652787805.924767</v>
      </c>
      <c r="F268">
        <v>68176962953.703857</v>
      </c>
      <c r="G268">
        <v>72388888580.905228</v>
      </c>
      <c r="H268">
        <v>77726634753.27887</v>
      </c>
      <c r="I268">
        <v>83897825365.467575</v>
      </c>
      <c r="J268">
        <v>89034719819.541916</v>
      </c>
      <c r="K268">
        <v>92986424438.810074</v>
      </c>
      <c r="L268">
        <v>99678213920.999008</v>
      </c>
      <c r="M268">
        <v>103818221927.8644</v>
      </c>
      <c r="N268">
        <v>108714188432.45987</v>
      </c>
      <c r="O268">
        <v>114420228110.93791</v>
      </c>
      <c r="P268">
        <v>119316194615.53339</v>
      </c>
      <c r="Q268">
        <v>121290674451.49692</v>
      </c>
      <c r="R268">
        <v>126836017069.92215</v>
      </c>
      <c r="S268">
        <v>134587120944.56262</v>
      </c>
      <c r="T268">
        <v>136868956455.65886</v>
      </c>
      <c r="U268">
        <v>139948316809.93564</v>
      </c>
      <c r="V268">
        <v>139816794618.76505</v>
      </c>
      <c r="W268">
        <v>144031543620.37436</v>
      </c>
      <c r="X268">
        <v>149491087027.62451</v>
      </c>
      <c r="Y268">
        <v>159388269160.57867</v>
      </c>
      <c r="Z268">
        <v>167932741243.85461</v>
      </c>
      <c r="AA268">
        <v>167288855024.707</v>
      </c>
      <c r="AB268">
        <v>164199769714.13614</v>
      </c>
      <c r="AC268">
        <v>172572564947.99503</v>
      </c>
      <c r="AD268">
        <v>170481777771.8371</v>
      </c>
      <c r="AE268">
        <v>170512207473.78952</v>
      </c>
      <c r="AF268">
        <v>174094206899.74924</v>
      </c>
      <c r="AG268">
        <v>181406354481.0195</v>
      </c>
      <c r="AH268">
        <v>185750664997.12723</v>
      </c>
      <c r="AI268">
        <v>185160422891.73077</v>
      </c>
      <c r="AJ268">
        <v>183275036203.75162</v>
      </c>
      <c r="AK268">
        <v>179358388483.38223</v>
      </c>
      <c r="AL268">
        <v>181570878123.14905</v>
      </c>
      <c r="AM268">
        <v>187381146228.4856</v>
      </c>
      <c r="AN268">
        <v>193189961762.58823</v>
      </c>
      <c r="AO268">
        <v>201497130113.10135</v>
      </c>
      <c r="AP268">
        <v>206736055498.99084</v>
      </c>
      <c r="AQ268">
        <v>207769735777.19165</v>
      </c>
      <c r="AR268">
        <v>212756209430.57394</v>
      </c>
      <c r="AS268">
        <v>221691970228.1011</v>
      </c>
      <c r="AT268">
        <v>227677653424.68335</v>
      </c>
      <c r="AU268">
        <v>236102579035.78998</v>
      </c>
      <c r="AV268">
        <v>243065422272.36871</v>
      </c>
      <c r="AW268">
        <v>254135982543.49551</v>
      </c>
      <c r="AX268">
        <v>267546870424.2948</v>
      </c>
      <c r="AY268">
        <v>282539679229.87378</v>
      </c>
      <c r="AZ268">
        <v>297685145427.08105</v>
      </c>
      <c r="BA268">
        <v>307184409060.74091</v>
      </c>
      <c r="BB268">
        <v>302459639039.77777</v>
      </c>
      <c r="BC268">
        <v>311653604140.26941</v>
      </c>
      <c r="BD268">
        <v>321528523981.70227</v>
      </c>
      <c r="BE268">
        <v>329233094599.26294</v>
      </c>
      <c r="BF268">
        <v>337416077838.15137</v>
      </c>
      <c r="BG268">
        <v>342186555600.7309</v>
      </c>
      <c r="BH268">
        <v>346709790458.56305</v>
      </c>
      <c r="BI268">
        <v>349013858372.62543</v>
      </c>
      <c r="BJ268">
        <v>353055253707.07135</v>
      </c>
      <c r="BK268">
        <v>358551560868.5332</v>
      </c>
      <c r="BL268">
        <v>359483563936.6759</v>
      </c>
      <c r="BM268">
        <v>337307318679.63873</v>
      </c>
      <c r="BN268">
        <v>354021006263.53699</v>
      </c>
      <c r="BO268">
        <v>360788046853.64099</v>
      </c>
      <c r="BP268">
        <v>363308097941.6427</v>
      </c>
      <c r="BQ268">
        <v>365414753361.9964</v>
      </c>
    </row>
    <row r="269" spans="1:69" x14ac:dyDescent="0.35">
      <c r="A269" t="s">
        <v>260</v>
      </c>
      <c r="B269" t="s">
        <v>221</v>
      </c>
      <c r="C269" t="s">
        <v>409</v>
      </c>
      <c r="D269" t="s">
        <v>410</v>
      </c>
      <c r="E269">
        <v>3745698444.1159267</v>
      </c>
      <c r="F269">
        <v>3796691708.1890759</v>
      </c>
      <c r="G269">
        <v>3702122212.3945851</v>
      </c>
      <c r="H269">
        <v>3823270196.5529876</v>
      </c>
      <c r="I269">
        <v>4290246254.2152629</v>
      </c>
      <c r="J269">
        <v>5004463110.0991259</v>
      </c>
      <c r="K269">
        <v>4725699010.609272</v>
      </c>
      <c r="L269">
        <v>5099960030.3200541</v>
      </c>
      <c r="M269">
        <v>5163624360.4601822</v>
      </c>
      <c r="N269">
        <v>5141063668.5844936</v>
      </c>
      <c r="O269">
        <v>5387686297.1913204</v>
      </c>
      <c r="P269">
        <v>5383050756.0990705</v>
      </c>
      <c r="Q269">
        <v>5878768640.7704821</v>
      </c>
      <c r="R269">
        <v>5822212020.1687689</v>
      </c>
      <c r="S269">
        <v>6196473039.8795509</v>
      </c>
      <c r="T269">
        <v>6055854684.9059591</v>
      </c>
      <c r="U269">
        <v>6432587907.0637646</v>
      </c>
      <c r="V269">
        <v>6138989402.8617058</v>
      </c>
      <c r="W269">
        <v>6172984906.5769958</v>
      </c>
      <c r="X269">
        <v>5986318100.4346085</v>
      </c>
      <c r="Y269">
        <v>6168040110.67307</v>
      </c>
      <c r="Z269">
        <v>6548482197.515583</v>
      </c>
      <c r="AA269">
        <v>6364287627.8210793</v>
      </c>
      <c r="AB269">
        <v>6239121864.1748829</v>
      </c>
      <c r="AC269">
        <v>6218106324.3292294</v>
      </c>
      <c r="AD269">
        <v>6318548040.4540815</v>
      </c>
      <c r="AE269">
        <v>6364287627.8210773</v>
      </c>
      <c r="AF269">
        <v>6534574435.2100601</v>
      </c>
      <c r="AG269">
        <v>6944994654.2903757</v>
      </c>
      <c r="AH269">
        <v>6873912509.7786865</v>
      </c>
      <c r="AI269">
        <v>6840844039.4799566</v>
      </c>
      <c r="AJ269">
        <v>6838372211.0423794</v>
      </c>
      <c r="AK269">
        <v>6720005310.1332302</v>
      </c>
      <c r="AL269">
        <v>7176782487.1751213</v>
      </c>
      <c r="AM269">
        <v>6557753279.7000818</v>
      </c>
      <c r="AN269">
        <v>6747775256.5929832</v>
      </c>
      <c r="AO269">
        <v>7167388797.8936062</v>
      </c>
      <c r="AP269">
        <v>7440753543.9975624</v>
      </c>
      <c r="AQ269">
        <v>7412051123.9838333</v>
      </c>
      <c r="AR269">
        <v>7756725565.3473358</v>
      </c>
      <c r="AS269">
        <v>8059030210.4636612</v>
      </c>
      <c r="AT269">
        <v>8487518230.9307222</v>
      </c>
      <c r="AU269">
        <v>8869967014.4617367</v>
      </c>
      <c r="AV269">
        <v>9485983915.8469124</v>
      </c>
      <c r="AW269">
        <v>10153075785.369053</v>
      </c>
      <c r="AX269">
        <v>10887711636.030037</v>
      </c>
      <c r="AY269">
        <v>11748243095.772873</v>
      </c>
      <c r="AZ269">
        <v>12729507610.193129</v>
      </c>
      <c r="BA269">
        <v>13719086269.625965</v>
      </c>
      <c r="BB269">
        <v>14984033821.786844</v>
      </c>
      <c r="BC269">
        <v>16527123087.716316</v>
      </c>
      <c r="BD269">
        <v>17447560252.657646</v>
      </c>
      <c r="BE269">
        <v>18773117888.809395</v>
      </c>
      <c r="BF269">
        <v>19722575262.791698</v>
      </c>
      <c r="BG269">
        <v>20648211567.061584</v>
      </c>
      <c r="BH269">
        <v>21251216798.776245</v>
      </c>
      <c r="BI269">
        <v>22049221308.108795</v>
      </c>
      <c r="BJ269">
        <v>22826646593.616886</v>
      </c>
      <c r="BK269">
        <v>23747586257.251167</v>
      </c>
      <c r="BL269">
        <v>24089861649.015465</v>
      </c>
      <c r="BM269">
        <v>23418945736.899261</v>
      </c>
      <c r="BN269">
        <v>24879098747.886097</v>
      </c>
      <c r="BO269">
        <v>26175604214.189548</v>
      </c>
      <c r="BP269">
        <v>27580695690.340046</v>
      </c>
      <c r="BQ269">
        <v>28695824119.118938</v>
      </c>
    </row>
    <row r="270" spans="1:69" x14ac:dyDescent="0.35">
      <c r="A270" t="s">
        <v>294</v>
      </c>
      <c r="B270" t="s">
        <v>222</v>
      </c>
      <c r="C270" t="s">
        <v>409</v>
      </c>
      <c r="D270" t="s">
        <v>410</v>
      </c>
      <c r="E270">
        <v>4350191358.983469</v>
      </c>
      <c r="F270">
        <v>4624956286.6149359</v>
      </c>
      <c r="G270">
        <v>4691299938.1950951</v>
      </c>
      <c r="H270">
        <v>4984240868.1596479</v>
      </c>
      <c r="I270">
        <v>4929106598.2648287</v>
      </c>
      <c r="J270">
        <v>5171153857.1006441</v>
      </c>
      <c r="K270">
        <v>5249917254.2764168</v>
      </c>
      <c r="L270">
        <v>5689178299.7221327</v>
      </c>
      <c r="M270">
        <v>5801262790.8092117</v>
      </c>
      <c r="N270">
        <v>6522257411.9383106</v>
      </c>
      <c r="O270">
        <v>7994014635.0685148</v>
      </c>
      <c r="P270">
        <v>8706887816.3616543</v>
      </c>
      <c r="Q270">
        <v>9432151957.1384716</v>
      </c>
      <c r="R270">
        <v>9677832605.4298859</v>
      </c>
      <c r="S270">
        <v>10319003882.456537</v>
      </c>
      <c r="T270">
        <v>10119720881.433607</v>
      </c>
      <c r="U270">
        <v>10166761281.259556</v>
      </c>
      <c r="V270">
        <v>9469249965.2913246</v>
      </c>
      <c r="W270">
        <v>9212924708.8874989</v>
      </c>
      <c r="X270">
        <v>9516678097.8661423</v>
      </c>
      <c r="Y270">
        <v>10889048164.93157</v>
      </c>
      <c r="Z270">
        <v>12252947709.978302</v>
      </c>
      <c r="AA270">
        <v>12575726761.870438</v>
      </c>
      <c r="AB270">
        <v>12775090445.083485</v>
      </c>
      <c r="AC270">
        <v>12531423465.897095</v>
      </c>
      <c r="AD270">
        <v>13401654104.169994</v>
      </c>
      <c r="AE270">
        <v>13682958727.125868</v>
      </c>
      <c r="AF270">
        <v>13840413623.631174</v>
      </c>
      <c r="AG270">
        <v>14885693494.283186</v>
      </c>
      <c r="AH270">
        <v>15659714789.574228</v>
      </c>
      <c r="AI270">
        <v>16754102246.768082</v>
      </c>
      <c r="AJ270">
        <v>17680902721.750317</v>
      </c>
      <c r="AK270">
        <v>16086868546.980169</v>
      </c>
      <c r="AL270">
        <v>16256015317.384861</v>
      </c>
      <c r="AM270">
        <v>17757290653.001545</v>
      </c>
      <c r="AN270">
        <v>17785351733.580566</v>
      </c>
      <c r="AO270">
        <v>19628038095.510101</v>
      </c>
      <c r="AP270">
        <v>20154186142.094551</v>
      </c>
      <c r="AQ270">
        <v>20735677098.093678</v>
      </c>
      <c r="AR270">
        <v>20566096369.441162</v>
      </c>
      <c r="AS270">
        <v>19936940457.499428</v>
      </c>
      <c r="AT270">
        <v>20223955721.770561</v>
      </c>
      <c r="AU270">
        <v>18425232320.669754</v>
      </c>
      <c r="AV270">
        <v>15293850319.026575</v>
      </c>
      <c r="AW270">
        <v>14405654146.608244</v>
      </c>
      <c r="AX270">
        <v>13582935179.826031</v>
      </c>
      <c r="AY270">
        <v>13112762532.212503</v>
      </c>
      <c r="AZ270">
        <v>12633710459.76679</v>
      </c>
      <c r="BA270">
        <v>10401466939.129671</v>
      </c>
      <c r="BB270">
        <v>11781957804.978752</v>
      </c>
      <c r="BC270">
        <v>14100106032.996105</v>
      </c>
      <c r="BD270">
        <v>16101463201.336613</v>
      </c>
      <c r="BE270">
        <v>18784841115.857075</v>
      </c>
      <c r="BF270">
        <v>19158562813.511585</v>
      </c>
      <c r="BG270">
        <v>19613959112.671139</v>
      </c>
      <c r="BH270">
        <v>19963058858.452759</v>
      </c>
      <c r="BI270">
        <v>20113938470.375568</v>
      </c>
      <c r="BJ270">
        <v>21066215031.2159</v>
      </c>
      <c r="BK270">
        <v>22121615842.417839</v>
      </c>
      <c r="BL270">
        <v>20720775635.068512</v>
      </c>
      <c r="BM270">
        <v>19101046519.592445</v>
      </c>
      <c r="BN270">
        <v>20718530620.626186</v>
      </c>
      <c r="BO270">
        <v>21990477716.188957</v>
      </c>
      <c r="BP270">
        <v>23164059015.914616</v>
      </c>
      <c r="BQ270">
        <v>23634169920.603756</v>
      </c>
    </row>
  </sheetData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F A A B Q S w M E F A A C A A g A 6 F 0 2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6 F 0 2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d N l s 0 o x w C u A I A A O E Z A A A T A B w A R m 9 y b X V s Y X M v U 2 V j d G l v b j E u b S C i G A A o o B Q A A A A A A A A A A A A A A A A A A A A A A A A A A A D t m E 9 v 2 j A Y h + 9 I f A c r v Y D E K P l D h j X 1 U L F V 6 q R 1 H d D t U P V g g h k W i Y 0 c Z w I h v t l u + 2 K L S T I Q 9 n v Z 6 N p D u C D 9 n t i P s F / e J E 5 p p J j g a F x 8 u + + a j W Y j X R B J Z 2 h C p j F 1 0 R W K q W o 2 U P 4 Z i 0 x G N E 8 + r C M a d 4 e Z l J S r b 0 I u p 0 I s W + 3 t 4 x 1 J 6 J V T j H S e d o 9 D w V V + y V O n m O D C G S 4 I / 6 4 n 3 6 y o k 8 + 0 v 7 Q 7 k Y S n c y G T o Y i z h G u Y t g p b Z 7 t 1 b m i 0 I E 4 H q T x H M 6 K o Y g n d d d A 2 n 4 5 x T W 6 5 C o O u H l f E I h b J l F l J q g g a s c j C 3 o u E 8 Z x w N K K r b B q z q H I S v t l f c a t I v D E H f i Q r w s 3 4 E 1 2 z S J z O M c r S l O W O G z q j k u h V N 0 e O V 4 R Z 4 s m v n 3 L J N t Q k D 5 y p f F X H K l + c F I k 5 u k 6 o N H 7 k r v 1 n H x 7 4 i v 0 Q e k y x 5 O l h M 0 r 0 W S 2 o L G H r Z O O 0 s t i U 3 O 5 c K y X Z N F M 6 d 7 6 S O K N O u 9 l g H H Y Z Z e b / d Z n 5 5 y u z + X G Z K b p W + 6 V 1 v U v 3 0 u u 5 / d O N 9 I s 8 P M 1 D I M d A X g k M U A r e m t s d g g S D p N J Y U C k a g C I L w S C p R B Z U i j A o s h A M k k p k Q Y X I 6 0 E i G 8 E H Y t s f E 5 Q S 1 1 4 A Z o 6 B v B I Y o B R 4 g M D I M Z B X A g O U A h 8 Q G D k G 8 k p g g F I Q A A I j x 0 B e C Q x Q C o w / Z 2 j J z 9 r + 5 m d q f x f l 3 R K 1 v L Z T 3 2 z r m + 2 z 3 m w P 1 e b X 1 V Z X 2 3 + r t u B 1 V F u + 9 q n x g K e f i d 5 8 c c 2 V L 4 A H A R 8 C g R U M I M c A c g w g x w B y Y M i B I Q e G H B h w e D 3 A o Y H V o Y H V o Y H d 4 U I O F 3 K 4 k M O F H B 7 k 8 C C H B z k 8 y O F D D h 9 y + J D D h x w B 5 A g g R w A 5 A s j R h x x 9 w 3 H W R r T / v 5 6 z D / X r P l T 3 o b o P 1 X 3 o h f t Q + D r 6 0 L 2 t D x 0 d O 1 l e q c 0 c A / n x g Z P l n X 1 / P m Q T P M N h k 0 1 j 5 C 9 x 0 G Q X 1 U d N 9 V H T U f e 5 / 4 f u 8 x t Q S w E C L Q A U A A I A C A D o X T Z b i p o N 6 a Q A A A D 2 A A A A E g A A A A A A A A A A A A A A A A A A A A A A Q 2 9 u Z m l n L 1 B h Y 2 t h Z 2 U u e G 1 s U E s B A i 0 A F A A C A A g A 6 F 0 2 W w / K 6 a u k A A A A 6 Q A A A B M A A A A A A A A A A A A A A A A A 8 A A A A F t D b 2 5 0 Z W 5 0 X 1 R 5 c G V z X S 5 4 b W x Q S w E C L Q A U A A I A C A D o X T Z b N K M c A r g C A A D h G Q A A E w A A A A A A A A A A A A A A A A D h A Q A A R m 9 y b X V s Y X M v U 2 V j d G l v b j E u b V B L B Q Y A A A A A A w A D A M I A A A D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P A A A A A A A A A Q 8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T h h Y j J l N S 0 3 M T A w L T R m Y m I t Y T A 5 N i 0 0 Y T J k Y j E y M D M z Z D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j k i I C 8 + P E V u d H J 5 I F R 5 c G U 9 I k Z p b G x F c n J v c k N v Z G U i I F Z h b H V l P S J z V W 5 r b m 9 3 b i I g L z 4 8 R W 5 0 c n k g V H l w Z T 0 i R m l s b E V y c m 9 y Q 2 9 1 b n Q i I F Z h b H V l P S J s M j A i I C 8 + P E V u d H J 5 I F R 5 c G U 9 I k Z p b G x M Y X N 0 V X B k Y X R l Z C I g V m F s d W U 9 I m Q y M D I 1 L T A 4 L T I 2 V D E 1 O j Q y O j E 3 L j g 3 M z U 3 O D N a I i A v P j x F b n R y e S B U e X B l P S J G a W x s Q 2 9 s d W 1 u V H l w Z X M i I F Z h b H V l P S J z Q n d Z Q S I g L z 4 8 R W 5 0 c n k g V H l w Z T 0 i R m l s b E N v b H V t b k 5 h b W V z I i B W Y W x 1 Z T 0 i c 1 s m c X V v d D t G Z W N o Y S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V W 5 w a X Z v d G V k I E N v b H V t b n M u e 0 Z l Y 2 h h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G Z W N o Y S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N v b H V t b l R 5 c G V z I i B W Y W x 1 Z T 0 i c 0 J n W U E i I C 8 + P E V u d H J 5 I F R 5 c G U 9 I k Z p b G x M Y X N 0 V X B k Y X R l Z C I g V m F s d W U 9 I m Q y M D I 1 L T A 4 L T I 2 V D E 1 O j Q 1 O j M 2 L j c 2 M D U x N T l a I i A v P j x F b n R y e S B U e X B l P S J R d W V y e U l E I i B W Y W x 1 Z T 0 i c z U 3 Y m F l N G U 5 L T E 3 M 2 M t N D U 0 Z S 0 4 M m I 5 L T h k Z m Y 3 O T U y M z h l Y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X J y b 3 J D b 3 V u d C I g V m F s d W U 9 I m w y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Q y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R m l s b E N v b H V t b k 5 h b W V z I i B W Y W x 1 Z T 0 i c 1 s m c X V v d D t m Z W N o Y S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V W 5 w a X Z v d G V k I E N v b H V t b n M u e 2 Z l Y 2 h h L D B 9 J n F 1 b 3 Q 7 L C Z x d W 9 0 O 1 N l Y 3 R p b 2 4 x L 1 R h Y m x l M y 9 V b n B p d m 9 0 Z W Q g Q 2 9 s d W 1 u c y 5 7 Q X R 0 c m l i d X R l L D F 9 J n F 1 b 3 Q 7 L C Z x d W 9 0 O 1 N l Y 3 R p b 2 4 x L 1 R h Y m x l M y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z L 1 V u c G l 2 b 3 R l Z C B D b 2 x 1 b W 5 z L n t m Z W N o Y S w w f S Z x d W 9 0 O y w m c X V v d D t T Z W N 0 a W 9 u M S 9 U Y W J s Z T M v V W 5 w a X Z v d G V k I E N v b H V t b n M u e 0 F 0 d H J p Y n V 0 Z S w x f S Z x d W 9 0 O y w m c X V v d D t T Z W N 0 a W 9 u M S 9 U Y W J s Z T M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O T c z O D M 0 O C 0 1 Y m M 2 L T Q y M W U t O W M y M i 1 i N G M 1 Y z Y y M W J h N j U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j A i I C 8 + P E V u d H J 5 I F R 5 c G U 9 I k Z p b G x M Y X N 0 V X B k Y X R l Z C I g V m F s d W U 9 I m Q y M D I 1 L T A 4 L T I 2 V D E 1 O j Q y O j E 3 L j g 3 M z U 3 O D N a I i A v P j x F b n R y e S B U e X B l P S J G a W x s Q 2 9 s d W 1 u V H l w Z X M i I F Z h b H V l P S J z Q n d Z Q S I g L z 4 8 R W 5 0 c n k g V H l w Z T 0 i R m l s b E N v b H V t b k 5 h b W V z I i B W Y W x 1 Z T 0 i c 1 s m c X V v d D t G Z W N o Y S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G a W x s Q 2 9 1 b n Q i I F Z h b H V l P S J s N D I 5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V W 5 w a X Z v d G V k I E N v b H V t b n M u e 0 Z l Y 2 h h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G Z W N o Y S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B h Z G U z N W E t N G Y 4 N C 0 0 Z W U 5 L T k w O D g t Z D k x Y j k 5 M z I z O D c 4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y M C I g L z 4 8 R W 5 0 c n k g V H l w Z T 0 i R m l s b E x h c 3 R V c G R h d G V k I i B W Y W x 1 Z T 0 i Z D I w M j U t M D g t M j Z U M T U 6 N D I 6 M T c u O D c z N T c 4 M 1 o i I C 8 + P E V u d H J 5 I F R 5 c G U 9 I k Z p b G x D b 2 x 1 b W 5 U e X B l c y I g V m F s d W U 9 I n N C d 1 l B I i A v P j x F b n R y e S B U e X B l P S J G a W x s Q 2 9 s d W 1 u T m F t Z X M i I F Z h b H V l P S J z W y Z x d W 9 0 O 0 Z l Y 2 h h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k Z p b G x D b 3 V u d C I g V m F s d W U 9 I m w 0 M j k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G Z W N o Y S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9 V b n B p d m 9 0 Z W Q g Q 2 9 s d W 1 u c y 5 7 R m V j a G E s M H 0 m c X V v d D s s J n F 1 b 3 Q 7 U 2 V j d G l v b j E v V G F i b G U x L 1 V u c G l 2 b 3 R l Z C B D b 2 x 1 b W 5 z L n t B d H R y a W J 1 d G U s M X 0 m c X V v d D s s J n F 1 b 3 Q 7 U 2 V j d G l v b j E v V G F i b G U x L 1 V u c G l 2 b 3 R l Z C B D b 2 x 1 b W 5 z L n t W Y W x 1 Z S w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y k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3 N G E z Y j A 3 L W Y y M T A t N G N m N S 1 h O D R l L W Q 0 N j N j Z m E x Z m I w Z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V b n B p d m 9 0 Z W Q g Q 2 9 s d W 1 u c y 5 7 c G F p c y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9 V b n B p d m 9 0 Z W Q g Q 2 9 s d W 1 u c y 5 7 c G F p c y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w Y W l z J n F 1 b 3 Q 7 L C Z x d W 9 0 O 0 F 0 d H J p Y n V 0 Z S Z x d W 9 0 O y w m c X V v d D t W Y W x 1 Z S Z x d W 9 0 O 1 0 i I C 8 + P E V u d H J 5 I F R 5 c G U 9 I k Z p b G x D b 2 x 1 b W 5 U e X B l c y I g V m F s d W U 9 I n N C Z 1 l E I i A v P j x F b n R y e S B U e X B l P S J G a W x s T G F z d F V w Z G F 0 Z W Q i I F Z h b H V l P S J k M j A y N S 0 w O C 0 y N l Q x O T o y O T o y M y 4 3 N z c w N z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U 2 Z D A 3 N j I t Z j c 1 Y y 0 0 Z G F m L T l m M G Q t Y W J m Y j I z O G V j Z T B h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w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w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1 J l b G F 0 a W 9 u c 2 h p c E l u Z m 8 m c X V v d D s 6 W 1 1 9 I i A v P j x F b n R y e S B U e X B l P S J G a W x s Q 2 9 1 b n Q i I F Z h b H V l P S J s M z c 0 I i A v P j x F b n R y e S B U e X B l P S J G a W x s U 3 R h d H V z I i B W Y W x 1 Z T 0 i c 0 N v b X B s Z X R l I i A v P j x F b n R y e S B U e X B l P S J G a W x s Q 2 9 s d W 1 u T m F t Z X M i I F Z h b H V l P S J z W y Z x d W 9 0 O 3 B h a X M m c X V v d D s s J n F 1 b 3 Q 7 Q X R 0 c m l i d X R l J n F 1 b 3 Q 7 L C Z x d W 9 0 O 1 Z h b H V l J n F 1 b 3 Q 7 X S I g L z 4 8 R W 5 0 c n k g V H l w Z T 0 i R m l s b E N v b H V t b l R 5 c G V z I i B W Y W x 1 Z T 0 i c 0 J n W U Q i I C 8 + P E V u d H J 5 I F R 5 c G U 9 I k Z p b G x M Y X N 0 V X B k Y X R l Z C I g V m F s d W U 9 I m Q y M D I 1 L T A 4 L T I 2 V D E 5 O j I 5 O j I z L j c 3 N z A 3 N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1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j M 0 N D U x M z Q t Y m I y N i 0 0 M D M w L W I 4 Z D k t Z D l k M T g 4 M T E y N m M 0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Q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Q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B h a X M m c X V v d D s s J n F 1 b 3 Q 7 Q X R 0 c m l i d X R l J n F 1 b 3 Q 7 L C Z x d W 9 0 O 1 Z h b H V l J n F 1 b 3 Q 7 X S I g L z 4 8 R W 5 0 c n k g V H l w Z T 0 i R m l s b E N v b H V t b l R 5 c G V z I i B W Y W x 1 Z T 0 i c 0 J n W U E i I C 8 + P E V u d H J 5 I F R 5 c G U 9 I k Z p b G x M Y X N 0 V X B k Y X R l Z C I g V m F s d W U 9 I m Q y M D I 1 L T A 4 L T I 2 V D I w O j A 0 O j M x L j U 4 N z Y x M T J a I i A v P j x F b n R y e S B U e X B l P S J G a W x s R X J y b 3 J D b 3 V u d C I g V m F s d W U 9 I m w y M D k i I C 8 + P E V u d H J 5 I F R 5 c G U 9 I k Z p b G x F c n J v c k N v Z G U i I F Z h b H V l P S J z V W 5 r b m 9 3 b i I g L z 4 8 R W 5 0 c n k g V H l w Z T 0 i R m l s b E N v d W 5 0 I i B W Y W x 1 Z T 0 i b D M 3 O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Y p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I c 4 M j Q 4 e k C G 4 e b o f z y X i A A A A A A C A A A A A A A Q Z g A A A A E A A C A A A A C 1 z a E V k c I q i t i 8 K w 3 5 z m I 8 Z 1 / p g O o 5 y f d 9 H y r w k 0 H s X g A A A A A O g A A A A A I A A C A A A A C E 1 q 4 H W c b p G V v Y 5 X K W n h 1 G 3 l E A x 0 s D z r e S g u a + L 2 r H Q V A A A A B c k P j q e N 4 l S i p 0 2 d p 7 8 z a P Q o x g O 2 X 4 O G e G W t O x p u D U Y H s 6 L b s 4 8 t V Z M g 2 2 6 U 4 6 B Q w U a E s R x A 3 1 G b K X q U J c B G Y R J x S g i m k P f + L z E p O v n h 9 w T E A A A A A / 5 7 f D 8 q O v Y G Q o Z a p F F 2 0 o 0 d W S l 2 o 6 U y p g v N f n H v m y 6 B J n G J h Y D 9 6 / E w Z D H / K 7 E 6 m H c H n f 1 V N j s E B Q w d b Y q S L 4 < / D a t a M a s h u p > 
</file>

<file path=customXml/itemProps1.xml><?xml version="1.0" encoding="utf-8"?>
<ds:datastoreItem xmlns:ds="http://schemas.openxmlformats.org/officeDocument/2006/customXml" ds:itemID="{8BE113A8-EF86-4BB0-A3C2-421D6DDB83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info</vt:lpstr>
      <vt:lpstr>variables_data</vt:lpstr>
      <vt:lpstr>data</vt:lpstr>
      <vt:lpstr>Data Cruda 721420</vt:lpstr>
      <vt:lpstr>Data Cruda 721420 - Para Precio</vt:lpstr>
      <vt:lpstr>Data Cruda 7206</vt:lpstr>
      <vt:lpstr>Data Cruda 7207</vt:lpstr>
      <vt:lpstr>Exportaciones a RD Total</vt:lpstr>
      <vt:lpstr>Datos PIB</vt:lpstr>
      <vt:lpstr>Datos HRC Acero</vt:lpstr>
      <vt:lpstr>Datos - Costa Rica</vt:lpstr>
      <vt:lpstr>Supuestos Proyeccion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2025-11-11T14:51:52Z</cp:lastPrinted>
  <dcterms:created xsi:type="dcterms:W3CDTF">2025-08-25T15:24:09Z</dcterms:created>
  <dcterms:modified xsi:type="dcterms:W3CDTF">2025-11-11T14:52:26Z</dcterms:modified>
</cp:coreProperties>
</file>