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E085577A-D404-4DEC-8F07-21AE1C4D3C0D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Fijos'!$B$1:$R$37</definedName>
    <definedName name="Print_Area" localSheetId="0">'Empleados Fijos'!$A$1:$R$37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2" i="3" l="1"/>
  <c r="P32" i="3"/>
  <c r="O32" i="3"/>
  <c r="N32" i="3"/>
  <c r="J31" i="3"/>
  <c r="Q31" i="3"/>
  <c r="R31" i="3" s="1"/>
  <c r="L32" i="3"/>
  <c r="H32" i="3" l="1"/>
  <c r="Q13" i="3"/>
  <c r="J13" i="3"/>
  <c r="R13" i="3" l="1"/>
  <c r="Q30" i="3"/>
  <c r="J30" i="3"/>
  <c r="M32" i="3"/>
  <c r="K32" i="3"/>
  <c r="R30" i="3" l="1"/>
  <c r="Q24" i="3"/>
  <c r="J29" i="3"/>
  <c r="Q29" i="3"/>
  <c r="J7" i="3"/>
  <c r="Q7" i="3"/>
  <c r="J8" i="3"/>
  <c r="Q8" i="3"/>
  <c r="J9" i="3"/>
  <c r="Q9" i="3"/>
  <c r="J10" i="3"/>
  <c r="Q10" i="3"/>
  <c r="J11" i="3"/>
  <c r="Q11" i="3"/>
  <c r="J12" i="3"/>
  <c r="Q12" i="3"/>
  <c r="Q14" i="3"/>
  <c r="J15" i="3"/>
  <c r="Q15" i="3"/>
  <c r="J16" i="3"/>
  <c r="Q16" i="3"/>
  <c r="J17" i="3"/>
  <c r="Q17" i="3"/>
  <c r="J18" i="3"/>
  <c r="Q18" i="3"/>
  <c r="J19" i="3"/>
  <c r="Q19" i="3"/>
  <c r="J20" i="3"/>
  <c r="Q20" i="3"/>
  <c r="J21" i="3"/>
  <c r="Q21" i="3"/>
  <c r="J22" i="3"/>
  <c r="Q22" i="3"/>
  <c r="J23" i="3"/>
  <c r="Q23" i="3"/>
  <c r="J24" i="3"/>
  <c r="J25" i="3"/>
  <c r="Q25" i="3"/>
  <c r="J26" i="3"/>
  <c r="Q26" i="3"/>
  <c r="J27" i="3"/>
  <c r="Q27" i="3"/>
  <c r="J28" i="3"/>
  <c r="Q28" i="3"/>
  <c r="Q32" i="3" l="1"/>
  <c r="J32" i="3"/>
  <c r="R24" i="3"/>
  <c r="R18" i="3"/>
  <c r="R9" i="3"/>
  <c r="R8" i="3"/>
  <c r="R22" i="3"/>
  <c r="R17" i="3"/>
  <c r="R11" i="3"/>
  <c r="R15" i="3"/>
  <c r="R26" i="3"/>
  <c r="R20" i="3"/>
  <c r="R25" i="3"/>
  <c r="R10" i="3"/>
  <c r="R28" i="3"/>
  <c r="R29" i="3"/>
  <c r="R16" i="3"/>
  <c r="R21" i="3"/>
  <c r="R7" i="3"/>
  <c r="R27" i="3"/>
  <c r="R23" i="3"/>
  <c r="R14" i="3"/>
  <c r="R19" i="3"/>
  <c r="R12" i="3"/>
</calcChain>
</file>

<file path=xl/sharedStrings.xml><?xml version="1.0" encoding="utf-8"?>
<sst xmlns="http://schemas.openxmlformats.org/spreadsheetml/2006/main" count="174" uniqueCount="87">
  <si>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</si>
  <si>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</si>
  <si>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</si>
  <si>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</si>
  <si>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</si>
  <si>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</si>
  <si>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</si>
  <si>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</si>
  <si>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</si>
  <si>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</si>
  <si>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</si>
  <si>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</si>
  <si>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</si>
  <si>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</si>
  <si>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</si>
  <si>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</si>
  <si>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</si>
  <si>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</si>
  <si>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</si>
  <si>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</si>
  <si>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</si>
  <si>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</si>
  <si>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</si>
  <si>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</si>
  <si>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</si>
  <si>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</si>
  <si>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</si>
  <si>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</si>
  <si>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</si>
  <si>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</si>
  <si>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</si>
  <si>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</si>
  <si>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</si>
  <si>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</si>
  <si>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</si>
  <si>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</si>
  <si>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</si>
  <si>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</si>
  <si>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División de Tecnologia de la Inf.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</si>
  <si>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</si>
  <si>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</si>
  <si>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</si>
  <si>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</si>
  <si>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</si>
  <si>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</si>
  <si>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</si>
  <si>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</si>
  <si>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</si>
  <si>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</si>
  <si>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</si>
  <si>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</si>
  <si>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</si>
  <si>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</si>
  <si>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Enc. División de Recursos Humanos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</si>
  <si>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</si>
  <si>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</si>
  <si>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</si>
  <si>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</si>
  <si>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</si>
  <si>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</si>
  <si>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</si>
  <si>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</si>
  <si>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</si>
  <si>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</si>
  <si>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</si>
  <si>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</si>
  <si>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</si>
  <si>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</si>
  <si>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</si>
  <si>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</si>
  <si>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</si>
  <si>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</si>
  <si>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</si>
  <si>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</si>
  <si>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</si>
  <si>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</si>
  <si>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</si>
  <si>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</si>
  <si>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</si>
  <si>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Jhonny Nicolas Castillo Fernandez</t>
  </si>
  <si>
    <t>Dagoberto Frias Aquino</t>
  </si>
  <si>
    <t>Esmeralda Gonzalez</t>
  </si>
  <si>
    <t>Recepcionista</t>
  </si>
  <si>
    <t>II</t>
  </si>
  <si>
    <t>Division de Recursos Humanos</t>
  </si>
  <si>
    <t>Diana Arias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</si>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</sst>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106199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7"/>
  <sheetViews>
    <sheetView tabSelected="1" topLeftCell="A13" zoomScale="70" zoomScaleNormal="70" zoomScaleSheetLayoutView="20" zoomScalePageLayoutView="50" workbookViewId="0">
      <selection activeCell="S20" sqref="S20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33" t="s">
        <v>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20"/>
      <c r="T1" s="20"/>
    </row>
    <row r="2" spans="2:21" s="1" customFormat="1" ht="24.95" customHeight="1" x14ac:dyDescent="0.3">
      <c r="B2" s="33" t="s">
        <v>50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19"/>
      <c r="T2" s="19"/>
    </row>
    <row r="3" spans="2:21" s="1" customFormat="1" ht="21.95" customHeight="1" x14ac:dyDescent="0.3">
      <c r="B3" s="34" t="s">
        <v>86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35" t="s">
        <v>16</v>
      </c>
      <c r="C5" s="35" t="s">
        <v>17</v>
      </c>
      <c r="D5" s="35" t="s">
        <v>18</v>
      </c>
      <c r="E5" s="37" t="s">
        <v>19</v>
      </c>
      <c r="F5" s="35" t="s">
        <v>20</v>
      </c>
      <c r="G5" s="35" t="s">
        <v>51</v>
      </c>
      <c r="H5" s="25" t="s">
        <v>21</v>
      </c>
      <c r="I5" s="25" t="s">
        <v>22</v>
      </c>
      <c r="J5" s="25" t="s">
        <v>23</v>
      </c>
      <c r="K5" s="25" t="s">
        <v>8</v>
      </c>
      <c r="L5" s="27" t="s">
        <v>24</v>
      </c>
      <c r="M5" s="28"/>
      <c r="N5" s="29"/>
      <c r="O5" s="30" t="s">
        <v>12</v>
      </c>
      <c r="P5" s="25" t="s">
        <v>9</v>
      </c>
      <c r="Q5" s="32" t="s">
        <v>54</v>
      </c>
      <c r="R5" s="25" t="s">
        <v>25</v>
      </c>
      <c r="S5" s="1"/>
      <c r="T5" s="1"/>
      <c r="U5" s="1"/>
    </row>
    <row r="6" spans="2:21" ht="46.35" customHeight="1" x14ac:dyDescent="0.2">
      <c r="B6" s="36"/>
      <c r="C6" s="36"/>
      <c r="D6" s="36"/>
      <c r="E6" s="38"/>
      <c r="F6" s="36"/>
      <c r="G6" s="36"/>
      <c r="H6" s="26"/>
      <c r="I6" s="26"/>
      <c r="J6" s="26"/>
      <c r="K6" s="26"/>
      <c r="L6" s="4" t="s">
        <v>26</v>
      </c>
      <c r="M6" s="4" t="s">
        <v>27</v>
      </c>
      <c r="N6" s="4" t="s">
        <v>28</v>
      </c>
      <c r="O6" s="31"/>
      <c r="P6" s="26"/>
      <c r="Q6" s="32"/>
      <c r="R6" s="26"/>
      <c r="S6" s="1"/>
      <c r="T6" s="1"/>
      <c r="U6" s="1"/>
    </row>
    <row r="7" spans="2:21" s="1" customFormat="1" ht="22.5" customHeight="1" x14ac:dyDescent="0.2">
      <c r="B7" s="5" t="s">
        <v>61</v>
      </c>
      <c r="C7" s="6" t="s">
        <v>29</v>
      </c>
      <c r="D7" s="5" t="s">
        <v>75</v>
      </c>
      <c r="E7" s="6" t="s">
        <v>32</v>
      </c>
      <c r="F7" s="5" t="s">
        <v>36</v>
      </c>
      <c r="G7" s="5" t="s">
        <v>45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56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45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1" si="1">K8+L8+M8+N8+O8+P8</f>
        <v>47472.87</v>
      </c>
      <c r="R8" s="9">
        <f t="shared" ref="R8:R31" si="2">J8-Q8</f>
        <v>152527.13</v>
      </c>
    </row>
    <row r="9" spans="2:21" s="1" customFormat="1" ht="22.5" customHeight="1" x14ac:dyDescent="0.2">
      <c r="B9" s="5" t="s">
        <v>73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45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74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45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76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45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62</v>
      </c>
      <c r="C12" s="6" t="s">
        <v>31</v>
      </c>
      <c r="D12" s="5" t="s">
        <v>33</v>
      </c>
      <c r="E12" s="6" t="s">
        <v>32</v>
      </c>
      <c r="F12" s="5" t="s">
        <v>39</v>
      </c>
      <c r="G12" s="5" t="s">
        <v>46</v>
      </c>
      <c r="H12" s="7">
        <v>200000</v>
      </c>
      <c r="I12" s="8">
        <v>30</v>
      </c>
      <c r="J12" s="7">
        <f t="shared" ref="J12:J30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81</v>
      </c>
      <c r="C13" s="6" t="s">
        <v>31</v>
      </c>
      <c r="D13" s="5" t="s">
        <v>82</v>
      </c>
      <c r="E13" s="6" t="s">
        <v>83</v>
      </c>
      <c r="F13" s="5" t="s">
        <v>84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63</v>
      </c>
      <c r="C14" s="6" t="s">
        <v>29</v>
      </c>
      <c r="D14" s="5" t="s">
        <v>37</v>
      </c>
      <c r="E14" s="6" t="s">
        <v>32</v>
      </c>
      <c r="F14" s="5" t="s">
        <v>38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57</v>
      </c>
      <c r="C15" s="6" t="s">
        <v>31</v>
      </c>
      <c r="D15" s="5" t="s">
        <v>3</v>
      </c>
      <c r="E15" s="6" t="s">
        <v>48</v>
      </c>
      <c r="F15" s="5" t="s">
        <v>11</v>
      </c>
      <c r="G15" s="5" t="s">
        <v>46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58</v>
      </c>
      <c r="C16" s="6" t="s">
        <v>31</v>
      </c>
      <c r="D16" s="5" t="s">
        <v>10</v>
      </c>
      <c r="E16" s="6" t="s">
        <v>48</v>
      </c>
      <c r="F16" s="5" t="s">
        <v>41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59</v>
      </c>
      <c r="C17" s="6" t="s">
        <v>29</v>
      </c>
      <c r="D17" s="5" t="s">
        <v>3</v>
      </c>
      <c r="E17" s="6" t="s">
        <v>48</v>
      </c>
      <c r="F17" s="5" t="s">
        <v>11</v>
      </c>
      <c r="G17" s="5" t="s">
        <v>46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60</v>
      </c>
      <c r="C18" s="6" t="s">
        <v>29</v>
      </c>
      <c r="D18" s="5" t="s">
        <v>3</v>
      </c>
      <c r="E18" s="6" t="s">
        <v>48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64</v>
      </c>
      <c r="C19" s="6" t="s">
        <v>31</v>
      </c>
      <c r="D19" s="5" t="s">
        <v>13</v>
      </c>
      <c r="E19" s="6" t="s">
        <v>35</v>
      </c>
      <c r="F19" s="5" t="s">
        <v>40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65</v>
      </c>
      <c r="C20" s="6" t="s">
        <v>29</v>
      </c>
      <c r="D20" s="5" t="s">
        <v>55</v>
      </c>
      <c r="E20" s="6" t="s">
        <v>30</v>
      </c>
      <c r="F20" s="5" t="s">
        <v>40</v>
      </c>
      <c r="G20" s="5" t="s">
        <v>46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69</v>
      </c>
      <c r="C21" s="6" t="s">
        <v>31</v>
      </c>
      <c r="D21" s="5" t="s">
        <v>43</v>
      </c>
      <c r="E21" s="6" t="s">
        <v>30</v>
      </c>
      <c r="F21" s="5" t="s">
        <v>40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77</v>
      </c>
      <c r="C22" s="6" t="s">
        <v>31</v>
      </c>
      <c r="D22" s="5" t="s">
        <v>78</v>
      </c>
      <c r="E22" s="6" t="s">
        <v>30</v>
      </c>
      <c r="F22" s="5" t="s">
        <v>68</v>
      </c>
      <c r="G22" s="5" t="s">
        <v>47</v>
      </c>
      <c r="H22" s="7">
        <v>70000</v>
      </c>
      <c r="I22" s="8">
        <v>30</v>
      </c>
      <c r="J22" s="7">
        <f t="shared" ref="J22" si="7">(H22/30)*I22</f>
        <v>70000</v>
      </c>
      <c r="K22" s="9">
        <v>5368.48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9530.48</v>
      </c>
      <c r="R22" s="9">
        <f t="shared" ref="R22:R23" si="9">J22-Q22</f>
        <v>60469.520000000004</v>
      </c>
    </row>
    <row r="23" spans="2:18" s="1" customFormat="1" ht="22.5" customHeight="1" x14ac:dyDescent="0.2">
      <c r="B23" s="5" t="s">
        <v>49</v>
      </c>
      <c r="C23" s="6" t="s">
        <v>31</v>
      </c>
      <c r="D23" s="5" t="s">
        <v>43</v>
      </c>
      <c r="E23" s="6" t="s">
        <v>30</v>
      </c>
      <c r="F23" s="5" t="s">
        <v>39</v>
      </c>
      <c r="G23" s="5" t="s">
        <v>47</v>
      </c>
      <c r="H23" s="7">
        <v>55000</v>
      </c>
      <c r="I23" s="8">
        <v>30</v>
      </c>
      <c r="J23" s="7">
        <f>(H23/30)*I23</f>
        <v>55000</v>
      </c>
      <c r="K23" s="9">
        <v>2559.6799999999998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5835.18</v>
      </c>
      <c r="R23" s="9">
        <f t="shared" si="9"/>
        <v>49164.82</v>
      </c>
    </row>
    <row r="24" spans="2:18" s="1" customFormat="1" ht="22.5" customHeight="1" x14ac:dyDescent="0.2">
      <c r="B24" s="5" t="s">
        <v>72</v>
      </c>
      <c r="C24" s="6" t="s">
        <v>31</v>
      </c>
      <c r="D24" s="5" t="s">
        <v>44</v>
      </c>
      <c r="E24" s="6" t="s">
        <v>30</v>
      </c>
      <c r="F24" s="5" t="s">
        <v>40</v>
      </c>
      <c r="G24" s="5" t="s">
        <v>52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66</v>
      </c>
      <c r="C25" s="6" t="s">
        <v>29</v>
      </c>
      <c r="D25" s="5" t="s">
        <v>6</v>
      </c>
      <c r="E25" s="6" t="s">
        <v>34</v>
      </c>
      <c r="F25" s="5" t="s">
        <v>42</v>
      </c>
      <c r="G25" s="5" t="s">
        <v>52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70</v>
      </c>
      <c r="C26" s="6" t="s">
        <v>31</v>
      </c>
      <c r="D26" s="5" t="s">
        <v>4</v>
      </c>
      <c r="E26" s="6" t="s">
        <v>34</v>
      </c>
      <c r="F26" s="5" t="s">
        <v>42</v>
      </c>
      <c r="G26" s="5" t="s">
        <v>52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67</v>
      </c>
      <c r="C27" s="6" t="s">
        <v>31</v>
      </c>
      <c r="D27" s="5" t="s">
        <v>4</v>
      </c>
      <c r="E27" s="6" t="s">
        <v>34</v>
      </c>
      <c r="F27" s="5" t="s">
        <v>42</v>
      </c>
      <c r="G27" s="5" t="s">
        <v>52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71</v>
      </c>
      <c r="C28" s="6" t="s">
        <v>31</v>
      </c>
      <c r="D28" s="5" t="s">
        <v>4</v>
      </c>
      <c r="E28" s="6" t="s">
        <v>34</v>
      </c>
      <c r="F28" s="5" t="s">
        <v>42</v>
      </c>
      <c r="G28" s="5" t="s">
        <v>52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42</v>
      </c>
      <c r="G29" s="5" t="s">
        <v>52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80</v>
      </c>
      <c r="C30" s="6" t="s">
        <v>29</v>
      </c>
      <c r="D30" s="5" t="s">
        <v>5</v>
      </c>
      <c r="E30" s="6" t="s">
        <v>34</v>
      </c>
      <c r="F30" s="5" t="s">
        <v>42</v>
      </c>
      <c r="G30" s="5" t="s">
        <v>52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5000</v>
      </c>
      <c r="P30" s="9">
        <v>25</v>
      </c>
      <c r="Q30" s="9">
        <f t="shared" si="1"/>
        <v>6502.5</v>
      </c>
      <c r="R30" s="9">
        <f t="shared" si="2"/>
        <v>18497.5</v>
      </c>
    </row>
    <row r="31" spans="2:18" s="1" customFormat="1" ht="22.5" customHeight="1" x14ac:dyDescent="0.2">
      <c r="B31" s="5" t="s">
        <v>79</v>
      </c>
      <c r="C31" s="6" t="s">
        <v>29</v>
      </c>
      <c r="D31" s="5" t="s">
        <v>5</v>
      </c>
      <c r="E31" s="6" t="s">
        <v>34</v>
      </c>
      <c r="F31" s="5" t="s">
        <v>42</v>
      </c>
      <c r="G31" s="5" t="s">
        <v>52</v>
      </c>
      <c r="H31" s="7">
        <v>25000</v>
      </c>
      <c r="I31" s="8">
        <v>30</v>
      </c>
      <c r="J31" s="7">
        <f>(H31/30)*I31</f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si="1"/>
        <v>1502.5</v>
      </c>
      <c r="R31" s="9">
        <f t="shared" si="2"/>
        <v>23497.5</v>
      </c>
    </row>
    <row r="32" spans="2:18" s="1" customFormat="1" x14ac:dyDescent="0.2">
      <c r="B32" s="21" t="s">
        <v>0</v>
      </c>
      <c r="C32" s="22"/>
      <c r="D32" s="22"/>
      <c r="E32" s="22"/>
      <c r="F32" s="22"/>
      <c r="G32" s="23"/>
      <c r="H32" s="16">
        <f>SUM(H7:H31)</f>
        <v>2263000</v>
      </c>
      <c r="I32" s="16"/>
      <c r="J32" s="16">
        <f t="shared" ref="J32:Q32" si="14">SUM(J7:J31)</f>
        <v>2263000</v>
      </c>
      <c r="K32" s="16">
        <f t="shared" si="14"/>
        <v>302623.41000000003</v>
      </c>
      <c r="L32" s="16">
        <f t="shared" si="14"/>
        <v>66119.760000000009</v>
      </c>
      <c r="M32" s="16">
        <f t="shared" si="14"/>
        <v>0</v>
      </c>
      <c r="N32" s="16">
        <f t="shared" si="14"/>
        <v>64948.099999999991</v>
      </c>
      <c r="O32" s="16">
        <f>SUM(O7:O31)</f>
        <v>26804.29</v>
      </c>
      <c r="P32" s="16">
        <f>SUM(P7:P31)</f>
        <v>625</v>
      </c>
      <c r="Q32" s="18">
        <f t="shared" si="14"/>
        <v>461120.55999999994</v>
      </c>
      <c r="R32" s="16">
        <f>SUM(R7:R31)</f>
        <v>1801879.4399999997</v>
      </c>
    </row>
    <row r="33" spans="2:18" s="12" customFormat="1" ht="15.95" customHeight="1" x14ac:dyDescent="0.2"/>
    <row r="34" spans="2:18" s="1" customForma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  <c r="M34" s="10"/>
      <c r="N34" s="11"/>
      <c r="O34" s="11"/>
      <c r="P34" s="11"/>
      <c r="Q34" s="11"/>
      <c r="R34" s="11"/>
    </row>
    <row r="35" spans="2:18" s="1" customFormat="1" ht="33.75" x14ac:dyDescent="0.2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2:18" s="1" customFormat="1" ht="23.45" customHeight="1" x14ac:dyDescent="0.2">
      <c r="B36" s="17" t="s">
        <v>85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2:18" s="1" customFormat="1" ht="21" customHeight="1" x14ac:dyDescent="0.2">
      <c r="B37" s="10" t="s">
        <v>53</v>
      </c>
      <c r="C37" s="10"/>
      <c r="D37" s="10"/>
      <c r="E37" s="10"/>
      <c r="F37" s="10"/>
      <c r="G37" s="10"/>
      <c r="H37" s="10"/>
      <c r="I37" s="10"/>
      <c r="J37" s="10"/>
      <c r="K37" s="10"/>
      <c r="L37" s="11"/>
      <c r="M37" s="10"/>
      <c r="N37" s="11"/>
      <c r="O37" s="11"/>
      <c r="P37" s="11"/>
      <c r="Q37" s="11"/>
      <c r="R37" s="11"/>
    </row>
    <row r="38" spans="2:18" s="1" customForma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C40" s="10"/>
      <c r="D40" s="2"/>
      <c r="E40" s="10"/>
      <c r="F40" s="2"/>
      <c r="G40" s="2"/>
      <c r="H40" s="2"/>
      <c r="I40" s="2"/>
      <c r="J40" s="2"/>
      <c r="K40" s="2"/>
      <c r="L40" s="2"/>
      <c r="M40" s="2"/>
      <c r="N40" s="13"/>
      <c r="O40" s="13"/>
      <c r="P40" s="13"/>
      <c r="Q40" s="13"/>
      <c r="R40" s="13"/>
    </row>
    <row r="41" spans="2:18" x14ac:dyDescent="0.2">
      <c r="K41" s="14"/>
      <c r="L41" s="14"/>
      <c r="M41" s="14"/>
      <c r="N41" s="14"/>
      <c r="O41" s="14"/>
      <c r="P41" s="14"/>
      <c r="Q41" s="14"/>
      <c r="R41" s="14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</sheetData>
  <mergeCells count="20"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  <mergeCell ref="B32:G32"/>
    <mergeCell ref="B35:R35"/>
    <mergeCell ref="H5:H6"/>
    <mergeCell ref="I5:I6"/>
    <mergeCell ref="J5:J6"/>
    <mergeCell ref="K5:K6"/>
    <mergeCell ref="L5:N5"/>
    <mergeCell ref="O5:O6"/>
    <mergeCell ref="Q5:Q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2023-02-28T13:36:37Z</cp:lastPrinted>
  <dcterms:created xsi:type="dcterms:W3CDTF">2006-07-11T17:39:34Z</dcterms:created>
  <dcterms:modified xsi:type="dcterms:W3CDTF">2026-01-30T14:27:54Z</dcterms:modified>
</cp:coreProperties>
</file>