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A\Desktop\"/>
    </mc:Choice>
  </mc:AlternateContent>
  <xr:revisionPtr revIDLastSave="0" documentId="8_{A0B80469-B52F-4B2B-8605-1CB960AEFDD7}" xr6:coauthVersionLast="47" xr6:coauthVersionMax="47" xr10:uidLastSave="{00000000-0000-0000-0000-000000000000}"/>
  <bookViews>
    <workbookView xWindow="-120" yWindow="-120" windowWidth="20730" windowHeight="11040" xr2:uid="{D9D60815-65F7-4594-967D-512B4B611DA9}"/>
  </bookViews>
  <sheets>
    <sheet name="Anexo 2" sheetId="1" r:id="rId1"/>
  </sheets>
  <externalReferences>
    <externalReference r:id="rId2"/>
  </externalReferences>
  <definedNames>
    <definedName name="Excel_BuiltIn__FilterDatabase_1">#REF!</definedName>
    <definedName name="Excel_BuiltIn__FilterDatabase_2">'[1]Anexo 1'!#REF!</definedName>
    <definedName name="Excel_BuiltIn__FilterDatabase_3">#REF!</definedName>
    <definedName name="Excel_BuiltIn__FilterDatabase_4">#REF!</definedName>
    <definedName name="Excel_BuiltIn_Criteria_1">#REF!</definedName>
    <definedName name="Excel_BuiltIn_Criteria_2">'[1]Anexo 1'!#REF!</definedName>
    <definedName name="Excel_BuiltIn_Criteria_3">#REF!</definedName>
    <definedName name="Excel_BuiltIn_Criteria_4">#REF!</definedName>
    <definedName name="Excel_BuiltIn_Extract_1">#REF!</definedName>
    <definedName name="Excel_BuiltIn_Extract_2">'[1]Anexo 1'!#REF!</definedName>
    <definedName name="Excel_BuiltIn_Extract_3">#REF!</definedName>
    <definedName name="Excel_BuiltIn_Extract_4">#REF!</definedName>
    <definedName name="Excel_BuiltIn_Print_Area_1">#REF!</definedName>
    <definedName name="Excel_BuiltIn_Print_Area_3">#REF!</definedName>
    <definedName name="Excel_BuiltIn_Print_Area_4">#REF!</definedName>
    <definedName name="Excel_BuiltIn_Print_Titles_1">#REF!</definedName>
    <definedName name="Excel_BuiltIn_Print_Titles_2">'[1]Anexo 1'!#REF!</definedName>
    <definedName name="Excel_BuiltIn_Print_Titles_3">#REF!</definedName>
    <definedName name="Excel_BuiltIn_Print_Titles_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O37" i="1"/>
  <c r="N37" i="1"/>
  <c r="L37" i="1"/>
  <c r="O36" i="1"/>
  <c r="N36" i="1"/>
  <c r="L36" i="1"/>
  <c r="O35" i="1"/>
  <c r="N35" i="1"/>
  <c r="L35" i="1"/>
  <c r="O34" i="1"/>
  <c r="N34" i="1"/>
  <c r="L34" i="1"/>
  <c r="O33" i="1"/>
  <c r="N33" i="1"/>
  <c r="L33" i="1"/>
  <c r="O32" i="1"/>
  <c r="N32" i="1"/>
  <c r="L32" i="1"/>
  <c r="O31" i="1"/>
  <c r="N31" i="1"/>
  <c r="L31" i="1"/>
  <c r="O28" i="1"/>
  <c r="N28" i="1"/>
  <c r="L28" i="1"/>
  <c r="O27" i="1"/>
  <c r="N27" i="1"/>
  <c r="L27" i="1"/>
  <c r="O26" i="1"/>
  <c r="N26" i="1"/>
  <c r="L26" i="1"/>
  <c r="O25" i="1"/>
  <c r="N25" i="1"/>
  <c r="L25" i="1"/>
  <c r="O24" i="1"/>
  <c r="N24" i="1"/>
  <c r="L24" i="1"/>
  <c r="O23" i="1"/>
  <c r="N23" i="1"/>
  <c r="L23" i="1"/>
  <c r="O22" i="1"/>
  <c r="N22" i="1"/>
  <c r="L22" i="1"/>
  <c r="O21" i="1"/>
  <c r="N21" i="1"/>
  <c r="L21" i="1"/>
  <c r="O20" i="1"/>
  <c r="N20" i="1"/>
  <c r="L20" i="1"/>
  <c r="O18" i="1"/>
  <c r="N18" i="1"/>
  <c r="M18" i="1"/>
  <c r="L18" i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 Acosta Santos</author>
  </authors>
  <commentList>
    <comment ref="J14" authorId="0" shapeId="0" xr:uid="{5A54988B-79FF-4C77-BCFA-1F8BE41DDC28}">
      <text>
        <r>
          <rPr>
            <b/>
            <sz val="9"/>
            <color indexed="81"/>
            <rFont val="Tahoma"/>
            <family val="2"/>
          </rPr>
          <t>CDC:</t>
        </r>
        <r>
          <rPr>
            <sz val="9"/>
            <color indexed="81"/>
            <rFont val="Tahoma"/>
            <family val="2"/>
          </rPr>
          <t xml:space="preserve"> Periodo similar al periodo más reciente correspondiente al año anterior (por ejemplo, si el periodo más reciente es septiembre - diciembre 2019, el periodo comparable sería septiembre - diciembre 2018).</t>
        </r>
      </text>
    </comment>
    <comment ref="K14" authorId="0" shapeId="0" xr:uid="{A577F432-EB14-4112-AB6A-1BA5DF47EAAA}">
      <text>
        <r>
          <rPr>
            <b/>
            <sz val="9"/>
            <color indexed="81"/>
            <rFont val="Tahoma"/>
            <family val="2"/>
          </rPr>
          <t>CDC:</t>
        </r>
        <r>
          <rPr>
            <sz val="9"/>
            <color indexed="81"/>
            <rFont val="Tahoma"/>
            <family val="2"/>
          </rPr>
          <t xml:space="preserve">
Periodo más próximo a la solicitud de examen por expiración de la medida antidumping (generalmente comprende los cuatro o seis meses anteriores a la solicitud de examen).</t>
        </r>
      </text>
    </comment>
  </commentList>
</comments>
</file>

<file path=xl/sharedStrings.xml><?xml version="1.0" encoding="utf-8"?>
<sst xmlns="http://schemas.openxmlformats.org/spreadsheetml/2006/main" count="220" uniqueCount="57">
  <si>
    <t xml:space="preserve">Formulario de examen por extinción de los derechos antidumping </t>
  </si>
  <si>
    <t>Anexo 2     Indicadores económicos y financieros de la empresa, correspondientes al producto investigado</t>
  </si>
  <si>
    <t>Razón social</t>
  </si>
  <si>
    <t>ECOACERO</t>
  </si>
  <si>
    <t>Producto investigado</t>
  </si>
  <si>
    <t>Barras de refuerzo para hormigón (Varillas)</t>
  </si>
  <si>
    <t>Nombre del responsable del llenado</t>
  </si>
  <si>
    <t>Pedro Manuel Estrella Tavarez</t>
  </si>
  <si>
    <t>Teléfono del responsable del llenado</t>
  </si>
  <si>
    <t>809-796-1129</t>
  </si>
  <si>
    <t>Correo electrónico del responsable del llenado</t>
  </si>
  <si>
    <t xml:space="preserve">pestrella@estrella.com.do </t>
  </si>
  <si>
    <t>Nota importante</t>
  </si>
  <si>
    <t>Año 1</t>
  </si>
  <si>
    <t>Año 2</t>
  </si>
  <si>
    <t>Año 3</t>
  </si>
  <si>
    <t>Año 4</t>
  </si>
  <si>
    <t>Periodo comparable</t>
  </si>
  <si>
    <t>Periodo más reciente</t>
  </si>
  <si>
    <t>Tipo de cambio (Moneda nacional / dólares americanos)</t>
  </si>
  <si>
    <t>Variación porcentual</t>
  </si>
  <si>
    <t xml:space="preserve">No. </t>
  </si>
  <si>
    <t>Indicadores de la mercancía (volúmen en unidad de la tarifa y valor en moneda nacional (M.N.))</t>
  </si>
  <si>
    <t>Unidad</t>
  </si>
  <si>
    <t>Razón social de donde provienen los datos - FUENTE</t>
  </si>
  <si>
    <t>Producción propia en instalaciones de la empresa.</t>
  </si>
  <si>
    <t>Ut</t>
  </si>
  <si>
    <t>ND</t>
  </si>
  <si>
    <t>Producción propia vía maquiladores.</t>
  </si>
  <si>
    <t>Capacidad instalada.</t>
  </si>
  <si>
    <t>Volumen total de ventas al mercado nacional.</t>
  </si>
  <si>
    <t>Volumen de ventas al mercado nacional de producto elaborado por la empresa.</t>
  </si>
  <si>
    <t>Volumen total de ventas de exportación.</t>
  </si>
  <si>
    <t>Autoconsumo.</t>
  </si>
  <si>
    <t>Inventarios de producto terminado al final del periodo.</t>
  </si>
  <si>
    <t>Volumen total de IMPORTACIONES realizadas por la empresa.</t>
  </si>
  <si>
    <t>Volumen total de importaciones originarias del país investigado, realizadas por la empresa.</t>
  </si>
  <si>
    <t>Obreros de la empresa al cierre del periodo</t>
  </si>
  <si>
    <t>Núm.</t>
  </si>
  <si>
    <t>Empleados de la empresa al cierre del periodo.</t>
  </si>
  <si>
    <t>Valor total de ventas al mercado nacional.</t>
  </si>
  <si>
    <t>$M.N.</t>
  </si>
  <si>
    <t>Valor de ventas al mercado nacional de producto elaborado por la empresa.</t>
  </si>
  <si>
    <t>Valor total de ventas de exportación.</t>
  </si>
  <si>
    <t>Valor de ventas de producto terminado adquirido a otras empresas instaladas en México.</t>
  </si>
  <si>
    <t>Ventas totales.</t>
  </si>
  <si>
    <t>Valor total de importaciones realizadas por la empresa.</t>
  </si>
  <si>
    <t>Valor total de importaciones originarias del país investigado, realizadas por la empresa.</t>
  </si>
  <si>
    <t>Costo de ventas.</t>
  </si>
  <si>
    <t>Salarios (integrado).</t>
  </si>
  <si>
    <t>Utilización de la capacidad instalada</t>
  </si>
  <si>
    <t>Productividad</t>
  </si>
  <si>
    <t>Instrucciones para el llenado de la información</t>
  </si>
  <si>
    <t>2.- No dejar celdas en vacías.  En su caso, llenar con ceros según aplique.</t>
  </si>
  <si>
    <t>3.- Favor de precisar la fuente de procedencia de los datos, anexos  y similares que avalen la información proporcionada en este cuadro (i.e. título, autor, página, fecha del documento o de su consulta, página web u otra, según corresponda).</t>
  </si>
  <si>
    <t>4. Periodo comparable: Periodo similar al periodo más reciente correspondiente al año anterior (por ejemplo, si el periodo más reciente es septiembre - diciembre 2019, el periodo comparable sería septiembre - diciembre 2018).</t>
  </si>
  <si>
    <t>5. Periodo más reciente: Periodo más próximo a la solicitud de examen por expiración de la medida antidumping (generalmente comprende los cuatro o seis meses anteriores a la solicitud de examen).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</si>
</sst>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0_-;\-* #,##0.00_-;_-* &quot;-&quot;??_-;_-@_-"/>
    <numFmt numFmtId="166" formatCode="_-* #,##0.00_-;\-* #,##0.00_-;_-* \-??_-;_-@_-"/>
    <numFmt numFmtId="167" formatCode="#,##0.00_ ;[Red]\-#,##0.00\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7"/>
      <name val="Arial"/>
      <family val="2"/>
    </font>
    <font>
      <b/>
      <u/>
      <sz val="15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b/>
      <u/>
      <sz val="10"/>
      <name val="Arial"/>
      <family val="2"/>
    </font>
    <font>
      <i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9" tint="-0.249977111117893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</cellStyleXfs>
  <cellXfs count="55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 wrapText="1"/>
    </xf>
    <xf numFmtId="0" fontId="6" fillId="0" borderId="0" xfId="3" applyFont="1" applyAlignment="1">
      <alignment horizontal="centerContinuous" vertical="center"/>
    </xf>
    <xf numFmtId="0" fontId="2" fillId="0" borderId="0" xfId="3" applyAlignment="1">
      <alignment horizontal="centerContinuous" vertical="center"/>
    </xf>
    <xf numFmtId="0" fontId="2" fillId="0" borderId="0" xfId="3"/>
    <xf numFmtId="0" fontId="7" fillId="0" borderId="0" xfId="3" applyFont="1" applyAlignment="1">
      <alignment horizontal="centerContinuous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9" fillId="0" borderId="0" xfId="3" applyFont="1" applyAlignment="1">
      <alignment horizontal="centerContinuous"/>
    </xf>
    <xf numFmtId="0" fontId="10" fillId="0" borderId="0" xfId="3" applyFont="1" applyAlignment="1">
      <alignment horizontal="centerContinuous"/>
    </xf>
    <xf numFmtId="0" fontId="11" fillId="0" borderId="0" xfId="3" applyFont="1" applyAlignment="1">
      <alignment vertical="center" wrapText="1"/>
    </xf>
    <xf numFmtId="0" fontId="2" fillId="0" borderId="0" xfId="3"/>
    <xf numFmtId="0" fontId="11" fillId="0" borderId="0" xfId="3" applyFont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2" fillId="0" borderId="1" xfId="3" applyBorder="1"/>
    <xf numFmtId="0" fontId="8" fillId="3" borderId="1" xfId="3" applyFont="1" applyFill="1" applyBorder="1" applyAlignment="1">
      <alignment horizontal="centerContinuous" vertical="center" wrapText="1"/>
    </xf>
    <xf numFmtId="0" fontId="2" fillId="3" borderId="1" xfId="3" applyFill="1" applyBorder="1" applyAlignment="1">
      <alignment horizontal="centerContinuous"/>
    </xf>
    <xf numFmtId="0" fontId="8" fillId="2" borderId="1" xfId="3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164" fontId="2" fillId="0" borderId="1" xfId="3" applyNumberFormat="1" applyBorder="1" applyAlignment="1">
      <alignment horizontal="center" vertical="center" wrapText="1"/>
    </xf>
    <xf numFmtId="164" fontId="14" fillId="0" borderId="1" xfId="3" applyNumberFormat="1" applyFont="1" applyBorder="1" applyAlignment="1">
      <alignment horizontal="center" vertical="center" wrapText="1"/>
    </xf>
    <xf numFmtId="4" fontId="2" fillId="0" borderId="1" xfId="4" applyNumberFormat="1" applyBorder="1" applyAlignment="1">
      <alignment vertical="center" wrapText="1"/>
    </xf>
    <xf numFmtId="4" fontId="13" fillId="0" borderId="1" xfId="4" applyNumberFormat="1" applyFont="1" applyBorder="1" applyAlignment="1">
      <alignment vertical="center" wrapText="1"/>
    </xf>
    <xf numFmtId="0" fontId="13" fillId="0" borderId="1" xfId="3" applyFont="1" applyBorder="1" applyAlignment="1">
      <alignment horizontal="left" vertical="center"/>
    </xf>
    <xf numFmtId="0" fontId="2" fillId="4" borderId="1" xfId="3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center" vertical="center" wrapText="1"/>
    </xf>
    <xf numFmtId="164" fontId="2" fillId="4" borderId="1" xfId="3" applyNumberFormat="1" applyFill="1" applyBorder="1" applyAlignment="1">
      <alignment horizontal="center" vertical="center" wrapText="1"/>
    </xf>
    <xf numFmtId="164" fontId="2" fillId="4" borderId="1" xfId="4" applyNumberFormat="1" applyFill="1" applyBorder="1" applyAlignment="1">
      <alignment horizontal="center" vertical="center" wrapText="1"/>
    </xf>
    <xf numFmtId="0" fontId="2" fillId="4" borderId="0" xfId="3" applyFill="1"/>
    <xf numFmtId="164" fontId="2" fillId="0" borderId="1" xfId="4" applyNumberFormat="1" applyBorder="1" applyAlignment="1">
      <alignment vertical="center" wrapText="1"/>
    </xf>
    <xf numFmtId="0" fontId="13" fillId="4" borderId="2" xfId="3" applyFont="1" applyFill="1" applyBorder="1" applyAlignment="1">
      <alignment horizontal="left" vertical="center" wrapText="1"/>
    </xf>
    <xf numFmtId="0" fontId="13" fillId="4" borderId="2" xfId="3" applyFont="1" applyFill="1" applyBorder="1" applyAlignment="1">
      <alignment horizontal="center" vertical="center" wrapText="1"/>
    </xf>
    <xf numFmtId="164" fontId="2" fillId="4" borderId="2" xfId="3" applyNumberFormat="1" applyFill="1" applyBorder="1" applyAlignment="1">
      <alignment horizontal="center" vertical="center" wrapText="1"/>
    </xf>
    <xf numFmtId="0" fontId="2" fillId="4" borderId="1" xfId="3" applyFill="1" applyBorder="1"/>
    <xf numFmtId="0" fontId="13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center" vertical="center" wrapText="1"/>
    </xf>
    <xf numFmtId="164" fontId="2" fillId="0" borderId="2" xfId="3" applyNumberFormat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16" fillId="0" borderId="0" xfId="3" applyFont="1"/>
    <xf numFmtId="0" fontId="16" fillId="0" borderId="0" xfId="2" applyFont="1" applyAlignment="1">
      <alignment vertical="center"/>
    </xf>
    <xf numFmtId="167" fontId="17" fillId="5" borderId="0" xfId="5" applyNumberFormat="1" applyFont="1" applyFill="1" applyBorder="1" applyAlignment="1" applyProtection="1">
      <alignment horizontal="center" vertical="center" wrapText="1"/>
    </xf>
    <xf numFmtId="0" fontId="2" fillId="0" borderId="0" xfId="2" applyAlignment="1">
      <alignment vertical="center"/>
    </xf>
    <xf numFmtId="0" fontId="15" fillId="0" borderId="0" xfId="3" applyFont="1" applyAlignment="1">
      <alignment horizontal="left" vertical="center" wrapText="1"/>
    </xf>
    <xf numFmtId="0" fontId="16" fillId="0" borderId="0" xfId="3" applyFont="1"/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/>
    </xf>
    <xf numFmtId="0" fontId="16" fillId="0" borderId="0" xfId="2" applyFont="1" applyAlignment="1">
      <alignment horizontal="left" vertical="center" wrapText="1"/>
    </xf>
  </cellXfs>
  <cellStyles count="6">
    <cellStyle name="Comma_calzado 6401" xfId="5" xr:uid="{EF3D3EDC-5768-4030-B923-D7620B854C74}"/>
    <cellStyle name="Hyperlink" xfId="1" builtinId="8"/>
    <cellStyle name="Millares 2" xfId="4" xr:uid="{F9FDBDB3-DF19-4BAA-AFD0-26D8A9D30B91}"/>
    <cellStyle name="Normal" xfId="0" builtinId="0"/>
    <cellStyle name="Normal 2" xfId="2" xr:uid="{AA5EAE0E-B714-461C-9725-2099B32D8F03}"/>
    <cellStyle name="Normal 3" xfId="3" xr:uid="{CF7C1AEF-F594-43CF-ADAC-6794215C0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3.-Anexos-123-y-7-Dano-Examen-AD%20(4).xlsx" TargetMode="External"/><Relationship Id="rId2" Type="http://schemas.openxmlformats.org/officeDocument/2006/relationships/externalLinkPath" Target="file:///C:\Users\DASA\Downloads\3.-Anexos-123-y-7-Dano-Examen-AD%20(4).xlsx" TargetMode="External"/><Relationship Id="rId1" Type="http://schemas.openxmlformats.org/officeDocument/2006/relationships/externalLinkPath" Target="/Users/DASA/Downloads/3.-Anexos-123-y-7-Dano-Examen-AD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"/>
      <sheetName val="Anexo 3A Fros del producto"/>
      <sheetName val="Anexo 3B Fros de la empresa"/>
      <sheetName val="Anexo 7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strella@estrella.com.do%2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9F84-8DC5-42B4-88FA-FEBB7DF76F27}">
  <dimension ref="B1:Z49"/>
  <sheetViews>
    <sheetView tabSelected="1" topLeftCell="A18" zoomScale="70" zoomScaleNormal="70" zoomScaleSheetLayoutView="90" workbookViewId="0">
      <selection activeCell="F22" sqref="F22"/>
    </sheetView>
  </sheetViews>
  <sheetFormatPr defaultColWidth="11.42578125" defaultRowHeight="12.75" x14ac:dyDescent="0.2"/>
  <cols>
    <col min="1" max="1" width="2.42578125" style="8" customWidth="1"/>
    <col min="2" max="2" width="7" style="8" customWidth="1"/>
    <col min="3" max="3" width="49.42578125" style="8" customWidth="1"/>
    <col min="4" max="4" width="13.42578125" style="8" customWidth="1"/>
    <col min="5" max="5" width="34.42578125" style="8" customWidth="1"/>
    <col min="6" max="11" width="24.140625" style="8" customWidth="1"/>
    <col min="12" max="16384" width="11.42578125" style="8"/>
  </cols>
  <sheetData>
    <row r="1" spans="2:26" s="5" customFormat="1" ht="55.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  <c r="W1" s="3"/>
      <c r="X1" s="3"/>
      <c r="Y1" s="4"/>
      <c r="Z1" s="4"/>
    </row>
    <row r="3" spans="2:26" ht="21.75" x14ac:dyDescent="0.2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</row>
    <row r="4" spans="2:26" ht="21.75" x14ac:dyDescent="0.2">
      <c r="B4" s="6"/>
      <c r="C4" s="7"/>
      <c r="D4" s="7"/>
      <c r="E4" s="7"/>
      <c r="F4" s="7"/>
      <c r="G4" s="7"/>
      <c r="H4" s="7"/>
      <c r="I4" s="7"/>
      <c r="J4" s="7"/>
      <c r="K4" s="7"/>
    </row>
    <row r="5" spans="2:26" ht="19.5" x14ac:dyDescent="0.25">
      <c r="B5" s="9"/>
      <c r="C5" s="10" t="s">
        <v>2</v>
      </c>
      <c r="D5" s="11" t="s">
        <v>3</v>
      </c>
      <c r="E5" s="11"/>
      <c r="F5" s="11"/>
      <c r="G5" s="11"/>
      <c r="H5"/>
      <c r="I5"/>
      <c r="J5"/>
      <c r="K5"/>
    </row>
    <row r="6" spans="2:26" ht="19.5" x14ac:dyDescent="0.25">
      <c r="B6" s="9"/>
      <c r="C6" s="10" t="s">
        <v>4</v>
      </c>
      <c r="D6" s="11" t="s">
        <v>5</v>
      </c>
      <c r="E6" s="11"/>
      <c r="F6" s="11"/>
      <c r="G6" s="11"/>
      <c r="H6"/>
      <c r="I6"/>
      <c r="J6"/>
      <c r="K6"/>
    </row>
    <row r="7" spans="2:26" ht="19.5" x14ac:dyDescent="0.25">
      <c r="B7" s="9"/>
      <c r="C7" s="10" t="s">
        <v>6</v>
      </c>
      <c r="D7" s="11" t="s">
        <v>7</v>
      </c>
      <c r="E7" s="11"/>
      <c r="F7" s="11"/>
      <c r="G7" s="11"/>
      <c r="H7"/>
      <c r="I7"/>
      <c r="J7"/>
      <c r="K7"/>
    </row>
    <row r="8" spans="2:26" ht="19.5" x14ac:dyDescent="0.25">
      <c r="B8" s="9"/>
      <c r="C8" s="10" t="s">
        <v>8</v>
      </c>
      <c r="D8" s="11" t="s">
        <v>9</v>
      </c>
      <c r="E8" s="11"/>
      <c r="F8" s="11"/>
      <c r="G8" s="11"/>
      <c r="H8"/>
      <c r="I8"/>
      <c r="J8"/>
      <c r="K8"/>
    </row>
    <row r="9" spans="2:26" ht="31.5" x14ac:dyDescent="0.25">
      <c r="B9" s="9"/>
      <c r="C9" s="10" t="s">
        <v>10</v>
      </c>
      <c r="D9" s="12" t="s">
        <v>11</v>
      </c>
      <c r="E9" s="11"/>
      <c r="F9" s="11"/>
      <c r="G9" s="11"/>
      <c r="H9"/>
      <c r="I9"/>
      <c r="J9"/>
      <c r="K9"/>
    </row>
    <row r="10" spans="2:26" ht="11.25" customHeight="1" x14ac:dyDescent="0.2"/>
    <row r="11" spans="2:26" ht="23.25" x14ac:dyDescent="0.35">
      <c r="B11" s="13" t="s">
        <v>12</v>
      </c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spans="2:26" ht="27" customHeight="1" x14ac:dyDescent="0.2">
      <c r="B12" s="15" t="str">
        <f>IF(D6=0,"Los datos únicamente deben de referirise al producto nacional similar al importado objeto de examen: ","Los datos únicamente deben de referirise al producto objeto de investigación: "&amp;D6)</f>
        <v>Los datos únicamente deben de referirise al producto objeto de investigación: Barras de refuerzo para hormigón (Varillas)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2:26" ht="27" customHeight="1" x14ac:dyDescent="0.2">
      <c r="B13" s="17"/>
    </row>
    <row r="14" spans="2:26" ht="15" x14ac:dyDescent="0.2">
      <c r="F14" s="18" t="s">
        <v>13</v>
      </c>
      <c r="G14" s="18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2:26" ht="30" x14ac:dyDescent="0.2">
      <c r="E15" s="18" t="s">
        <v>19</v>
      </c>
      <c r="F15" s="19"/>
      <c r="G15" s="19"/>
      <c r="H15" s="19"/>
      <c r="I15" s="19"/>
      <c r="J15" s="19"/>
      <c r="K15" s="19"/>
    </row>
    <row r="16" spans="2:26" ht="21.75" x14ac:dyDescent="0.2">
      <c r="B16" s="6"/>
      <c r="C16" s="7"/>
      <c r="D16" s="7"/>
      <c r="E16" s="7"/>
      <c r="F16" s="7"/>
      <c r="G16" s="7"/>
      <c r="H16" s="7"/>
      <c r="I16" s="7"/>
      <c r="J16" s="7"/>
      <c r="K16" s="7"/>
    </row>
    <row r="17" spans="2:15" ht="15.75" x14ac:dyDescent="0.2">
      <c r="L17" s="20" t="s">
        <v>20</v>
      </c>
      <c r="M17" s="20"/>
      <c r="N17" s="21"/>
      <c r="O17" s="21"/>
    </row>
    <row r="18" spans="2:15" ht="39.75" customHeight="1" x14ac:dyDescent="0.2">
      <c r="B18" s="18" t="s">
        <v>21</v>
      </c>
      <c r="C18" s="18" t="s">
        <v>22</v>
      </c>
      <c r="D18" s="18" t="s">
        <v>23</v>
      </c>
      <c r="E18" s="18" t="s">
        <v>24</v>
      </c>
      <c r="F18" s="18" t="s">
        <v>13</v>
      </c>
      <c r="G18" s="18" t="s">
        <v>14</v>
      </c>
      <c r="H18" s="18" t="s">
        <v>15</v>
      </c>
      <c r="I18" s="18" t="s">
        <v>16</v>
      </c>
      <c r="J18" s="18" t="s">
        <v>17</v>
      </c>
      <c r="K18" s="18" t="s">
        <v>18</v>
      </c>
      <c r="L18" s="22" t="str">
        <f>+G18&amp;" / "&amp;F18</f>
        <v>Año 2 / Año 1</v>
      </c>
      <c r="M18" s="22" t="str">
        <f>+H18&amp;" / "&amp;G18</f>
        <v>Año 3 / Año 2</v>
      </c>
      <c r="N18" s="22" t="str">
        <f>+I18&amp;" / "&amp;H18</f>
        <v>Año 4 / Año 3</v>
      </c>
      <c r="O18" s="22" t="str">
        <f>+K18&amp;" / "&amp;J18</f>
        <v>Periodo más reciente / Periodo comparable</v>
      </c>
    </row>
    <row r="19" spans="2:15" ht="19.5" customHeight="1" x14ac:dyDescent="0.2">
      <c r="B19" s="23">
        <v>1</v>
      </c>
      <c r="C19" s="24" t="s">
        <v>25</v>
      </c>
      <c r="D19" s="25" t="s">
        <v>26</v>
      </c>
      <c r="E19" s="26"/>
      <c r="F19" s="27" t="s">
        <v>27</v>
      </c>
      <c r="G19" s="27" t="s">
        <v>27</v>
      </c>
      <c r="H19" s="27" t="s">
        <v>27</v>
      </c>
      <c r="I19" s="27" t="s">
        <v>27</v>
      </c>
      <c r="J19" s="27" t="s">
        <v>27</v>
      </c>
      <c r="K19" s="27" t="s">
        <v>27</v>
      </c>
      <c r="L19" s="28"/>
      <c r="M19" s="28"/>
      <c r="N19" s="28"/>
      <c r="O19" s="28"/>
    </row>
    <row r="20" spans="2:15" ht="19.5" customHeight="1" x14ac:dyDescent="0.2">
      <c r="B20" s="23">
        <v>2</v>
      </c>
      <c r="C20" s="24" t="s">
        <v>28</v>
      </c>
      <c r="D20" s="25" t="s">
        <v>26</v>
      </c>
      <c r="E20" s="26"/>
      <c r="F20" s="27" t="s">
        <v>27</v>
      </c>
      <c r="G20" s="27" t="s">
        <v>27</v>
      </c>
      <c r="H20" s="27" t="s">
        <v>27</v>
      </c>
      <c r="I20" s="27" t="s">
        <v>27</v>
      </c>
      <c r="J20" s="27" t="s">
        <v>27</v>
      </c>
      <c r="K20" s="27" t="s">
        <v>27</v>
      </c>
      <c r="L20" s="29" t="e">
        <f t="shared" ref="L20:L28" si="0">+IF(F20=0,"",((G20-F20)/F20)*100)</f>
        <v>#VALUE!</v>
      </c>
      <c r="M20" s="29"/>
      <c r="N20" s="29" t="e">
        <f>+IF(G20=0,"",((#REF!-G20)/G20)*100)</f>
        <v>#REF!</v>
      </c>
      <c r="O20" s="29" t="e">
        <f>+IF(J20=0,"",((K20-J20)/J20)*100)</f>
        <v>#VALUE!</v>
      </c>
    </row>
    <row r="21" spans="2:15" ht="19.5" customHeight="1" x14ac:dyDescent="0.2">
      <c r="B21" s="23">
        <v>3</v>
      </c>
      <c r="C21" s="24" t="s">
        <v>29</v>
      </c>
      <c r="D21" s="25" t="s">
        <v>26</v>
      </c>
      <c r="E21" s="26"/>
      <c r="F21" s="27" t="s">
        <v>27</v>
      </c>
      <c r="G21" s="27" t="s">
        <v>27</v>
      </c>
      <c r="H21" s="27" t="s">
        <v>27</v>
      </c>
      <c r="I21" s="27" t="s">
        <v>27</v>
      </c>
      <c r="J21" s="27" t="s">
        <v>27</v>
      </c>
      <c r="K21" s="27" t="s">
        <v>27</v>
      </c>
      <c r="L21" s="29" t="e">
        <f t="shared" si="0"/>
        <v>#VALUE!</v>
      </c>
      <c r="M21" s="29"/>
      <c r="N21" s="29" t="e">
        <f>+IF(G21=0,"",((#REF!-G21)/G21)*100)</f>
        <v>#REF!</v>
      </c>
      <c r="O21" s="29" t="e">
        <f t="shared" ref="O21:O28" si="1">+IF(J21=0,"",((K21-J21)/J21)*100)</f>
        <v>#VALUE!</v>
      </c>
    </row>
    <row r="22" spans="2:15" ht="19.5" customHeight="1" x14ac:dyDescent="0.2">
      <c r="B22" s="23">
        <v>4</v>
      </c>
      <c r="C22" s="24" t="s">
        <v>30</v>
      </c>
      <c r="D22" s="25" t="s">
        <v>26</v>
      </c>
      <c r="E22" s="26"/>
      <c r="F22" s="27" t="s">
        <v>27</v>
      </c>
      <c r="G22" s="27" t="s">
        <v>27</v>
      </c>
      <c r="H22" s="27" t="s">
        <v>27</v>
      </c>
      <c r="I22" s="27" t="s">
        <v>27</v>
      </c>
      <c r="J22" s="27" t="s">
        <v>27</v>
      </c>
      <c r="K22" s="27" t="s">
        <v>27</v>
      </c>
      <c r="L22" s="29" t="e">
        <f t="shared" si="0"/>
        <v>#VALUE!</v>
      </c>
      <c r="M22" s="29"/>
      <c r="N22" s="29" t="e">
        <f>+IF(G22=0,"",((#REF!-G22)/G22)*100)</f>
        <v>#REF!</v>
      </c>
      <c r="O22" s="29" t="e">
        <f t="shared" si="1"/>
        <v>#VALUE!</v>
      </c>
    </row>
    <row r="23" spans="2:15" ht="29.25" customHeight="1" x14ac:dyDescent="0.2">
      <c r="B23" s="23">
        <v>5</v>
      </c>
      <c r="C23" s="24" t="s">
        <v>31</v>
      </c>
      <c r="D23" s="25" t="s">
        <v>26</v>
      </c>
      <c r="E23" s="26"/>
      <c r="F23" s="27" t="s">
        <v>27</v>
      </c>
      <c r="G23" s="27" t="s">
        <v>27</v>
      </c>
      <c r="H23" s="27" t="s">
        <v>27</v>
      </c>
      <c r="I23" s="27" t="s">
        <v>27</v>
      </c>
      <c r="J23" s="27" t="s">
        <v>27</v>
      </c>
      <c r="K23" s="27" t="s">
        <v>27</v>
      </c>
      <c r="L23" s="29" t="e">
        <f t="shared" si="0"/>
        <v>#VALUE!</v>
      </c>
      <c r="M23" s="29"/>
      <c r="N23" s="29" t="e">
        <f>+IF(G23=0,"",((#REF!-G23)/G23)*100)</f>
        <v>#REF!</v>
      </c>
      <c r="O23" s="29" t="e">
        <f t="shared" si="1"/>
        <v>#VALUE!</v>
      </c>
    </row>
    <row r="24" spans="2:15" ht="19.5" customHeight="1" x14ac:dyDescent="0.2">
      <c r="B24" s="23">
        <v>6</v>
      </c>
      <c r="C24" s="24" t="s">
        <v>32</v>
      </c>
      <c r="D24" s="25" t="s">
        <v>26</v>
      </c>
      <c r="E24" s="26"/>
      <c r="F24" s="27" t="s">
        <v>27</v>
      </c>
      <c r="G24" s="27" t="s">
        <v>27</v>
      </c>
      <c r="H24" s="27" t="s">
        <v>27</v>
      </c>
      <c r="I24" s="27" t="s">
        <v>27</v>
      </c>
      <c r="J24" s="27" t="s">
        <v>27</v>
      </c>
      <c r="K24" s="27" t="s">
        <v>27</v>
      </c>
      <c r="L24" s="29" t="e">
        <f t="shared" si="0"/>
        <v>#VALUE!</v>
      </c>
      <c r="M24" s="29"/>
      <c r="N24" s="29" t="e">
        <f>+IF(G24=0,"",((#REF!-G24)/G24)*100)</f>
        <v>#REF!</v>
      </c>
      <c r="O24" s="29" t="e">
        <f t="shared" si="1"/>
        <v>#VALUE!</v>
      </c>
    </row>
    <row r="25" spans="2:15" ht="19.5" customHeight="1" x14ac:dyDescent="0.2">
      <c r="B25" s="23">
        <v>8</v>
      </c>
      <c r="C25" s="24" t="s">
        <v>33</v>
      </c>
      <c r="D25" s="25" t="s">
        <v>26</v>
      </c>
      <c r="E25" s="26"/>
      <c r="F25" s="27" t="s">
        <v>27</v>
      </c>
      <c r="G25" s="27" t="s">
        <v>27</v>
      </c>
      <c r="H25" s="27" t="s">
        <v>27</v>
      </c>
      <c r="I25" s="27" t="s">
        <v>27</v>
      </c>
      <c r="J25" s="27" t="s">
        <v>27</v>
      </c>
      <c r="K25" s="27" t="s">
        <v>27</v>
      </c>
      <c r="L25" s="29" t="e">
        <f t="shared" si="0"/>
        <v>#VALUE!</v>
      </c>
      <c r="M25" s="29"/>
      <c r="N25" s="29" t="e">
        <f>+IF(G25=0,"",((#REF!-G25)/G25)*100)</f>
        <v>#REF!</v>
      </c>
      <c r="O25" s="29" t="e">
        <f t="shared" si="1"/>
        <v>#VALUE!</v>
      </c>
    </row>
    <row r="26" spans="2:15" ht="19.5" customHeight="1" x14ac:dyDescent="0.2">
      <c r="B26" s="23">
        <v>9</v>
      </c>
      <c r="C26" s="30" t="s">
        <v>34</v>
      </c>
      <c r="D26" s="25" t="s">
        <v>26</v>
      </c>
      <c r="E26" s="26"/>
      <c r="F26" s="27" t="s">
        <v>27</v>
      </c>
      <c r="G26" s="27" t="s">
        <v>27</v>
      </c>
      <c r="H26" s="27" t="s">
        <v>27</v>
      </c>
      <c r="I26" s="27" t="s">
        <v>27</v>
      </c>
      <c r="J26" s="27" t="s">
        <v>27</v>
      </c>
      <c r="K26" s="27" t="s">
        <v>27</v>
      </c>
      <c r="L26" s="29" t="e">
        <f t="shared" si="0"/>
        <v>#VALUE!</v>
      </c>
      <c r="M26" s="29"/>
      <c r="N26" s="29" t="e">
        <f>+IF(G26=0,"",((#REF!-G26)/G26)*100)</f>
        <v>#REF!</v>
      </c>
      <c r="O26" s="29" t="e">
        <f t="shared" si="1"/>
        <v>#VALUE!</v>
      </c>
    </row>
    <row r="27" spans="2:15" ht="30" customHeight="1" x14ac:dyDescent="0.2">
      <c r="B27" s="23">
        <v>10</v>
      </c>
      <c r="C27" s="24" t="s">
        <v>35</v>
      </c>
      <c r="D27" s="25" t="s">
        <v>26</v>
      </c>
      <c r="E27" s="26"/>
      <c r="F27" s="27" t="s">
        <v>27</v>
      </c>
      <c r="G27" s="27" t="s">
        <v>27</v>
      </c>
      <c r="H27" s="27" t="s">
        <v>27</v>
      </c>
      <c r="I27" s="27" t="s">
        <v>27</v>
      </c>
      <c r="J27" s="27" t="s">
        <v>27</v>
      </c>
      <c r="K27" s="27" t="s">
        <v>27</v>
      </c>
      <c r="L27" s="29" t="e">
        <f t="shared" si="0"/>
        <v>#VALUE!</v>
      </c>
      <c r="M27" s="29"/>
      <c r="N27" s="29" t="e">
        <f>+IF(G27=0,"",((#REF!-G27)/G27)*100)</f>
        <v>#REF!</v>
      </c>
      <c r="O27" s="29" t="e">
        <f t="shared" si="1"/>
        <v>#VALUE!</v>
      </c>
    </row>
    <row r="28" spans="2:15" ht="30" customHeight="1" x14ac:dyDescent="0.2">
      <c r="B28" s="23">
        <v>11</v>
      </c>
      <c r="C28" s="24" t="s">
        <v>36</v>
      </c>
      <c r="D28" s="25" t="s">
        <v>26</v>
      </c>
      <c r="E28" s="26"/>
      <c r="F28" s="27" t="s">
        <v>27</v>
      </c>
      <c r="G28" s="27" t="s">
        <v>27</v>
      </c>
      <c r="H28" s="27" t="s">
        <v>27</v>
      </c>
      <c r="I28" s="27" t="s">
        <v>27</v>
      </c>
      <c r="J28" s="27" t="s">
        <v>27</v>
      </c>
      <c r="K28" s="27" t="s">
        <v>27</v>
      </c>
      <c r="L28" s="29" t="e">
        <f t="shared" si="0"/>
        <v>#VALUE!</v>
      </c>
      <c r="M28" s="29"/>
      <c r="N28" s="29" t="e">
        <f>+IF(G28=0,"",((#REF!-G28)/G28)*100)</f>
        <v>#REF!</v>
      </c>
      <c r="O28" s="29" t="e">
        <f t="shared" si="1"/>
        <v>#VALUE!</v>
      </c>
    </row>
    <row r="29" spans="2:15" s="36" customFormat="1" ht="19.5" customHeight="1" x14ac:dyDescent="0.2">
      <c r="B29" s="31">
        <v>13</v>
      </c>
      <c r="C29" s="32" t="s">
        <v>37</v>
      </c>
      <c r="D29" s="33" t="s">
        <v>38</v>
      </c>
      <c r="E29" s="34"/>
      <c r="F29" s="27" t="s">
        <v>27</v>
      </c>
      <c r="G29" s="27" t="s">
        <v>27</v>
      </c>
      <c r="H29" s="27" t="s">
        <v>27</v>
      </c>
      <c r="I29" s="27" t="s">
        <v>27</v>
      </c>
      <c r="J29" s="27" t="s">
        <v>27</v>
      </c>
      <c r="K29" s="27" t="s">
        <v>27</v>
      </c>
      <c r="L29" s="35"/>
      <c r="M29" s="35"/>
      <c r="N29" s="35"/>
      <c r="O29" s="35"/>
    </row>
    <row r="30" spans="2:15" s="36" customFormat="1" ht="19.5" customHeight="1" x14ac:dyDescent="0.2">
      <c r="B30" s="31">
        <v>14</v>
      </c>
      <c r="C30" s="32" t="s">
        <v>39</v>
      </c>
      <c r="D30" s="33" t="s">
        <v>38</v>
      </c>
      <c r="E30" s="34"/>
      <c r="F30" s="27" t="s">
        <v>27</v>
      </c>
      <c r="G30" s="27" t="s">
        <v>27</v>
      </c>
      <c r="H30" s="27" t="s">
        <v>27</v>
      </c>
      <c r="I30" s="27" t="s">
        <v>27</v>
      </c>
      <c r="J30" s="27" t="s">
        <v>27</v>
      </c>
      <c r="K30" s="27" t="s">
        <v>27</v>
      </c>
      <c r="L30" s="35"/>
      <c r="M30" s="35"/>
      <c r="N30" s="35"/>
      <c r="O30" s="35"/>
    </row>
    <row r="31" spans="2:15" ht="16.5" customHeight="1" x14ac:dyDescent="0.2">
      <c r="B31" s="23">
        <v>18</v>
      </c>
      <c r="C31" s="24" t="s">
        <v>40</v>
      </c>
      <c r="D31" s="25" t="s">
        <v>41</v>
      </c>
      <c r="E31" s="26"/>
      <c r="F31" s="27" t="s">
        <v>27</v>
      </c>
      <c r="G31" s="27" t="s">
        <v>27</v>
      </c>
      <c r="H31" s="27" t="s">
        <v>27</v>
      </c>
      <c r="I31" s="27" t="s">
        <v>27</v>
      </c>
      <c r="J31" s="27" t="s">
        <v>27</v>
      </c>
      <c r="K31" s="27" t="s">
        <v>27</v>
      </c>
      <c r="L31" s="29" t="e">
        <f t="shared" ref="L31:L37" si="2">+IF(F31=0,"",((G31-F31)/F31)*100)</f>
        <v>#VALUE!</v>
      </c>
      <c r="M31" s="29"/>
      <c r="N31" s="29" t="e">
        <f>+IF(G31=0,"",((#REF!-G31)/G31)*100)</f>
        <v>#REF!</v>
      </c>
      <c r="O31" s="29" t="e">
        <f t="shared" ref="O31:O37" si="3">+IF(J31=0,"",((K31-J31)/J31)*100)</f>
        <v>#VALUE!</v>
      </c>
    </row>
    <row r="32" spans="2:15" ht="29.25" customHeight="1" x14ac:dyDescent="0.2">
      <c r="B32" s="23">
        <v>19</v>
      </c>
      <c r="C32" s="24" t="s">
        <v>42</v>
      </c>
      <c r="D32" s="25" t="s">
        <v>41</v>
      </c>
      <c r="E32" s="26"/>
      <c r="F32" s="27" t="s">
        <v>27</v>
      </c>
      <c r="G32" s="27" t="s">
        <v>27</v>
      </c>
      <c r="H32" s="27" t="s">
        <v>27</v>
      </c>
      <c r="I32" s="27" t="s">
        <v>27</v>
      </c>
      <c r="J32" s="27" t="s">
        <v>27</v>
      </c>
      <c r="K32" s="27" t="s">
        <v>27</v>
      </c>
      <c r="L32" s="29" t="e">
        <f t="shared" si="2"/>
        <v>#VALUE!</v>
      </c>
      <c r="M32" s="29"/>
      <c r="N32" s="29" t="e">
        <f>+IF(G32=0,"",((#REF!-G32)/G32)*100)</f>
        <v>#REF!</v>
      </c>
      <c r="O32" s="29" t="e">
        <f t="shared" si="3"/>
        <v>#VALUE!</v>
      </c>
    </row>
    <row r="33" spans="2:26" ht="19.5" customHeight="1" x14ac:dyDescent="0.2">
      <c r="B33" s="23">
        <v>20</v>
      </c>
      <c r="C33" s="24" t="s">
        <v>43</v>
      </c>
      <c r="D33" s="25" t="s">
        <v>41</v>
      </c>
      <c r="E33" s="26"/>
      <c r="F33" s="27" t="s">
        <v>27</v>
      </c>
      <c r="G33" s="27" t="s">
        <v>27</v>
      </c>
      <c r="H33" s="27" t="s">
        <v>27</v>
      </c>
      <c r="I33" s="27" t="s">
        <v>27</v>
      </c>
      <c r="J33" s="27" t="s">
        <v>27</v>
      </c>
      <c r="K33" s="27" t="s">
        <v>27</v>
      </c>
      <c r="L33" s="29" t="e">
        <f t="shared" si="2"/>
        <v>#VALUE!</v>
      </c>
      <c r="M33" s="29"/>
      <c r="N33" s="29" t="e">
        <f>+IF(G33=0,"",((#REF!-G33)/G33)*100)</f>
        <v>#REF!</v>
      </c>
      <c r="O33" s="29" t="e">
        <f t="shared" si="3"/>
        <v>#VALUE!</v>
      </c>
    </row>
    <row r="34" spans="2:26" ht="28.5" customHeight="1" x14ac:dyDescent="0.2">
      <c r="B34" s="23">
        <v>21</v>
      </c>
      <c r="C34" s="24" t="s">
        <v>44</v>
      </c>
      <c r="D34" s="25" t="s">
        <v>41</v>
      </c>
      <c r="E34" s="26"/>
      <c r="F34" s="27" t="s">
        <v>27</v>
      </c>
      <c r="G34" s="27" t="s">
        <v>27</v>
      </c>
      <c r="H34" s="27" t="s">
        <v>27</v>
      </c>
      <c r="I34" s="27" t="s">
        <v>27</v>
      </c>
      <c r="J34" s="27" t="s">
        <v>27</v>
      </c>
      <c r="K34" s="27" t="s">
        <v>27</v>
      </c>
      <c r="L34" s="29" t="e">
        <f t="shared" si="2"/>
        <v>#VALUE!</v>
      </c>
      <c r="M34" s="29"/>
      <c r="N34" s="29" t="e">
        <f>+IF(G34=0,"",((#REF!-G34)/G34)*100)</f>
        <v>#REF!</v>
      </c>
      <c r="O34" s="29" t="e">
        <f t="shared" si="3"/>
        <v>#VALUE!</v>
      </c>
    </row>
    <row r="35" spans="2:26" ht="19.5" customHeight="1" x14ac:dyDescent="0.2">
      <c r="B35" s="23">
        <v>22</v>
      </c>
      <c r="C35" s="24" t="s">
        <v>45</v>
      </c>
      <c r="D35" s="25" t="s">
        <v>41</v>
      </c>
      <c r="E35" s="26"/>
      <c r="F35" s="27" t="s">
        <v>27</v>
      </c>
      <c r="G35" s="27" t="s">
        <v>27</v>
      </c>
      <c r="H35" s="27" t="s">
        <v>27</v>
      </c>
      <c r="I35" s="27" t="s">
        <v>27</v>
      </c>
      <c r="J35" s="27" t="s">
        <v>27</v>
      </c>
      <c r="K35" s="27" t="s">
        <v>27</v>
      </c>
      <c r="L35" s="29" t="e">
        <f t="shared" si="2"/>
        <v>#VALUE!</v>
      </c>
      <c r="M35" s="29"/>
      <c r="N35" s="29" t="e">
        <f>+IF(G35=0,"",((#REF!-G35)/G35)*100)</f>
        <v>#REF!</v>
      </c>
      <c r="O35" s="29" t="e">
        <f t="shared" si="3"/>
        <v>#VALUE!</v>
      </c>
    </row>
    <row r="36" spans="2:26" ht="22.5" customHeight="1" x14ac:dyDescent="0.2">
      <c r="B36" s="23">
        <v>23</v>
      </c>
      <c r="C36" s="24" t="s">
        <v>46</v>
      </c>
      <c r="D36" s="25" t="s">
        <v>41</v>
      </c>
      <c r="E36" s="26"/>
      <c r="F36" s="27" t="s">
        <v>27</v>
      </c>
      <c r="G36" s="27" t="s">
        <v>27</v>
      </c>
      <c r="H36" s="27" t="s">
        <v>27</v>
      </c>
      <c r="I36" s="27" t="s">
        <v>27</v>
      </c>
      <c r="J36" s="27" t="s">
        <v>27</v>
      </c>
      <c r="K36" s="27" t="s">
        <v>27</v>
      </c>
      <c r="L36" s="29" t="e">
        <f t="shared" si="2"/>
        <v>#VALUE!</v>
      </c>
      <c r="M36" s="29"/>
      <c r="N36" s="29" t="e">
        <f>+IF(G36=0,"",((#REF!-G36)/G36)*100)</f>
        <v>#REF!</v>
      </c>
      <c r="O36" s="29" t="e">
        <f t="shared" si="3"/>
        <v>#VALUE!</v>
      </c>
    </row>
    <row r="37" spans="2:26" ht="28.5" customHeight="1" x14ac:dyDescent="0.2">
      <c r="B37" s="23">
        <v>24</v>
      </c>
      <c r="C37" s="24" t="s">
        <v>47</v>
      </c>
      <c r="D37" s="25" t="s">
        <v>41</v>
      </c>
      <c r="E37" s="26"/>
      <c r="F37" s="27" t="s">
        <v>27</v>
      </c>
      <c r="G37" s="27" t="s">
        <v>27</v>
      </c>
      <c r="H37" s="27" t="s">
        <v>27</v>
      </c>
      <c r="I37" s="27" t="s">
        <v>27</v>
      </c>
      <c r="J37" s="27" t="s">
        <v>27</v>
      </c>
      <c r="K37" s="27" t="s">
        <v>27</v>
      </c>
      <c r="L37" s="28" t="e">
        <f t="shared" si="2"/>
        <v>#VALUE!</v>
      </c>
      <c r="M37" s="28"/>
      <c r="N37" s="28" t="e">
        <f>+IF(G37=0,"",((#REF!-G37)/G37)*100)</f>
        <v>#REF!</v>
      </c>
      <c r="O37" s="28" t="e">
        <f t="shared" si="3"/>
        <v>#VALUE!</v>
      </c>
    </row>
    <row r="38" spans="2:26" ht="19.5" customHeight="1" x14ac:dyDescent="0.2">
      <c r="B38" s="23">
        <v>26</v>
      </c>
      <c r="C38" s="24" t="s">
        <v>48</v>
      </c>
      <c r="D38" s="25" t="s">
        <v>41</v>
      </c>
      <c r="E38" s="26"/>
      <c r="F38" s="27" t="s">
        <v>27</v>
      </c>
      <c r="G38" s="27" t="s">
        <v>27</v>
      </c>
      <c r="H38" s="27" t="s">
        <v>27</v>
      </c>
      <c r="I38" s="27" t="s">
        <v>27</v>
      </c>
      <c r="J38" s="27" t="s">
        <v>27</v>
      </c>
      <c r="K38" s="27" t="s">
        <v>27</v>
      </c>
      <c r="L38" s="37"/>
      <c r="M38" s="37"/>
      <c r="N38" s="37"/>
      <c r="O38" s="37"/>
    </row>
    <row r="39" spans="2:26" s="36" customFormat="1" ht="19.5" customHeight="1" x14ac:dyDescent="0.2">
      <c r="B39" s="31">
        <v>27</v>
      </c>
      <c r="C39" s="38" t="s">
        <v>49</v>
      </c>
      <c r="D39" s="39" t="s">
        <v>41</v>
      </c>
      <c r="E39" s="40"/>
      <c r="F39" s="27" t="s">
        <v>27</v>
      </c>
      <c r="G39" s="27" t="s">
        <v>27</v>
      </c>
      <c r="H39" s="27" t="s">
        <v>27</v>
      </c>
      <c r="I39" s="27" t="s">
        <v>27</v>
      </c>
      <c r="J39" s="27" t="s">
        <v>27</v>
      </c>
      <c r="K39" s="27" t="s">
        <v>27</v>
      </c>
      <c r="L39" s="41"/>
      <c r="M39" s="41"/>
      <c r="N39" s="41"/>
      <c r="O39" s="41"/>
    </row>
    <row r="40" spans="2:26" ht="19.5" customHeight="1" x14ac:dyDescent="0.2">
      <c r="B40" s="23">
        <v>28</v>
      </c>
      <c r="C40" s="42" t="s">
        <v>50</v>
      </c>
      <c r="D40" s="43" t="s">
        <v>26</v>
      </c>
      <c r="E40" s="44"/>
      <c r="F40" s="27" t="s">
        <v>27</v>
      </c>
      <c r="G40" s="27" t="s">
        <v>27</v>
      </c>
      <c r="H40" s="27" t="s">
        <v>27</v>
      </c>
      <c r="I40" s="27" t="s">
        <v>27</v>
      </c>
      <c r="J40" s="27" t="s">
        <v>27</v>
      </c>
      <c r="K40" s="27" t="s">
        <v>27</v>
      </c>
      <c r="L40" s="19"/>
      <c r="M40" s="19"/>
      <c r="N40" s="19"/>
      <c r="O40" s="19"/>
    </row>
    <row r="41" spans="2:26" ht="19.5" customHeight="1" x14ac:dyDescent="0.2">
      <c r="B41" s="23">
        <v>29</v>
      </c>
      <c r="C41" s="24" t="s">
        <v>51</v>
      </c>
      <c r="D41" s="25" t="s">
        <v>26</v>
      </c>
      <c r="E41" s="26"/>
      <c r="F41" s="27" t="s">
        <v>27</v>
      </c>
      <c r="G41" s="27" t="s">
        <v>27</v>
      </c>
      <c r="H41" s="27" t="s">
        <v>27</v>
      </c>
      <c r="I41" s="27" t="s">
        <v>27</v>
      </c>
      <c r="J41" s="27" t="s">
        <v>27</v>
      </c>
      <c r="K41" s="27" t="s">
        <v>27</v>
      </c>
      <c r="L41" s="19"/>
      <c r="M41" s="19"/>
      <c r="N41" s="19"/>
      <c r="O41" s="19"/>
    </row>
    <row r="43" spans="2:26" s="5" customFormat="1" ht="18" x14ac:dyDescent="0.2">
      <c r="B43" s="45" t="s">
        <v>52</v>
      </c>
      <c r="C43" s="46"/>
      <c r="D43" s="46"/>
      <c r="E43" s="47"/>
      <c r="F43" s="47"/>
      <c r="G43" s="47"/>
      <c r="H43" s="47"/>
      <c r="I43" s="47"/>
      <c r="J43" s="47"/>
      <c r="K43" s="47"/>
      <c r="L43" s="47"/>
      <c r="M43" s="48"/>
      <c r="N43" s="48"/>
      <c r="O43" s="48"/>
      <c r="P43" s="48"/>
      <c r="Q43" s="48"/>
      <c r="R43" s="48"/>
      <c r="S43" s="47"/>
      <c r="T43" s="47"/>
      <c r="U43" s="47"/>
      <c r="V43" s="47"/>
      <c r="W43" s="47"/>
      <c r="X43" s="47"/>
      <c r="Y43" s="47"/>
      <c r="Z43" s="49"/>
    </row>
    <row r="44" spans="2:26" s="5" customFormat="1" ht="18" x14ac:dyDescent="0.2">
      <c r="B44" s="50"/>
      <c r="C44" s="51"/>
      <c r="D44" s="51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7"/>
      <c r="T44" s="47"/>
      <c r="U44" s="47"/>
      <c r="V44" s="47"/>
      <c r="W44" s="47"/>
      <c r="X44" s="47"/>
      <c r="Y44" s="47"/>
      <c r="Z44" s="49"/>
    </row>
    <row r="45" spans="2:26" ht="18" customHeight="1" x14ac:dyDescent="0.2">
      <c r="B45" s="52" t="str">
        <f>+IF(D6=0,"1.- Se deben incluir únicamente aquellos productos nacionales que compitan en el mercado nacional con el producto de importación del Producto investigado","1.- Se deben incluir únicamente aquellos productos que compitan en el mercado nacional con el producto de importación de"&amp;D6)</f>
        <v>1.- Se deben incluir únicamente aquellos productos que compitan en el mercado nacional con el producto de importación deBarras de refuerzo para hormigón (Varillas)</v>
      </c>
      <c r="C45" s="53"/>
      <c r="D45" s="53"/>
      <c r="E45" s="53"/>
      <c r="F45" s="53"/>
      <c r="G45" s="53"/>
      <c r="H45" s="53"/>
      <c r="I45" s="53"/>
      <c r="J45" s="53"/>
      <c r="K45" s="53"/>
      <c r="L45" s="51"/>
    </row>
    <row r="46" spans="2:26" ht="27.75" customHeight="1" x14ac:dyDescent="0.2">
      <c r="B46" s="52" t="s">
        <v>53</v>
      </c>
      <c r="C46" s="53"/>
      <c r="D46" s="53"/>
      <c r="E46" s="53"/>
      <c r="F46" s="53"/>
      <c r="G46" s="53"/>
      <c r="H46" s="53"/>
      <c r="I46" s="53"/>
      <c r="J46" s="53"/>
      <c r="K46" s="53"/>
      <c r="L46" s="51"/>
    </row>
    <row r="47" spans="2:26" customFormat="1" ht="15.6" customHeight="1" x14ac:dyDescent="0.25">
      <c r="B47" s="52" t="s">
        <v>54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2:26" s="5" customFormat="1" ht="15.95" customHeight="1" x14ac:dyDescent="0.25">
      <c r="B48" s="54" t="s">
        <v>55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2:12" s="5" customFormat="1" ht="14.45" customHeight="1" x14ac:dyDescent="0.25">
      <c r="B49" s="54" t="s">
        <v>56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</row>
  </sheetData>
  <mergeCells count="13">
    <mergeCell ref="B49:L49"/>
    <mergeCell ref="B12:N12"/>
    <mergeCell ref="B43:D43"/>
    <mergeCell ref="B45:K45"/>
    <mergeCell ref="B46:K46"/>
    <mergeCell ref="B47:L47"/>
    <mergeCell ref="B48:L48"/>
    <mergeCell ref="B1:S1"/>
    <mergeCell ref="D5:G5"/>
    <mergeCell ref="D6:G6"/>
    <mergeCell ref="D7:G7"/>
    <mergeCell ref="D8:G8"/>
    <mergeCell ref="D9:G9"/>
  </mergeCells>
  <hyperlinks>
    <hyperlink ref="D9" r:id="rId1" xr:uid="{63BC6B7D-4FF3-4868-95B4-B655E383EAEC}"/>
  </hyperlinks>
  <printOptions horizontalCentered="1" verticalCentered="1"/>
  <pageMargins left="0.55000000000000004" right="0.43" top="0.35" bottom="0.33" header="0" footer="0"/>
  <pageSetup scale="61" orientation="landscape" r:id="rId2"/>
  <headerFooter alignWithMargins="0">
    <oddHeader>&amp;L&amp;F&amp;C&amp;D&amp;R&amp;P</oddHeader>
    <oddFooter>&amp;L&amp;Z&amp;R&amp;A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j.nunez@dasa.com.do</dc:creator>
  <cp:lastModifiedBy>j.nunez@dasa.com.do</cp:lastModifiedBy>
  <dcterms:created xsi:type="dcterms:W3CDTF">2026-03-19T14:20:36Z</dcterms:created>
  <dcterms:modified xsi:type="dcterms:W3CDTF">2026-03-19T14:21:20Z</dcterms:modified>
</cp:coreProperties>
</file>