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67671ff2e720325b/Documents/China Examen/METALDOM/"/>
    </mc:Choice>
  </mc:AlternateContent>
  <xr:revisionPtr revIDLastSave="22" documentId="8_{7C4CB378-A441-4E03-82D9-9E2382B7C867}" xr6:coauthVersionLast="47" xr6:coauthVersionMax="47" xr10:uidLastSave="{66865BA9-2A3B-4228-940B-6B41D2BF691F}"/>
  <bookViews>
    <workbookView xWindow="-110" yWindow="-110" windowWidth="19420" windowHeight="11500" xr2:uid="{6233EC85-49D2-467E-AA7B-7322E1B24C4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4" i="1" l="1"/>
  <c r="F24" i="1"/>
  <c r="H21" i="1" s="1"/>
  <c r="H23" i="1"/>
  <c r="H22" i="1"/>
  <c r="H17" i="1"/>
  <c r="H16" i="1"/>
  <c r="B15" i="1"/>
  <c r="B16" i="1" s="1"/>
  <c r="B17" i="1" s="1"/>
  <c r="B18" i="1" s="1"/>
  <c r="B19" i="1" s="1"/>
  <c r="B20" i="1" s="1"/>
  <c r="B21" i="1" s="1"/>
  <c r="B22" i="1" s="1"/>
  <c r="B23" i="1" s="1"/>
  <c r="H18" i="1" l="1"/>
  <c r="H24" i="1"/>
  <c r="H19" i="1"/>
  <c r="H20" i="1"/>
  <c r="H15" i="1"/>
</calcChain>
</file>

<file path=xl/sharedStrings.xml><?xml version="1.0" encoding="utf-8"?>
<sst xmlns="http://schemas.openxmlformats.org/spreadsheetml/2006/main" count="52" uniqueCount="44">
  <si>
    <t xml:space="preserve">Formulario de examen por extinción de los derechos antidumping </t>
  </si>
  <si>
    <t>Anexo 7. Principales clientes del productor nacional de los productos nacionales similares a los importados objeto de examen en el año 5</t>
  </si>
  <si>
    <t>Razón social</t>
  </si>
  <si>
    <t>Metaldom, S.A.</t>
  </si>
  <si>
    <t>Producto investigado</t>
  </si>
  <si>
    <t>Barras de hierro o acero sin alear, simplemente forjadas, laminadas o extrudidas, en caliente, así como las sometidas a torsión después del laminado</t>
  </si>
  <si>
    <t xml:space="preserve">Nombre del responsable del llenado </t>
  </si>
  <si>
    <t>Edgar Fuentes</t>
  </si>
  <si>
    <t>Teléfono del responsable del llenado</t>
  </si>
  <si>
    <t>(809) 987-7497</t>
  </si>
  <si>
    <t>Correo electrónico del responsable del llenado</t>
  </si>
  <si>
    <t>edgar.fuentes@metaldom.com.do</t>
  </si>
  <si>
    <t>No.</t>
  </si>
  <si>
    <t>Nombre Clientes</t>
  </si>
  <si>
    <t>RNC</t>
  </si>
  <si>
    <t xml:space="preserve">Ubicacion </t>
  </si>
  <si>
    <t>TM Facturadas</t>
  </si>
  <si>
    <r>
      <t>RD</t>
    </r>
    <r>
      <rPr>
        <b/>
        <sz val="8"/>
        <color rgb="FF000000"/>
        <rFont val="Aptos Narrow"/>
        <family val="2"/>
      </rPr>
      <t>$ Facturado</t>
    </r>
  </si>
  <si>
    <t>Ranking</t>
  </si>
  <si>
    <t>27 de Febrero, Santiago</t>
  </si>
  <si>
    <t>Prolongación Av. 27 de Febrero No. 1800 Alameda</t>
  </si>
  <si>
    <t>Torre Citibank</t>
  </si>
  <si>
    <t>Bartolome Colon esq. J.Dumit, Santiago</t>
  </si>
  <si>
    <t>Ave. JFKennedy, Km. 8 1/2, Distrito Nacional</t>
  </si>
  <si>
    <t>Autopista Duarte, Santo Domingo</t>
  </si>
  <si>
    <t>Charles de Gaulle esq. Restaurador, Cancino, La Vega</t>
  </si>
  <si>
    <t>Pedro LLuberes 223, La Romana</t>
  </si>
  <si>
    <t>Charles de Gaulle 54, Franconia, Santo Domingo</t>
  </si>
  <si>
    <t>Total General</t>
  </si>
  <si>
    <t>TM Facturadas Varillas 2025</t>
  </si>
  <si>
    <t>Instrucciones para el llenado de la información</t>
  </si>
  <si>
    <t>1.- Favor de precisar la fuente de procedencia de los datos, anexos  y similares que avalen la información proporcionada en este cuadro (i.e. título, autor, página, fecha del documento o de su consulta, página web u otra, según corresponda).</t>
  </si>
  <si>
    <t>(varillas)</t>
  </si>
  <si>
    <t>LA INFORMACION CONTENIDA EN ESTE ARCHIVO/CUADRO ES CONSIDERADA INFORMACION CONFIDENCIAL DE ACUERDO AL ARTICULO 6.5 DEL ACUERDO ANTIDUMPING 12.4 DEL ACUERDO DE SUBVENCIONES Y MEDIDAS COMPENSATORIAS, DEBIDO A QUE SU DIVULGACION IMPLICARIA UNA VENTAJA SIGNIFICATIVA PARA UN COMPETIDOR, ADEMAS DE CAUSAR UN DAŇO FINANCIERO SUSTANCIAL E IRREVERSIBLE PARA NUESTRA EMPRESA.SE HA MULTIPLICADO POR UN NUMERO MENOR O IGUAL A 100 PARA FACILIDAD DE LECTURA</t>
  </si>
  <si>
    <t>Cliente No.1</t>
  </si>
  <si>
    <t>Cliente No.2</t>
  </si>
  <si>
    <t>Cliente No.3</t>
  </si>
  <si>
    <t>Cliente No.4</t>
  </si>
  <si>
    <t>Cliente No.5</t>
  </si>
  <si>
    <t>Cliente No.6</t>
  </si>
  <si>
    <t>Cliente No.7</t>
  </si>
  <si>
    <t>Cliente No.8</t>
  </si>
  <si>
    <t>Cliente No.9</t>
  </si>
  <si>
    <t>[…]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</si>
</sst>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_-;\-* #,##0_-;_-* &quot;-&quot;??_-;_-@_-"/>
  </numFmts>
  <fonts count="1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0"/>
      <name val="Arial"/>
      <family val="2"/>
    </font>
    <font>
      <b/>
      <sz val="24"/>
      <name val="Arial"/>
      <family val="2"/>
    </font>
    <font>
      <b/>
      <sz val="14"/>
      <color theme="1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b/>
      <sz val="8"/>
      <color rgb="FF000000"/>
      <name val="Aptos Narrow"/>
      <family val="2"/>
    </font>
    <font>
      <sz val="8"/>
      <color rgb="FF000000"/>
      <name val="Aptos Narrow"/>
      <family val="2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u/>
      <sz val="12"/>
      <name val="Arial"/>
      <family val="2"/>
    </font>
    <font>
      <sz val="12"/>
      <name val="Arial"/>
      <family val="2"/>
    </font>
    <font>
      <sz val="9"/>
      <color theme="1"/>
      <name val="Calibri"/>
      <family val="2"/>
    </font>
    <font>
      <sz val="8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BFBFB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999999"/>
      </right>
      <top style="medium">
        <color rgb="FF999999"/>
      </top>
      <bottom style="medium">
        <color indexed="64"/>
      </bottom>
      <diagonal/>
    </border>
    <border>
      <left/>
      <right style="medium">
        <color rgb="FF999999"/>
      </right>
      <top/>
      <bottom style="medium">
        <color rgb="FF999999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/>
    <xf numFmtId="0" fontId="3" fillId="0" borderId="0"/>
  </cellStyleXfs>
  <cellXfs count="34">
    <xf numFmtId="0" fontId="0" fillId="0" borderId="0" xfId="0"/>
    <xf numFmtId="0" fontId="4" fillId="0" borderId="0" xfId="3" applyFont="1" applyAlignment="1">
      <alignment vertical="center" wrapText="1"/>
    </xf>
    <xf numFmtId="0" fontId="0" fillId="3" borderId="3" xfId="0" applyFill="1" applyBorder="1"/>
    <xf numFmtId="0" fontId="8" fillId="4" borderId="4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left" vertical="center" wrapText="1"/>
    </xf>
    <xf numFmtId="0" fontId="8" fillId="4" borderId="4" xfId="0" applyFont="1" applyFill="1" applyBorder="1" applyAlignment="1">
      <alignment horizontal="left" vertical="center"/>
    </xf>
    <xf numFmtId="0" fontId="9" fillId="4" borderId="4" xfId="0" applyFont="1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9" fillId="0" borderId="5" xfId="0" applyFont="1" applyBorder="1" applyAlignment="1">
      <alignment horizontal="left" vertical="center"/>
    </xf>
    <xf numFmtId="0" fontId="9" fillId="0" borderId="5" xfId="0" applyFont="1" applyBorder="1" applyAlignment="1">
      <alignment horizontal="left" vertical="center" wrapText="1"/>
    </xf>
    <xf numFmtId="164" fontId="9" fillId="0" borderId="5" xfId="1" applyNumberFormat="1" applyFont="1" applyBorder="1" applyAlignment="1">
      <alignment horizontal="left" vertical="center"/>
    </xf>
    <xf numFmtId="9" fontId="9" fillId="0" borderId="5" xfId="0" applyNumberFormat="1" applyFont="1" applyBorder="1" applyAlignment="1">
      <alignment horizontal="right" vertical="center"/>
    </xf>
    <xf numFmtId="0" fontId="8" fillId="0" borderId="5" xfId="0" applyFont="1" applyBorder="1" applyAlignment="1">
      <alignment horizontal="left" vertical="center" wrapText="1"/>
    </xf>
    <xf numFmtId="164" fontId="8" fillId="0" borderId="5" xfId="1" applyNumberFormat="1" applyFont="1" applyBorder="1" applyAlignment="1">
      <alignment horizontal="left" vertical="center"/>
    </xf>
    <xf numFmtId="9" fontId="8" fillId="0" borderId="5" xfId="0" applyNumberFormat="1" applyFont="1" applyBorder="1" applyAlignment="1">
      <alignment horizontal="right" vertical="center"/>
    </xf>
    <xf numFmtId="0" fontId="10" fillId="0" borderId="5" xfId="0" applyFont="1" applyBorder="1" applyAlignment="1">
      <alignment vertical="top"/>
    </xf>
    <xf numFmtId="0" fontId="11" fillId="0" borderId="5" xfId="0" applyFont="1" applyBorder="1" applyAlignment="1">
      <alignment horizontal="left" vertical="center" wrapText="1"/>
    </xf>
    <xf numFmtId="164" fontId="10" fillId="0" borderId="5" xfId="1" applyNumberFormat="1" applyFont="1" applyBorder="1" applyAlignment="1">
      <alignment vertical="top"/>
    </xf>
    <xf numFmtId="0" fontId="8" fillId="0" borderId="5" xfId="0" applyFont="1" applyBorder="1" applyAlignment="1">
      <alignment horizontal="left" vertical="center"/>
    </xf>
    <xf numFmtId="0" fontId="13" fillId="0" borderId="0" xfId="3" applyFont="1" applyAlignment="1">
      <alignment vertical="center"/>
    </xf>
    <xf numFmtId="0" fontId="3" fillId="0" borderId="0" xfId="3" applyAlignment="1">
      <alignment vertical="center" wrapText="1"/>
    </xf>
    <xf numFmtId="43" fontId="0" fillId="0" borderId="0" xfId="0" applyNumberFormat="1"/>
    <xf numFmtId="0" fontId="14" fillId="0" borderId="0" xfId="0" applyFont="1" applyAlignment="1">
      <alignment horizontal="left" vertical="center" wrapText="1"/>
    </xf>
    <xf numFmtId="0" fontId="4" fillId="0" borderId="0" xfId="3" applyFont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6" fillId="2" borderId="1" xfId="4" applyFont="1" applyFill="1" applyBorder="1" applyAlignment="1">
      <alignment horizontal="left" vertical="center" wrapText="1"/>
    </xf>
    <xf numFmtId="0" fontId="6" fillId="2" borderId="2" xfId="4" applyFont="1" applyFill="1" applyBorder="1" applyAlignment="1">
      <alignment horizontal="left" vertical="center" wrapText="1"/>
    </xf>
    <xf numFmtId="0" fontId="6" fillId="0" borderId="3" xfId="4" applyFont="1" applyBorder="1" applyAlignment="1">
      <alignment horizontal="center" vertical="top" wrapText="1"/>
    </xf>
    <xf numFmtId="0" fontId="6" fillId="2" borderId="1" xfId="4" applyFont="1" applyFill="1" applyBorder="1" applyAlignment="1">
      <alignment horizontal="left" vertical="top" wrapText="1"/>
    </xf>
    <xf numFmtId="0" fontId="6" fillId="2" borderId="2" xfId="4" applyFont="1" applyFill="1" applyBorder="1" applyAlignment="1">
      <alignment horizontal="left" vertical="top" wrapText="1"/>
    </xf>
    <xf numFmtId="0" fontId="7" fillId="0" borderId="3" xfId="0" applyFont="1" applyBorder="1" applyAlignment="1">
      <alignment horizontal="center" vertical="center" wrapText="1"/>
    </xf>
    <xf numFmtId="0" fontId="12" fillId="0" borderId="0" xfId="4" applyFont="1" applyAlignment="1">
      <alignment horizontal="left" vertical="center" wrapText="1"/>
    </xf>
    <xf numFmtId="0" fontId="13" fillId="0" borderId="0" xfId="4" applyFont="1" applyAlignment="1">
      <alignment horizontal="center" vertical="center" wrapText="1"/>
    </xf>
    <xf numFmtId="0" fontId="2" fillId="0" borderId="3" xfId="2" applyBorder="1" applyAlignment="1">
      <alignment horizontal="center" vertical="top" wrapText="1"/>
    </xf>
  </cellXfs>
  <cellStyles count="5">
    <cellStyle name="Comma" xfId="1" builtinId="3"/>
    <cellStyle name="Hyperlink" xfId="2" builtinId="8"/>
    <cellStyle name="Normal" xfId="0" builtinId="0"/>
    <cellStyle name="Normal 2" xfId="3" xr:uid="{359DD2C2-4417-4EC6-995B-1EB07248C501}"/>
    <cellStyle name="Normal 3" xfId="4" xr:uid="{22B2870E-2198-4CC2-8A72-83EDD2CF254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edgar.fuentes@metaldom.com.d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7A7E83-2D24-480B-9018-43E1064D61EF}">
  <dimension ref="B3:J32"/>
  <sheetViews>
    <sheetView tabSelected="1" topLeftCell="A12" workbookViewId="0">
      <selection activeCell="D15" sqref="D15:D23"/>
    </sheetView>
  </sheetViews>
  <sheetFormatPr defaultRowHeight="14.5" x14ac:dyDescent="0.35"/>
  <cols>
    <col min="3" max="8" width="14.26953125" customWidth="1"/>
    <col min="10" max="10" width="11.1796875" bestFit="1" customWidth="1"/>
    <col min="11" max="11" width="13.08984375" customWidth="1"/>
  </cols>
  <sheetData>
    <row r="3" spans="2:8" ht="30" x14ac:dyDescent="0.35">
      <c r="B3" s="23" t="s">
        <v>0</v>
      </c>
      <c r="C3" s="23"/>
      <c r="D3" s="23"/>
      <c r="E3" s="23"/>
      <c r="F3" s="23"/>
      <c r="G3" s="23"/>
      <c r="H3" s="1"/>
    </row>
    <row r="6" spans="2:8" ht="18" x14ac:dyDescent="0.4">
      <c r="B6" s="24" t="s">
        <v>1</v>
      </c>
      <c r="C6" s="24"/>
      <c r="D6" s="24"/>
      <c r="E6" s="24"/>
      <c r="F6" s="24"/>
      <c r="G6" s="24"/>
      <c r="H6" s="24"/>
    </row>
    <row r="7" spans="2:8" x14ac:dyDescent="0.35">
      <c r="D7" t="s">
        <v>32</v>
      </c>
    </row>
    <row r="8" spans="2:8" ht="15.5" x14ac:dyDescent="0.35">
      <c r="B8" s="25" t="s">
        <v>2</v>
      </c>
      <c r="C8" s="26"/>
      <c r="D8" s="27" t="s">
        <v>3</v>
      </c>
      <c r="E8" s="27"/>
      <c r="F8" s="27"/>
      <c r="G8" s="27"/>
    </row>
    <row r="9" spans="2:8" ht="48" customHeight="1" x14ac:dyDescent="0.35">
      <c r="B9" s="28" t="s">
        <v>4</v>
      </c>
      <c r="C9" s="29"/>
      <c r="D9" s="30" t="s">
        <v>5</v>
      </c>
      <c r="E9" s="30"/>
      <c r="F9" s="30"/>
      <c r="G9" s="30"/>
    </row>
    <row r="10" spans="2:8" ht="15.5" x14ac:dyDescent="0.35">
      <c r="B10" s="28" t="s">
        <v>6</v>
      </c>
      <c r="C10" s="29"/>
      <c r="D10" s="27" t="s">
        <v>7</v>
      </c>
      <c r="E10" s="27"/>
      <c r="F10" s="27"/>
      <c r="G10" s="27"/>
    </row>
    <row r="11" spans="2:8" ht="15.5" x14ac:dyDescent="0.35">
      <c r="B11" s="28" t="s">
        <v>8</v>
      </c>
      <c r="C11" s="29"/>
      <c r="D11" s="27" t="s">
        <v>9</v>
      </c>
      <c r="E11" s="27"/>
      <c r="F11" s="27"/>
      <c r="G11" s="27"/>
    </row>
    <row r="12" spans="2:8" ht="15.5" x14ac:dyDescent="0.35">
      <c r="B12" s="28" t="s">
        <v>10</v>
      </c>
      <c r="C12" s="29"/>
      <c r="D12" s="33" t="s">
        <v>11</v>
      </c>
      <c r="E12" s="27"/>
      <c r="F12" s="27"/>
      <c r="G12" s="27"/>
    </row>
    <row r="13" spans="2:8" ht="15" thickBot="1" x14ac:dyDescent="0.4"/>
    <row r="14" spans="2:8" ht="15" thickBot="1" x14ac:dyDescent="0.4">
      <c r="B14" s="2" t="s">
        <v>12</v>
      </c>
      <c r="C14" s="3" t="s">
        <v>13</v>
      </c>
      <c r="D14" s="4" t="s">
        <v>14</v>
      </c>
      <c r="E14" s="4" t="s">
        <v>15</v>
      </c>
      <c r="F14" s="5" t="s">
        <v>16</v>
      </c>
      <c r="G14" s="6" t="s">
        <v>17</v>
      </c>
      <c r="H14" s="3" t="s">
        <v>18</v>
      </c>
    </row>
    <row r="15" spans="2:8" ht="21.5" thickBot="1" x14ac:dyDescent="0.4">
      <c r="B15" s="7">
        <f>1</f>
        <v>1</v>
      </c>
      <c r="C15" s="8" t="s">
        <v>34</v>
      </c>
      <c r="D15" s="9" t="s">
        <v>43</v>
      </c>
      <c r="E15" s="9" t="s">
        <v>19</v>
      </c>
      <c r="F15" s="10">
        <v>137128.85535000291</v>
      </c>
      <c r="G15" s="10">
        <v>7239459468.8197012</v>
      </c>
      <c r="H15" s="11">
        <f t="shared" ref="H15:H23" si="0">F15/$F$24</f>
        <v>0.25903647820311737</v>
      </c>
    </row>
    <row r="16" spans="2:8" ht="32" thickBot="1" x14ac:dyDescent="0.4">
      <c r="B16" s="7">
        <f>+B15+1</f>
        <v>2</v>
      </c>
      <c r="C16" s="8" t="s">
        <v>35</v>
      </c>
      <c r="D16" s="9" t="s">
        <v>43</v>
      </c>
      <c r="E16" s="9" t="s">
        <v>20</v>
      </c>
      <c r="F16" s="10">
        <v>133645.97148000021</v>
      </c>
      <c r="G16" s="10">
        <v>6838200933.4442644</v>
      </c>
      <c r="H16" s="11">
        <f t="shared" si="0"/>
        <v>0.25245730878342659</v>
      </c>
    </row>
    <row r="17" spans="2:10" ht="15" thickBot="1" x14ac:dyDescent="0.4">
      <c r="B17" s="7">
        <f t="shared" ref="B17:B23" si="1">+B16+1</f>
        <v>3</v>
      </c>
      <c r="C17" s="8" t="s">
        <v>36</v>
      </c>
      <c r="D17" s="9" t="s">
        <v>43</v>
      </c>
      <c r="E17" s="9" t="s">
        <v>21</v>
      </c>
      <c r="F17" s="10">
        <v>77361.183290001398</v>
      </c>
      <c r="G17" s="10">
        <v>4026889044.5436778</v>
      </c>
      <c r="H17" s="11">
        <f t="shared" si="0"/>
        <v>0.14613531497743512</v>
      </c>
    </row>
    <row r="18" spans="2:10" ht="21.5" thickBot="1" x14ac:dyDescent="0.4">
      <c r="B18" s="7">
        <f t="shared" si="1"/>
        <v>4</v>
      </c>
      <c r="C18" s="8" t="s">
        <v>37</v>
      </c>
      <c r="D18" s="9" t="s">
        <v>43</v>
      </c>
      <c r="E18" s="9" t="s">
        <v>22</v>
      </c>
      <c r="F18" s="10">
        <v>54856.420710000806</v>
      </c>
      <c r="G18" s="10">
        <v>2913588038.7394109</v>
      </c>
      <c r="H18" s="11">
        <f t="shared" si="0"/>
        <v>0.10362380690248253</v>
      </c>
    </row>
    <row r="19" spans="2:10" ht="21.5" thickBot="1" x14ac:dyDescent="0.4">
      <c r="B19" s="7">
        <f t="shared" si="1"/>
        <v>5</v>
      </c>
      <c r="C19" s="8" t="s">
        <v>38</v>
      </c>
      <c r="D19" s="9" t="s">
        <v>43</v>
      </c>
      <c r="E19" s="9" t="s">
        <v>23</v>
      </c>
      <c r="F19" s="10">
        <v>45972.007700000278</v>
      </c>
      <c r="G19" s="10">
        <v>2438701639.861589</v>
      </c>
      <c r="H19" s="11">
        <f t="shared" si="0"/>
        <v>8.684114616241792E-2</v>
      </c>
    </row>
    <row r="20" spans="2:10" ht="21.5" thickBot="1" x14ac:dyDescent="0.4">
      <c r="B20" s="7">
        <f t="shared" si="1"/>
        <v>6</v>
      </c>
      <c r="C20" s="8" t="s">
        <v>39</v>
      </c>
      <c r="D20" s="9" t="s">
        <v>43</v>
      </c>
      <c r="E20" s="9" t="s">
        <v>24</v>
      </c>
      <c r="F20" s="10">
        <v>32763.976069999946</v>
      </c>
      <c r="G20" s="10">
        <v>1747598346.4426022</v>
      </c>
      <c r="H20" s="11">
        <f t="shared" si="0"/>
        <v>6.1891167628008795E-2</v>
      </c>
    </row>
    <row r="21" spans="2:10" ht="32" thickBot="1" x14ac:dyDescent="0.4">
      <c r="B21" s="7">
        <f t="shared" si="1"/>
        <v>7</v>
      </c>
      <c r="C21" s="8" t="s">
        <v>40</v>
      </c>
      <c r="D21" s="9" t="s">
        <v>43</v>
      </c>
      <c r="E21" s="9" t="s">
        <v>25</v>
      </c>
      <c r="F21" s="10">
        <v>18361.185250000475</v>
      </c>
      <c r="G21" s="10">
        <v>979258692.14609599</v>
      </c>
      <c r="H21" s="11">
        <f t="shared" si="0"/>
        <v>3.4684288369909798E-2</v>
      </c>
    </row>
    <row r="22" spans="2:10" ht="21.5" thickBot="1" x14ac:dyDescent="0.4">
      <c r="B22" s="7">
        <f t="shared" si="1"/>
        <v>8</v>
      </c>
      <c r="C22" s="8" t="s">
        <v>41</v>
      </c>
      <c r="D22" s="9" t="s">
        <v>43</v>
      </c>
      <c r="E22" s="9" t="s">
        <v>26</v>
      </c>
      <c r="F22" s="10">
        <v>15760.081330000043</v>
      </c>
      <c r="G22" s="10">
        <v>855421734.08579934</v>
      </c>
      <c r="H22" s="11">
        <f t="shared" si="0"/>
        <v>2.9770801728768507E-2</v>
      </c>
    </row>
    <row r="23" spans="2:10" ht="32" thickBot="1" x14ac:dyDescent="0.4">
      <c r="B23" s="7">
        <f t="shared" si="1"/>
        <v>9</v>
      </c>
      <c r="C23" s="8" t="s">
        <v>42</v>
      </c>
      <c r="D23" s="9" t="s">
        <v>43</v>
      </c>
      <c r="E23" s="9" t="s">
        <v>27</v>
      </c>
      <c r="F23" s="10">
        <v>13530.799519999975</v>
      </c>
      <c r="G23" s="10">
        <v>720136802.27410126</v>
      </c>
      <c r="H23" s="11">
        <f t="shared" si="0"/>
        <v>2.5559687244433419E-2</v>
      </c>
    </row>
    <row r="24" spans="2:10" ht="15" thickBot="1" x14ac:dyDescent="0.4">
      <c r="B24" s="7"/>
      <c r="C24" s="8" t="s">
        <v>28</v>
      </c>
      <c r="D24" s="12"/>
      <c r="E24" s="12"/>
      <c r="F24" s="13">
        <f>SUM(F15:F23)</f>
        <v>529380.48070000601</v>
      </c>
      <c r="G24" s="13">
        <f>SUM(G15:G23)</f>
        <v>27759254700.357239</v>
      </c>
      <c r="H24" s="14">
        <f>F24/$F$24</f>
        <v>1</v>
      </c>
    </row>
    <row r="25" spans="2:10" ht="15" thickBot="1" x14ac:dyDescent="0.4">
      <c r="B25" s="7"/>
      <c r="C25" s="15"/>
      <c r="D25" s="16"/>
      <c r="E25" s="16"/>
      <c r="F25" s="17"/>
      <c r="G25" s="17"/>
      <c r="H25" s="15"/>
    </row>
    <row r="26" spans="2:10" ht="15" thickBot="1" x14ac:dyDescent="0.4">
      <c r="B26" s="7"/>
      <c r="C26" s="18" t="s">
        <v>29</v>
      </c>
      <c r="D26" s="12"/>
      <c r="E26" s="12"/>
      <c r="F26" s="13">
        <v>648757.82999999996</v>
      </c>
      <c r="G26" s="13"/>
      <c r="H26" s="15"/>
      <c r="J26" s="21"/>
    </row>
    <row r="28" spans="2:10" ht="15.5" x14ac:dyDescent="0.35">
      <c r="B28" s="31" t="s">
        <v>30</v>
      </c>
      <c r="C28" s="31"/>
      <c r="D28" s="31"/>
      <c r="E28" s="31"/>
      <c r="F28" s="31"/>
      <c r="G28" s="19"/>
      <c r="H28" s="19"/>
    </row>
    <row r="29" spans="2:10" x14ac:dyDescent="0.35">
      <c r="B29" s="20"/>
      <c r="C29" s="20"/>
      <c r="D29" s="20"/>
      <c r="E29" s="20"/>
      <c r="F29" s="20"/>
      <c r="G29" s="20"/>
      <c r="H29" s="20"/>
    </row>
    <row r="30" spans="2:10" ht="55.5" customHeight="1" x14ac:dyDescent="0.35">
      <c r="B30" s="32" t="s">
        <v>31</v>
      </c>
      <c r="C30" s="32"/>
      <c r="D30" s="32"/>
      <c r="E30" s="32"/>
      <c r="F30" s="32"/>
      <c r="G30" s="32"/>
      <c r="H30" s="32"/>
    </row>
    <row r="32" spans="2:10" ht="70.5" customHeight="1" x14ac:dyDescent="0.35">
      <c r="B32" s="22" t="s">
        <v>33</v>
      </c>
      <c r="C32" s="22"/>
      <c r="D32" s="22"/>
      <c r="E32" s="22"/>
      <c r="F32" s="22"/>
    </row>
  </sheetData>
  <mergeCells count="15">
    <mergeCell ref="B32:F32"/>
    <mergeCell ref="B3:G3"/>
    <mergeCell ref="B6:H6"/>
    <mergeCell ref="B8:C8"/>
    <mergeCell ref="D8:G8"/>
    <mergeCell ref="B9:C9"/>
    <mergeCell ref="D9:G9"/>
    <mergeCell ref="B28:F28"/>
    <mergeCell ref="B30:H30"/>
    <mergeCell ref="B10:C10"/>
    <mergeCell ref="D10:G10"/>
    <mergeCell ref="B11:C11"/>
    <mergeCell ref="D11:G11"/>
    <mergeCell ref="B12:C12"/>
    <mergeCell ref="D12:G12"/>
  </mergeCells>
  <phoneticPr fontId="15" type="noConversion"/>
  <hyperlinks>
    <hyperlink ref="D12" r:id="rId1" xr:uid="{54CAF83F-B294-4532-AB80-61866A375D43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Lynette Batista</dc:creator>
  <cp:lastModifiedBy>Lynette Batista</cp:lastModifiedBy>
  <dcterms:created xsi:type="dcterms:W3CDTF">2026-03-19T11:39:14Z</dcterms:created>
  <dcterms:modified xsi:type="dcterms:W3CDTF">2026-03-19T12:38:14Z</dcterms:modified>
</cp:coreProperties>
</file>